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<sst xmlns="http://schemas.openxmlformats.org/spreadsheetml/2006/main" count="1142" uniqueCount="620">
  <si>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</si>
  <si>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</si>
  <si>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</si>
  <si>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</si>
  <si>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</si>
  <si>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</si>
  <si>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</si>
  <si>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</si>
  <si>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</si>
  <si>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</si>
  <si>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</si>
  <si>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</si>
  <si>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</si>
  <si>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</si>
  <si>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</si>
  <si>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</si>
  <si>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</si>
  <si>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</si>
  <si>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</si>
  <si>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</si>
  <si>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</si>
  <si>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</si>
  <si>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</si>
  <si>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</si>
  <si>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</si>
  <si>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</si>
  <si>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</si>
  <si>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</si>
  <si>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</si>
  <si>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</si>
  <si>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</si>
  <si>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</si>
  <si>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</si>
  <si>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</si>
  <si>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</si>
  <si>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</si>
  <si>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</si>
  <si>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</si>
  <si>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</si>
  <si>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</si>
  <si>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</si>
  <si>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</si>
  <si>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</si>
  <si>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</si>
  <si>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</si>
  <si>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</si>
  <si>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</si>
  <si>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</si>
  <si>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</si>
  <si>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</si>
  <si>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</si>
  <si>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</si>
  <si>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</si>
  <si>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</si>
  <si>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</si>
  <si>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</si>
  <si>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</si>
  <si>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</si>
  <si>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</si>
  <si>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</si>
  <si>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</si>
  <si>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</si>
  <si>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</si>
  <si>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</si>
  <si>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</si>
  <si>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</si>
  <si>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</si>
  <si>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</si>
  <si>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</si>
  <si>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</si>
  <si>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</si>
  <si>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</si>
  <si>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</si>
  <si>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</si>
  <si>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</si>
  <si>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</si>
  <si>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</si>
  <si>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</si>
  <si>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</si>
  <si>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</si>
  <si>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</si>
  <si>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</si>
  <si>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</si>
  <si>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</si>
  <si>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</si>
  <si>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</si>
  <si>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</si>
  <si>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</si>
  <si>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</si>
  <si>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</si>
  <si>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</si>
  <si>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</si>
  <si>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</si>
  <si>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</si>
  <si>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</si>
  <si>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</si>
  <si>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</si>
  <si>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鉾田市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</si>
  <si>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</si>
  <si>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</si>
  <si>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</si>
  <si>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</si>
  <si>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</si>
  <si>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</si>
  <si>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</si>
  <si>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</si>
  <si>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</si>
  <si>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</si>
  <si>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</si>
  <si>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</si>
  <si>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</si>
  <si>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</si>
  <si>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</si>
  <si>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</si>
  <si>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</si>
  <si>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</si>
  <si>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</si>
  <si>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</si>
  <si>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</si>
  <si>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</si>
  <si>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</si>
  <si>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</si>
  <si>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</si>
  <si>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</si>
  <si>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</si>
  <si>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</si>
  <si>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</si>
  <si>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</si>
  <si>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</si>
  <si>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</si>
  <si>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</si>
  <si>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</si>
  <si>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</si>
  <si>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</si>
  <si>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</si>
  <si>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</si>
  <si>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</si>
  <si>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</si>
  <si>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</si>
  <si>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</si>
  <si>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</si>
  <si>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</si>
  <si>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</si>
  <si>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</si>
  <si>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</si>
  <si>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</si>
  <si>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</si>
  <si>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</si>
  <si>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</si>
  <si>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</si>
  <si>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</si>
  <si>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</si>
  <si>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</si>
  <si>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</si>
  <si>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</si>
  <si>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</si>
  <si>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</si>
  <si>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</si>
  <si>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</si>
  <si>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</si>
  <si>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</si>
  <si>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</si>
  <si>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</si>
  <si>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</si>
  <si>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</si>
  <si>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</si>
  <si>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</si>
  <si>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</si>
  <si>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</si>
  <si>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</si>
  <si>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</si>
  <si>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</si>
  <si>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</si>
  <si>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</si>
  <si>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</si>
  <si>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</si>
  <si>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</si>
  <si>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</si>
  <si>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</si>
  <si>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</si>
  <si>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</si>
  <si>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</si>
  <si>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</si>
  <si>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</si>
  <si>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</si>
  <si>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</si>
  <si>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</si>
  <si>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</si>
  <si>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</si>
  <si>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</si>
  <si>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</si>
  <si>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</si>
  <si>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</si>
  <si>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</si>
  <si>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</si>
  <si>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</si>
  <si>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</si>
  <si>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</si>
  <si>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</si>
  <si>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</si>
  <si>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</si>
  <si>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</si>
  <si>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</si>
  <si>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</si>
  <si>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</si>
  <si>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</si>
  <si>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</si>
  <si>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</si>
  <si>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</si>
  <si>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</si>
  <si>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</si>
  <si>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</si>
  <si>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茨城県鉾田市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</si>
  <si>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</si>
  <si>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</si>
  <si>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</si>
  <si>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</si>
  <si>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</si>
  <si>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</si>
  <si>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</si>
  <si>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</si>
  <si>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</si>
  <si>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</si>
  <si>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</si>
  <si>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</si>
  <si>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</si>
  <si>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</si>
  <si>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</si>
  <si>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</si>
  <si>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</si>
  <si>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</si>
  <si>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</si>
  <si>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</si>
  <si>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</si>
  <si>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</si>
  <si>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</si>
  <si>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</si>
  <si>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</si>
  <si>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</si>
  <si>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</si>
  <si>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</si>
  <si>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</si>
  <si>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</si>
  <si>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</si>
  <si>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</si>
  <si>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</si>
  <si>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</si>
  <si>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</si>
  <si>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</si>
  <si>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</si>
  <si>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</si>
  <si>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</si>
  <si>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</si>
  <si>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</si>
  <si>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</si>
  <si>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</si>
  <si>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</si>
  <si>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</si>
  <si>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</si>
  <si>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</si>
  <si>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</si>
  <si>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</si>
  <si>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</si>
  <si>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</si>
  <si>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</si>
  <si>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</si>
  <si>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</si>
  <si>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</si>
  <si>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</si>
  <si>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</si>
  <si>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</si>
  <si>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</si>
  <si>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</si>
  <si>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</si>
  <si>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</si>
  <si>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</si>
  <si>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</si>
  <si>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</si>
  <si>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</si>
  <si>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</si>
  <si>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</si>
  <si>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</si>
  <si>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</si>
  <si>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</si>
  <si>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</si>
  <si>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</si>
  <si>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</si>
  <si>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</si>
  <si>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</si>
  <si>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</si>
  <si>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</si>
  <si>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</si>
  <si>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</si>
  <si>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</si>
  <si>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</si>
  <si>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</si>
  <si>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</si>
  <si>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</si>
  <si>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</si>
  <si>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</si>
  <si>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</si>
  <si>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</si>
  <si>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</si>
  <si>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</si>
  <si>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</si>
  <si>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</si>
  <si>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</si>
  <si>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</si>
  <si>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</si>
  <si>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</si>
  <si>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</si>
  <si>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</si>
  <si>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</si>
  <si>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</si>
  <si>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</si>
  <si>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</si>
  <si>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</si>
  <si>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</si>
  <si>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</si>
  <si>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</si>
  <si>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</si>
  <si>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</si>
  <si>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</si>
  <si>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</si>
  <si>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</si>
  <si>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</si>
  <si>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</si>
  <si>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</si>
  <si>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</si>
  <si>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</si>
  <si>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</si>
  <si>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</si>
  <si>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</si>
  <si>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</si>
  <si>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</si>
  <si>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</si>
  <si>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</si>
  <si>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</si>
  <si>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</si>
  <si>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</si>
  <si>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</si>
  <si>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</si>
  <si>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</si>
  <si>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</si>
  <si>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</si>
  <si>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</si>
  <si>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</si>
  <si>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</si>
  <si>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</si>
  <si>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</si>
  <si>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</si>
  <si>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</si>
  <si>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</si>
  <si>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</si>
  <si>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</si>
  <si>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</si>
  <si>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</si>
  <si>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</si>
  <si>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</si>
  <si>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</si>
  <si>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</si>
  <si>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</si>
  <si>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</si>
  <si>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</si>
  <si>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</si>
  <si>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</si>
  <si>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</si>
  <si>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茨城県鉾田市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</si>
  <si>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</si>
  <si>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</si>
  <si>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</si>
  <si>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</si>
  <si>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</si>
  <si>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</si>
  <si>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</si>
  <si>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</si>
  <si>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</si>
  <si>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</si>
  <si>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</si>
  <si>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</si>
  <si>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</si>
  <si>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</si>
  <si>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</si>
  <si>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</si>
  <si>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</si>
  <si>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</si>
  <si>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</si>
  <si>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</si>
  <si>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</si>
  <si>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</si>
  <si>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</si>
  <si>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</si>
  <si>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</si>
  <si>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</si>
  <si>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</si>
  <si>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</si>
  <si>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</si>
  <si>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</si>
  <si>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</si>
  <si>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</si>
  <si>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</si>
  <si>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</si>
  <si>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</si>
  <si>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</si>
  <si>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</si>
  <si>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</si>
  <si>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</si>
  <si>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</si>
  <si>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</si>
  <si>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</si>
  <si>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</si>
  <si>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</si>
  <si>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</si>
  <si>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</si>
  <si>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</si>
  <si>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</si>
  <si>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</si>
  <si>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</si>
  <si>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</si>
  <si>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</si>
  <si>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</si>
  <si>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</si>
  <si>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</si>
  <si>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</si>
  <si>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</si>
  <si>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</si>
  <si>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</si>
  <si>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</si>
  <si>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</si>
  <si>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</si>
  <si>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</si>
  <si>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</si>
  <si>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</si>
  <si>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</si>
  <si>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</si>
  <si>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</si>
  <si>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</si>
  <si>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</si>
  <si>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</si>
  <si>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</si>
  <si>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</si>
  <si>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</si>
  <si>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</si>
  <si>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</si>
  <si>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</si>
  <si>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</si>
  <si>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</si>
  <si>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</si>
  <si>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</si>
  <si>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</si>
  <si>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</si>
  <si>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</si>
  <si>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</si>
  <si>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</si>
  <si>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</si>
  <si>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</si>
  <si>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</si>
  <si>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</si>
  <si>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</si>
  <si>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</si>
  <si>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</si>
  <si>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</si>
  <si>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</si>
  <si>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</si>
  <si>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</si>
  <si>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</si>
  <si>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</si>
  <si>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</si>
  <si>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</si>
  <si>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</si>
  <si>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</si>
  <si>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</si>
  <si>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</si>
  <si>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</si>
  <si>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</si>
  <si>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</si>
  <si>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</si>
  <si>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</si>
  <si>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</si>
  <si>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</si>
  <si>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</si>
  <si>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</si>
  <si>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</si>
  <si>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</si>
  <si>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</si>
  <si>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</si>
  <si>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</si>
  <si>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</si>
  <si>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</si>
  <si>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</si>
  <si>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</si>
  <si>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</si>
  <si>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</si>
  <si>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</si>
  <si>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</si>
  <si>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</si>
  <si>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</si>
  <si>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</si>
  <si>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</si>
  <si>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</si>
  <si>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</si>
  <si>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</si>
  <si>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</si>
  <si>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</si>
  <si>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</si>
  <si>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</si>
  <si>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</si>
  <si>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</si>
  <si>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</si>
  <si>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</si>
  <si>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</si>
  <si>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</si>
  <si>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</si>
  <si>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</si>
  <si>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</si>
  <si>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</si>
  <si>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</si>
  <si>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</si>
  <si>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</si>
  <si>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</si>
  <si>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</si>
  <si>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</si>
  <si>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</si>
  <si>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</si>
  <si>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</si>
  <si>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</si>
  <si>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</si>
  <si>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</si>
  <si>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</si>
  <si>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</si>
  <si>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</si>
  <si>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</si>
  <si>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</si>
  <si>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</si>
  <si>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</si>
  <si>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</si>
  <si>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</si>
  <si>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</si>
  <si>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</si>
  <si>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</si>
  <si>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</si>
  <si>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</si>
  <si>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</si>
  <si>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</si>
  <si>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</si>
  <si>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</si>
  <si>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</si>
  <si>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</si>
  <si>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</si>
  <si>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</si>
  <si>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</si>
  <si>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</si>
  <si>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</si>
  <si>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</si>
  <si>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</si>
  <si>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3.63</t>
  </si>
  <si>
    <t>▲ 6.54</t>
  </si>
  <si>
    <t>水道事業会計</t>
  </si>
  <si>
    <t>一般会計</t>
  </si>
  <si>
    <t>下水道事業会計</t>
  </si>
  <si>
    <t>国民健康保険特別会計</t>
  </si>
  <si>
    <t>介護保険特別会計（保険事業勘定）</t>
  </si>
  <si>
    <t>農業集落排水事業特別会計</t>
  </si>
  <si>
    <t>介護保険特別会計（介護サービス事業勘定）</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</si>
  <si>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</si>
  <si>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</si>
  <si>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</si>
  <si>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</si>
  <si>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</si>
  <si>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</si>
  <si>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</si>
  <si>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</si>
  <si>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</si>
  <si>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2">
      <t>コウキョウ</t>
    </rPh>
    <rPh sb="2" eb="4">
      <t>シセツ</t>
    </rPh>
    <rPh sb="4" eb="6">
      <t>セイビ</t>
    </rPh>
    <rPh sb="6" eb="8">
      <t>キキン</t>
    </rPh>
    <phoneticPr fontId="5"/>
  </si>
  <si>
    <t>地域づくり基金</t>
    <rPh sb="0" eb="2">
      <t>チイキ</t>
    </rPh>
    <rPh sb="5" eb="7">
      <t>キキン</t>
    </rPh>
    <phoneticPr fontId="5"/>
  </si>
  <si>
    <t>ふるさと創生事業基金</t>
    <rPh sb="4" eb="6">
      <t>ソウセイ</t>
    </rPh>
    <rPh sb="6" eb="8">
      <t>ジギョウ</t>
    </rPh>
    <rPh sb="8" eb="10">
      <t>キキン</t>
    </rPh>
    <phoneticPr fontId="5"/>
  </si>
  <si>
    <t>子育て支援基金</t>
    <rPh sb="0" eb="2">
      <t>コソダ</t>
    </rPh>
    <rPh sb="3" eb="5">
      <t>シエン</t>
    </rPh>
    <rPh sb="5" eb="7">
      <t>キキン</t>
    </rPh>
    <phoneticPr fontId="5"/>
  </si>
  <si>
    <t>地域雇用創出推進基金</t>
    <rPh sb="0" eb="2">
      <t>チイキ</t>
    </rPh>
    <rPh sb="2" eb="4">
      <t>コヨウ</t>
    </rPh>
    <rPh sb="4" eb="6">
      <t>ソウシュツ</t>
    </rPh>
    <rPh sb="6" eb="8">
      <t>スイシン</t>
    </rPh>
    <rPh sb="8" eb="10">
      <t>キキン</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</si>
  <si>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</si>
  <si>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</si>
  <si>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</si>
  <si>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</si>
  <si>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</si>
  <si>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</si>
  <si>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</si>
  <si>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</si>
  <si>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</si>
  <si>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</si>
  <si>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大洗、鉾田、水戸環境組合（一般会計）</t>
    <rPh sb="0" eb="2">
      <t>オオアライ</t>
    </rPh>
    <rPh sb="3" eb="5">
      <t>ホコタ</t>
    </rPh>
    <rPh sb="6" eb="8">
      <t>ミト</t>
    </rPh>
    <rPh sb="8" eb="10">
      <t>カンキョウ</t>
    </rPh>
    <rPh sb="10" eb="12">
      <t>クミアイ</t>
    </rPh>
    <rPh sb="13" eb="15">
      <t>イッパン</t>
    </rPh>
    <rPh sb="15" eb="17">
      <t>カイケイ</t>
    </rPh>
    <phoneticPr fontId="2"/>
  </si>
  <si>
    <t>鹿行広域事務組合（一般会計）</t>
    <rPh sb="0" eb="2">
      <t>ロッコウ</t>
    </rPh>
    <rPh sb="2" eb="4">
      <t>コウイキ</t>
    </rPh>
    <rPh sb="4" eb="6">
      <t>ジム</t>
    </rPh>
    <rPh sb="6" eb="8">
      <t>クミアイ</t>
    </rPh>
    <rPh sb="9" eb="11">
      <t>イッパン</t>
    </rPh>
    <rPh sb="11" eb="13">
      <t>カイケイ</t>
    </rPh>
    <phoneticPr fontId="2"/>
  </si>
  <si>
    <t>鹿行広域事務組合（養護老人ホーム事業特別会計）</t>
    <rPh sb="0" eb="2">
      <t>ロッコウ</t>
    </rPh>
    <rPh sb="2" eb="4">
      <t>コウイキ</t>
    </rPh>
    <rPh sb="4" eb="6">
      <t>ジム</t>
    </rPh>
    <rPh sb="6" eb="8">
      <t>クミアイ</t>
    </rPh>
    <rPh sb="9" eb="11">
      <t>ヨウゴ</t>
    </rPh>
    <rPh sb="11" eb="13">
      <t>ロウジン</t>
    </rPh>
    <rPh sb="16" eb="18">
      <t>ジギョウ</t>
    </rPh>
    <rPh sb="18" eb="20">
      <t>トクベツ</t>
    </rPh>
    <rPh sb="20" eb="22">
      <t>カイケイ</t>
    </rPh>
    <phoneticPr fontId="2"/>
  </si>
  <si>
    <t>鹿行広域事務組合（消防特別会計）</t>
    <rPh sb="0" eb="2">
      <t>ロッコウ</t>
    </rPh>
    <rPh sb="2" eb="4">
      <t>コウイキ</t>
    </rPh>
    <rPh sb="4" eb="6">
      <t>ジム</t>
    </rPh>
    <rPh sb="6" eb="8">
      <t>クミアイ</t>
    </rPh>
    <rPh sb="9" eb="11">
      <t>ショウボウ</t>
    </rPh>
    <rPh sb="11" eb="13">
      <t>トクベツ</t>
    </rPh>
    <rPh sb="13" eb="15">
      <t>カイケイ</t>
    </rPh>
    <phoneticPr fontId="2"/>
  </si>
  <si>
    <t>鹿行広域事務組合（火葬場事業特別会計）</t>
    <rPh sb="0" eb="2">
      <t>ロッコウ</t>
    </rPh>
    <rPh sb="2" eb="4">
      <t>コウイキ</t>
    </rPh>
    <rPh sb="4" eb="6">
      <t>ジム</t>
    </rPh>
    <rPh sb="6" eb="8">
      <t>クミアイ</t>
    </rPh>
    <rPh sb="9" eb="12">
      <t>カソウバ</t>
    </rPh>
    <rPh sb="12" eb="14">
      <t>ジギョウ</t>
    </rPh>
    <rPh sb="14" eb="16">
      <t>トクベツ</t>
    </rPh>
    <rPh sb="16" eb="18">
      <t>カイケイ</t>
    </rPh>
    <phoneticPr fontId="2"/>
  </si>
  <si>
    <t>鹿行広域事務組合（審査会事業特別会計）</t>
    <rPh sb="0" eb="2">
      <t>ロッコウ</t>
    </rPh>
    <rPh sb="2" eb="4">
      <t>コウイキ</t>
    </rPh>
    <rPh sb="4" eb="6">
      <t>ジム</t>
    </rPh>
    <rPh sb="6" eb="8">
      <t>クミアイ</t>
    </rPh>
    <rPh sb="9" eb="12">
      <t>シンサカイ</t>
    </rPh>
    <rPh sb="12" eb="14">
      <t>ジギョウ</t>
    </rPh>
    <rPh sb="14" eb="16">
      <t>トクベツ</t>
    </rPh>
    <rPh sb="16" eb="18">
      <t>カイケイ</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</si>
  <si>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</si>
  <si>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</si>
  <si>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</si>
  <si>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</si>
  <si>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</si>
  <si>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</si>
  <si>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鉾田市健康づくり財団</t>
    <rPh sb="0" eb="3">
      <t>ホコタシ</t>
    </rPh>
    <rPh sb="3" eb="5">
      <t>ケンコウ</t>
    </rPh>
    <rPh sb="8" eb="10">
      <t>ザイダン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</si>
  <si>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</si>
  <si>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</si>
  <si>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</si>
  <si>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</si>
  <si>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</si>
  <si>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</si>
  <si>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</si>
  <si>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</si>
  <si>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</si>
  <si>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</si>
  <si>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</si>
  <si>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</si>
  <si>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</si>
  <si>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</si>
  <si>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</si>
  <si>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</si>
  <si>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</si>
  <si>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本市の将来負担比率は、平成29年度以降ゼロとなっている。これは充当可能基金をしっかりと蓄えてきたこと、また、交付税措置率の高い地方債を有効に活用しているため基準財政需要額算入額を多く確保できていることが要因となっている。しかしながら、令和3年度以降大規模な建設事業が多く控えており地方債現在高の増加が見込まれる一方で、普通交付税の減収等により標準財政規模も減少し将来負担比率は増加していくことが見込まれる。今後とも事業の精査や特定財源の確保に努め健全な財政運営に努めていく。
　有形固定資産減価償却率については、現在は類似団体平均と同程度であるものの、今後数年は施設の集約化や長寿命化、老朽化施設の除却により減少していくことが見込まれる。今後も公共施設個別施設計画に基づき効率的な施設マネジメントに努めていく。</t>
    <rPh sb="1" eb="3">
      <t>ホンシ</t>
    </rPh>
    <rPh sb="4" eb="6">
      <t>ショウライ</t>
    </rPh>
    <rPh sb="6" eb="8">
      <t>フタン</t>
    </rPh>
    <rPh sb="8" eb="10">
      <t>ヒリツ</t>
    </rPh>
    <rPh sb="12" eb="14">
      <t>ヘイセイ</t>
    </rPh>
    <rPh sb="16" eb="18">
      <t>ネンド</t>
    </rPh>
    <rPh sb="18" eb="20">
      <t>イコウ</t>
    </rPh>
    <rPh sb="32" eb="34">
      <t>ジュウトウ</t>
    </rPh>
    <rPh sb="34" eb="36">
      <t>カノウ</t>
    </rPh>
    <rPh sb="36" eb="38">
      <t>キキン</t>
    </rPh>
    <rPh sb="44" eb="45">
      <t>タクワ</t>
    </rPh>
    <rPh sb="62" eb="63">
      <t>タカ</t>
    </rPh>
    <rPh sb="64" eb="67">
      <t>チホウサイ</t>
    </rPh>
    <rPh sb="68" eb="70">
      <t>ユウコウ</t>
    </rPh>
    <rPh sb="71" eb="73">
      <t>カツヨウ</t>
    </rPh>
    <rPh sb="79" eb="89">
      <t>キジュンザイセイジュヨウガクサンニュウガク</t>
    </rPh>
    <rPh sb="90" eb="91">
      <t>オオ</t>
    </rPh>
    <rPh sb="92" eb="94">
      <t>カクホ</t>
    </rPh>
    <rPh sb="102" eb="104">
      <t>ヨウイン</t>
    </rPh>
    <rPh sb="123" eb="125">
      <t>イコウ</t>
    </rPh>
    <rPh sb="129" eb="131">
      <t>ケンセツ</t>
    </rPh>
    <rPh sb="136" eb="137">
      <t>ヒカ</t>
    </rPh>
    <rPh sb="144" eb="147">
      <t>ゲンザイダカ</t>
    </rPh>
    <rPh sb="151" eb="153">
      <t>ミコ</t>
    </rPh>
    <rPh sb="156" eb="158">
      <t>イッポウ</t>
    </rPh>
    <rPh sb="168" eb="169">
      <t>トウ</t>
    </rPh>
    <rPh sb="208" eb="210">
      <t>ジギョウ</t>
    </rPh>
    <rPh sb="211" eb="213">
      <t>セイサ</t>
    </rPh>
    <rPh sb="214" eb="218">
      <t>トクテイザイゲン</t>
    </rPh>
    <rPh sb="219" eb="221">
      <t>カクホ</t>
    </rPh>
    <rPh sb="222" eb="223">
      <t>ツト</t>
    </rPh>
    <rPh sb="257" eb="259">
      <t>ゲンザイ</t>
    </rPh>
    <rPh sb="277" eb="279">
      <t>コンゴ</t>
    </rPh>
    <rPh sb="279" eb="281">
      <t>スウネン</t>
    </rPh>
    <rPh sb="282" eb="284">
      <t>シセツ</t>
    </rPh>
    <rPh sb="285" eb="288">
      <t>シュウヤクカ</t>
    </rPh>
    <rPh sb="289" eb="293">
      <t>チョウジュミョウカ</t>
    </rPh>
    <rPh sb="294" eb="296">
      <t>ロウキュウ</t>
    </rPh>
    <rPh sb="296" eb="297">
      <t>カ</t>
    </rPh>
    <rPh sb="297" eb="299">
      <t>シセツ</t>
    </rPh>
    <rPh sb="300" eb="302">
      <t>ジョキャク</t>
    </rPh>
    <rPh sb="305" eb="307">
      <t>ゲンショウ</t>
    </rPh>
    <rPh sb="314" eb="316">
      <t>ミコ</t>
    </rPh>
    <phoneticPr fontId="2"/>
  </si>
  <si>
    <t>　本市の将来負担比率は平成29年度以降ゼロであるため左記の表においても平成28年度までの推移となっている。上記と同様、令和3年度以降に控える大規模建設事業や標準財政規模の減少も見込まれることから事業の精査や特定財源の確保により健全な財政運営に努めていく。
　実質公債費比率については年々増加傾向にある。要因としては統合小学校整備や道路長寿命化工事等による地方債発行額の増加に伴い元利償還金が年々増加しているためである。分母要素である普通交付税や臨時財政対策債についても減少していくことが見込まれるため、元利償還金の平準化を図り市民サービスの低下を招くことの無いよう努める。</t>
    <rPh sb="11" eb="13">
      <t>ヘイセイ</t>
    </rPh>
    <rPh sb="15" eb="17">
      <t>ネンド</t>
    </rPh>
    <rPh sb="26" eb="28">
      <t>サキ</t>
    </rPh>
    <rPh sb="29" eb="30">
      <t>ヒョウ</t>
    </rPh>
    <rPh sb="35" eb="37">
      <t>ヘイセイ</t>
    </rPh>
    <rPh sb="39" eb="41">
      <t>ネンド</t>
    </rPh>
    <rPh sb="44" eb="46">
      <t>スイイ</t>
    </rPh>
    <rPh sb="53" eb="55">
      <t>ジョウキ</t>
    </rPh>
    <rPh sb="56" eb="58">
      <t>ドウヨウ</t>
    </rPh>
    <rPh sb="59" eb="61">
      <t>レイワ</t>
    </rPh>
    <rPh sb="62" eb="64">
      <t>ネンド</t>
    </rPh>
    <rPh sb="64" eb="66">
      <t>イコウ</t>
    </rPh>
    <rPh sb="67" eb="68">
      <t>ヒカ</t>
    </rPh>
    <rPh sb="70" eb="73">
      <t>ダイキボ</t>
    </rPh>
    <rPh sb="73" eb="77">
      <t>ケンセツジギョウ</t>
    </rPh>
    <rPh sb="78" eb="80">
      <t>ヒョウジュン</t>
    </rPh>
    <rPh sb="80" eb="82">
      <t>ザイセイ</t>
    </rPh>
    <rPh sb="82" eb="84">
      <t>キボ</t>
    </rPh>
    <rPh sb="85" eb="87">
      <t>ゲンショウ</t>
    </rPh>
    <rPh sb="88" eb="90">
      <t>ミコ</t>
    </rPh>
    <rPh sb="97" eb="99">
      <t>ジギョウ</t>
    </rPh>
    <rPh sb="100" eb="102">
      <t>セイサ</t>
    </rPh>
    <rPh sb="103" eb="105">
      <t>トクテイ</t>
    </rPh>
    <rPh sb="105" eb="107">
      <t>ザイゲン</t>
    </rPh>
    <rPh sb="108" eb="110">
      <t>カクホ</t>
    </rPh>
    <rPh sb="113" eb="115">
      <t>ケンゼン</t>
    </rPh>
    <rPh sb="116" eb="118">
      <t>ザイセイ</t>
    </rPh>
    <rPh sb="118" eb="120">
      <t>ウンエイ</t>
    </rPh>
    <rPh sb="121" eb="122">
      <t>ツト</t>
    </rPh>
    <rPh sb="129" eb="131">
      <t>ジッシツ</t>
    </rPh>
    <rPh sb="131" eb="133">
      <t>コウサイ</t>
    </rPh>
    <rPh sb="133" eb="134">
      <t>ヒ</t>
    </rPh>
    <rPh sb="134" eb="136">
      <t>ヒリツ</t>
    </rPh>
    <rPh sb="141" eb="143">
      <t>ネンネン</t>
    </rPh>
    <rPh sb="143" eb="145">
      <t>ゾウカ</t>
    </rPh>
    <rPh sb="145" eb="147">
      <t>ケイコウ</t>
    </rPh>
    <rPh sb="151" eb="153">
      <t>ヨウイン</t>
    </rPh>
    <rPh sb="157" eb="159">
      <t>トウゴウ</t>
    </rPh>
    <rPh sb="159" eb="162">
      <t>ショウガッコウ</t>
    </rPh>
    <rPh sb="162" eb="164">
      <t>セイビ</t>
    </rPh>
    <rPh sb="165" eb="171">
      <t>ドウロチョウジュミョウカ</t>
    </rPh>
    <rPh sb="171" eb="173">
      <t>コウジ</t>
    </rPh>
    <rPh sb="173" eb="174">
      <t>トウ</t>
    </rPh>
    <rPh sb="177" eb="180">
      <t>チホウサイ</t>
    </rPh>
    <rPh sb="180" eb="183">
      <t>ハッコウガク</t>
    </rPh>
    <rPh sb="184" eb="186">
      <t>ゾウカ</t>
    </rPh>
    <rPh sb="187" eb="188">
      <t>トモナ</t>
    </rPh>
    <rPh sb="189" eb="191">
      <t>ガンリ</t>
    </rPh>
    <rPh sb="191" eb="194">
      <t>ショウカンキン</t>
    </rPh>
    <rPh sb="195" eb="197">
      <t>ネンネン</t>
    </rPh>
    <rPh sb="197" eb="199">
      <t>ゾウカ</t>
    </rPh>
    <rPh sb="209" eb="211">
      <t>ブンボ</t>
    </rPh>
    <rPh sb="211" eb="213">
      <t>ヨウソ</t>
    </rPh>
    <rPh sb="216" eb="218">
      <t>フツウ</t>
    </rPh>
    <rPh sb="218" eb="221">
      <t>コウフゼイ</t>
    </rPh>
    <rPh sb="222" eb="224">
      <t>リンジ</t>
    </rPh>
    <rPh sb="224" eb="226">
      <t>ザイセイ</t>
    </rPh>
    <rPh sb="226" eb="228">
      <t>タイサク</t>
    </rPh>
    <rPh sb="228" eb="229">
      <t>サイ</t>
    </rPh>
    <rPh sb="234" eb="236">
      <t>ゲンショウ</t>
    </rPh>
    <rPh sb="243" eb="245">
      <t>ミコ</t>
    </rPh>
    <rPh sb="251" eb="253">
      <t>ガンリ</t>
    </rPh>
    <rPh sb="253" eb="256">
      <t>ショウカンキン</t>
    </rPh>
    <rPh sb="257" eb="260">
      <t>ヘイジュンカ</t>
    </rPh>
    <rPh sb="261" eb="262">
      <t>ハカ</t>
    </rPh>
    <rPh sb="263" eb="265">
      <t>シミン</t>
    </rPh>
    <rPh sb="270" eb="272">
      <t>テイカ</t>
    </rPh>
    <rPh sb="273" eb="274">
      <t>マネ</t>
    </rPh>
    <rPh sb="278" eb="279">
      <t>ナ</t>
    </rPh>
    <rPh sb="282" eb="283">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</si>
</sst>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c:ext xmlns:c16="http://schemas.microsoft.com/office/drawing/2014/chart" uri="{C3380CC4-5D6E-409C-BE32-E72D297353CC}">
              <c16:uniqueId val="{00000000-4B6B-47DA-8B89-7B9AE3C914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55088</c:v>
                </c:pt>
                <c:pt idx="1">
                  <c:v>66719</c:v>
                </c:pt>
                <c:pt idx="2">
                  <c:v>83206</c:v>
                </c:pt>
                <c:pt idx="3">
                  <c:v>57152</c:v>
                </c:pt>
                <c:pt idx="4">
                  <c:v>106347</c:v>
                </c:pt>
              </c:numCache>
            </c:numRef>
          </c:val>
          <c:smooth val="0"/>
          <c:extLst>
            <c:ext xmlns:c16="http://schemas.microsoft.com/office/drawing/2014/chart" uri="{C3380CC4-5D6E-409C-BE32-E72D297353CC}">
              <c16:uniqueId val="{00000001-4B6B-47DA-8B89-7B9AE3C914C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10.63</c:v>
                </c:pt>
                <c:pt idx="1">
                  <c:v>13.94</c:v>
                </c:pt>
                <c:pt idx="2">
                  <c:v>6.43</c:v>
                </c:pt>
                <c:pt idx="3">
                  <c:v>5.79</c:v>
                </c:pt>
                <c:pt idx="4">
                  <c:v>7.09</c:v>
                </c:pt>
              </c:numCache>
            </c:numRef>
          </c:val>
          <c:extLst>
            <c:ext xmlns:c16="http://schemas.microsoft.com/office/drawing/2014/chart" uri="{C3380CC4-5D6E-409C-BE32-E72D297353CC}">
              <c16:uniqueId val="{00000000-5CBB-4616-A791-03EE8201081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40.14</c:v>
                </c:pt>
                <c:pt idx="1">
                  <c:v>40.36</c:v>
                </c:pt>
                <c:pt idx="2">
                  <c:v>44.84</c:v>
                </c:pt>
                <c:pt idx="3">
                  <c:v>38.729999999999997</c:v>
                </c:pt>
                <c:pt idx="4">
                  <c:v>37.229999999999997</c:v>
                </c:pt>
              </c:numCache>
            </c:numRef>
          </c:val>
          <c:extLst>
            <c:ext xmlns:c16="http://schemas.microsoft.com/office/drawing/2014/chart" uri="{C3380CC4-5D6E-409C-BE32-E72D297353CC}">
              <c16:uniqueId val="{00000001-5CBB-4616-A791-03EE8201081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5.13</c:v>
                </c:pt>
                <c:pt idx="1">
                  <c:v>2.83</c:v>
                </c:pt>
                <c:pt idx="2">
                  <c:v>-3.63</c:v>
                </c:pt>
                <c:pt idx="3">
                  <c:v>-6.54</c:v>
                </c:pt>
                <c:pt idx="4">
                  <c:v>0.69</c:v>
                </c:pt>
              </c:numCache>
            </c:numRef>
          </c:val>
          <c:smooth val="0"/>
          <c:extLst>
            <c:ext xmlns:c16="http://schemas.microsoft.com/office/drawing/2014/chart" uri="{C3380CC4-5D6E-409C-BE32-E72D297353CC}">
              <c16:uniqueId val="{00000002-5CBB-4616-A791-03EE8201081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0.17</c:v>
                </c:pt>
                <c:pt idx="2">
                  <c:v>#N/A</c:v>
                </c:pt>
                <c:pt idx="3">
                  <c:v>0.02</c:v>
                </c:pt>
                <c:pt idx="4">
                  <c:v>#N/A</c:v>
                </c:pt>
                <c:pt idx="5">
                  <c:v>0.17</c:v>
                </c:pt>
                <c:pt idx="6">
                  <c:v>#N/A</c:v>
                </c:pt>
                <c:pt idx="7">
                  <c:v>2.1</c:v>
                </c:pt>
                <c:pt idx="8">
                  <c:v>0</c:v>
                </c:pt>
                <c:pt idx="9">
                  <c:v>0</c:v>
                </c:pt>
              </c:numCache>
            </c:numRef>
          </c:val>
          <c:extLst>
            <c:ext xmlns:c16="http://schemas.microsoft.com/office/drawing/2014/chart" uri="{C3380CC4-5D6E-409C-BE32-E72D297353CC}">
              <c16:uniqueId val="{00000000-8719-4B98-AE57-E95BCAA03F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719-4B98-AE57-E95BCAA03F4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7.0000000000000007E-2</c:v>
                </c:pt>
                <c:pt idx="2">
                  <c:v>#N/A</c:v>
                </c:pt>
                <c:pt idx="3">
                  <c:v>0.1</c:v>
                </c:pt>
                <c:pt idx="4">
                  <c:v>#N/A</c:v>
                </c:pt>
                <c:pt idx="5">
                  <c:v>0.05</c:v>
                </c:pt>
                <c:pt idx="6">
                  <c:v>#N/A</c:v>
                </c:pt>
                <c:pt idx="7">
                  <c:v>0.01</c:v>
                </c:pt>
                <c:pt idx="8">
                  <c:v>#N/A</c:v>
                </c:pt>
                <c:pt idx="9">
                  <c:v>0.03</c:v>
                </c:pt>
              </c:numCache>
            </c:numRef>
          </c:val>
          <c:extLst>
            <c:ext xmlns:c16="http://schemas.microsoft.com/office/drawing/2014/chart" uri="{C3380CC4-5D6E-409C-BE32-E72D297353CC}">
              <c16:uniqueId val="{00000002-8719-4B98-AE57-E95BCAA03F41}"/>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0.04</c:v>
                </c:pt>
              </c:numCache>
            </c:numRef>
          </c:val>
          <c:extLst>
            <c:ext xmlns:c16="http://schemas.microsoft.com/office/drawing/2014/chart" uri="{C3380CC4-5D6E-409C-BE32-E72D297353CC}">
              <c16:uniqueId val="{00000003-8719-4B98-AE57-E95BCAA03F41}"/>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c:v>
                </c:pt>
                <c:pt idx="2">
                  <c:v>#N/A</c:v>
                </c:pt>
                <c:pt idx="3">
                  <c:v>0.09</c:v>
                </c:pt>
                <c:pt idx="4">
                  <c:v>#N/A</c:v>
                </c:pt>
                <c:pt idx="5">
                  <c:v>0.05</c:v>
                </c:pt>
                <c:pt idx="6">
                  <c:v>#N/A</c:v>
                </c:pt>
                <c:pt idx="7">
                  <c:v>0.1</c:v>
                </c:pt>
                <c:pt idx="8">
                  <c:v>#N/A</c:v>
                </c:pt>
                <c:pt idx="9">
                  <c:v>0.12</c:v>
                </c:pt>
              </c:numCache>
            </c:numRef>
          </c:val>
          <c:extLst>
            <c:ext xmlns:c16="http://schemas.microsoft.com/office/drawing/2014/chart" uri="{C3380CC4-5D6E-409C-BE32-E72D297353CC}">
              <c16:uniqueId val="{00000004-8719-4B98-AE57-E95BCAA03F41}"/>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0.88</c:v>
                </c:pt>
                <c:pt idx="2">
                  <c:v>#N/A</c:v>
                </c:pt>
                <c:pt idx="3">
                  <c:v>1.35</c:v>
                </c:pt>
                <c:pt idx="4">
                  <c:v>#N/A</c:v>
                </c:pt>
                <c:pt idx="5">
                  <c:v>1.0900000000000001</c:v>
                </c:pt>
                <c:pt idx="6">
                  <c:v>#N/A</c:v>
                </c:pt>
                <c:pt idx="7">
                  <c:v>1.03</c:v>
                </c:pt>
                <c:pt idx="8">
                  <c:v>#N/A</c:v>
                </c:pt>
                <c:pt idx="9">
                  <c:v>0.62</c:v>
                </c:pt>
              </c:numCache>
            </c:numRef>
          </c:val>
          <c:extLst>
            <c:ext xmlns:c16="http://schemas.microsoft.com/office/drawing/2014/chart" uri="{C3380CC4-5D6E-409C-BE32-E72D297353CC}">
              <c16:uniqueId val="{00000005-8719-4B98-AE57-E95BCAA03F4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0.03</c:v>
                </c:pt>
                <c:pt idx="2">
                  <c:v>#N/A</c:v>
                </c:pt>
                <c:pt idx="3">
                  <c:v>7.0000000000000007E-2</c:v>
                </c:pt>
                <c:pt idx="4">
                  <c:v>#N/A</c:v>
                </c:pt>
                <c:pt idx="5">
                  <c:v>0.14000000000000001</c:v>
                </c:pt>
                <c:pt idx="6">
                  <c:v>#N/A</c:v>
                </c:pt>
                <c:pt idx="7">
                  <c:v>1</c:v>
                </c:pt>
                <c:pt idx="8">
                  <c:v>#N/A</c:v>
                </c:pt>
                <c:pt idx="9">
                  <c:v>1.1100000000000001</c:v>
                </c:pt>
              </c:numCache>
            </c:numRef>
          </c:val>
          <c:extLst>
            <c:ext xmlns:c16="http://schemas.microsoft.com/office/drawing/2014/chart" uri="{C3380CC4-5D6E-409C-BE32-E72D297353CC}">
              <c16:uniqueId val="{00000006-8719-4B98-AE57-E95BCAA03F4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2.29</c:v>
                </c:pt>
              </c:numCache>
            </c:numRef>
          </c:val>
          <c:extLst>
            <c:ext xmlns:c16="http://schemas.microsoft.com/office/drawing/2014/chart" uri="{C3380CC4-5D6E-409C-BE32-E72D297353CC}">
              <c16:uniqueId val="{00000007-8719-4B98-AE57-E95BCAA03F4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10.63</c:v>
                </c:pt>
                <c:pt idx="2">
                  <c:v>#N/A</c:v>
                </c:pt>
                <c:pt idx="3">
                  <c:v>13.93</c:v>
                </c:pt>
                <c:pt idx="4">
                  <c:v>#N/A</c:v>
                </c:pt>
                <c:pt idx="5">
                  <c:v>6.42</c:v>
                </c:pt>
                <c:pt idx="6">
                  <c:v>#N/A</c:v>
                </c:pt>
                <c:pt idx="7">
                  <c:v>5.78</c:v>
                </c:pt>
                <c:pt idx="8">
                  <c:v>#N/A</c:v>
                </c:pt>
                <c:pt idx="9">
                  <c:v>7.08</c:v>
                </c:pt>
              </c:numCache>
            </c:numRef>
          </c:val>
          <c:extLst>
            <c:ext xmlns:c16="http://schemas.microsoft.com/office/drawing/2014/chart" uri="{C3380CC4-5D6E-409C-BE32-E72D297353CC}">
              <c16:uniqueId val="{00000008-8719-4B98-AE57-E95BCAA03F4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10.55</c:v>
                </c:pt>
                <c:pt idx="2">
                  <c:v>#N/A</c:v>
                </c:pt>
                <c:pt idx="3">
                  <c:v>9.65</c:v>
                </c:pt>
                <c:pt idx="4">
                  <c:v>#N/A</c:v>
                </c:pt>
                <c:pt idx="5">
                  <c:v>9.5399999999999991</c:v>
                </c:pt>
                <c:pt idx="6">
                  <c:v>#N/A</c:v>
                </c:pt>
                <c:pt idx="7">
                  <c:v>9.77</c:v>
                </c:pt>
                <c:pt idx="8">
                  <c:v>#N/A</c:v>
                </c:pt>
                <c:pt idx="9">
                  <c:v>9.68</c:v>
                </c:pt>
              </c:numCache>
            </c:numRef>
          </c:val>
          <c:extLst>
            <c:ext xmlns:c16="http://schemas.microsoft.com/office/drawing/2014/chart" uri="{C3380CC4-5D6E-409C-BE32-E72D297353CC}">
              <c16:uniqueId val="{00000009-8719-4B98-AE57-E95BCAA03F4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1880</c:v>
                </c:pt>
                <c:pt idx="5">
                  <c:v>1840</c:v>
                </c:pt>
                <c:pt idx="8">
                  <c:v>1877</c:v>
                </c:pt>
                <c:pt idx="11">
                  <c:v>1894</c:v>
                </c:pt>
                <c:pt idx="14">
                  <c:v>1864</c:v>
                </c:pt>
              </c:numCache>
            </c:numRef>
          </c:val>
          <c:extLst>
            <c:ext xmlns:c16="http://schemas.microsoft.com/office/drawing/2014/chart" uri="{C3380CC4-5D6E-409C-BE32-E72D297353CC}">
              <c16:uniqueId val="{00000000-87AF-4F38-BC61-ABABB49FA1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7AF-4F38-BC61-ABABB49FA1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7AF-4F38-BC61-ABABB49FA1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28</c:v>
                </c:pt>
                <c:pt idx="3">
                  <c:v>37</c:v>
                </c:pt>
                <c:pt idx="6">
                  <c:v>44</c:v>
                </c:pt>
                <c:pt idx="9">
                  <c:v>47</c:v>
                </c:pt>
                <c:pt idx="12">
                  <c:v>42</c:v>
                </c:pt>
              </c:numCache>
            </c:numRef>
          </c:val>
          <c:extLst>
            <c:ext xmlns:c16="http://schemas.microsoft.com/office/drawing/2014/chart" uri="{C3380CC4-5D6E-409C-BE32-E72D297353CC}">
              <c16:uniqueId val="{00000003-87AF-4F38-BC61-ABABB49FA1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532</c:v>
                </c:pt>
                <c:pt idx="3">
                  <c:v>548</c:v>
                </c:pt>
                <c:pt idx="6">
                  <c:v>565</c:v>
                </c:pt>
                <c:pt idx="9">
                  <c:v>576</c:v>
                </c:pt>
                <c:pt idx="12">
                  <c:v>556</c:v>
                </c:pt>
              </c:numCache>
            </c:numRef>
          </c:val>
          <c:extLst>
            <c:ext xmlns:c16="http://schemas.microsoft.com/office/drawing/2014/chart" uri="{C3380CC4-5D6E-409C-BE32-E72D297353CC}">
              <c16:uniqueId val="{00000004-87AF-4F38-BC61-ABABB49FA1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7</c:v>
                </c:pt>
                <c:pt idx="3">
                  <c:v>7</c:v>
                </c:pt>
                <c:pt idx="6">
                  <c:v>7</c:v>
                </c:pt>
                <c:pt idx="9">
                  <c:v>7</c:v>
                </c:pt>
                <c:pt idx="12">
                  <c:v>7</c:v>
                </c:pt>
              </c:numCache>
            </c:numRef>
          </c:val>
          <c:extLst>
            <c:ext xmlns:c16="http://schemas.microsoft.com/office/drawing/2014/chart" uri="{C3380CC4-5D6E-409C-BE32-E72D297353CC}">
              <c16:uniqueId val="{00000005-87AF-4F38-BC61-ABABB49FA1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7AF-4F38-BC61-ABABB49FA1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2172</c:v>
                </c:pt>
                <c:pt idx="3">
                  <c:v>2145</c:v>
                </c:pt>
                <c:pt idx="6">
                  <c:v>2224</c:v>
                </c:pt>
                <c:pt idx="9">
                  <c:v>2255</c:v>
                </c:pt>
                <c:pt idx="12">
                  <c:v>2267</c:v>
                </c:pt>
              </c:numCache>
            </c:numRef>
          </c:val>
          <c:extLst>
            <c:ext xmlns:c16="http://schemas.microsoft.com/office/drawing/2014/chart" uri="{C3380CC4-5D6E-409C-BE32-E72D297353CC}">
              <c16:uniqueId val="{00000007-87AF-4F38-BC61-ABABB49FA11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859</c:v>
                </c:pt>
                <c:pt idx="2">
                  <c:v>#N/A</c:v>
                </c:pt>
                <c:pt idx="3">
                  <c:v>#N/A</c:v>
                </c:pt>
                <c:pt idx="4">
                  <c:v>897</c:v>
                </c:pt>
                <c:pt idx="5">
                  <c:v>#N/A</c:v>
                </c:pt>
                <c:pt idx="6">
                  <c:v>#N/A</c:v>
                </c:pt>
                <c:pt idx="7">
                  <c:v>963</c:v>
                </c:pt>
                <c:pt idx="8">
                  <c:v>#N/A</c:v>
                </c:pt>
                <c:pt idx="9">
                  <c:v>#N/A</c:v>
                </c:pt>
                <c:pt idx="10">
                  <c:v>991</c:v>
                </c:pt>
                <c:pt idx="11">
                  <c:v>#N/A</c:v>
                </c:pt>
                <c:pt idx="12">
                  <c:v>#N/A</c:v>
                </c:pt>
                <c:pt idx="13">
                  <c:v>1008</c:v>
                </c:pt>
                <c:pt idx="14">
                  <c:v>#N/A</c:v>
                </c:pt>
              </c:numCache>
            </c:numRef>
          </c:val>
          <c:smooth val="0"/>
          <c:extLst>
            <c:ext xmlns:c16="http://schemas.microsoft.com/office/drawing/2014/chart" uri="{C3380CC4-5D6E-409C-BE32-E72D297353CC}">
              <c16:uniqueId val="{00000008-87AF-4F38-BC61-ABABB49FA11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19638</c:v>
                </c:pt>
                <c:pt idx="5">
                  <c:v>19567</c:v>
                </c:pt>
                <c:pt idx="8">
                  <c:v>19903</c:v>
                </c:pt>
                <c:pt idx="11">
                  <c:v>19416</c:v>
                </c:pt>
                <c:pt idx="14">
                  <c:v>20021</c:v>
                </c:pt>
              </c:numCache>
            </c:numRef>
          </c:val>
          <c:extLst>
            <c:ext xmlns:c16="http://schemas.microsoft.com/office/drawing/2014/chart" uri="{C3380CC4-5D6E-409C-BE32-E72D297353CC}">
              <c16:uniqueId val="{00000000-79FD-47B1-8625-A2FE4B5355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603</c:v>
                </c:pt>
                <c:pt idx="5">
                  <c:v>528</c:v>
                </c:pt>
                <c:pt idx="8">
                  <c:v>463</c:v>
                </c:pt>
                <c:pt idx="11">
                  <c:v>413</c:v>
                </c:pt>
                <c:pt idx="14">
                  <c:v>338</c:v>
                </c:pt>
              </c:numCache>
            </c:numRef>
          </c:val>
          <c:extLst>
            <c:ext xmlns:c16="http://schemas.microsoft.com/office/drawing/2014/chart" uri="{C3380CC4-5D6E-409C-BE32-E72D297353CC}">
              <c16:uniqueId val="{00000001-79FD-47B1-8625-A2FE4B5355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14303</c:v>
                </c:pt>
                <c:pt idx="5">
                  <c:v>14965</c:v>
                </c:pt>
                <c:pt idx="8">
                  <c:v>15808</c:v>
                </c:pt>
                <c:pt idx="11">
                  <c:v>15361</c:v>
                </c:pt>
                <c:pt idx="14">
                  <c:v>15345</c:v>
                </c:pt>
              </c:numCache>
            </c:numRef>
          </c:val>
          <c:extLst>
            <c:ext xmlns:c16="http://schemas.microsoft.com/office/drawing/2014/chart" uri="{C3380CC4-5D6E-409C-BE32-E72D297353CC}">
              <c16:uniqueId val="{00000002-79FD-47B1-8625-A2FE4B5355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FD-47B1-8625-A2FE4B5355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FD-47B1-8625-A2FE4B5355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17</c:v>
                </c:pt>
                <c:pt idx="3">
                  <c:v>12</c:v>
                </c:pt>
                <c:pt idx="6">
                  <c:v>8</c:v>
                </c:pt>
                <c:pt idx="9">
                  <c:v>3</c:v>
                </c:pt>
                <c:pt idx="12">
                  <c:v>4</c:v>
                </c:pt>
              </c:numCache>
            </c:numRef>
          </c:val>
          <c:extLst>
            <c:ext xmlns:c16="http://schemas.microsoft.com/office/drawing/2014/chart" uri="{C3380CC4-5D6E-409C-BE32-E72D297353CC}">
              <c16:uniqueId val="{00000005-79FD-47B1-8625-A2FE4B5355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3503</c:v>
                </c:pt>
                <c:pt idx="3">
                  <c:v>3552</c:v>
                </c:pt>
                <c:pt idx="6">
                  <c:v>3374</c:v>
                </c:pt>
                <c:pt idx="9">
                  <c:v>3597</c:v>
                </c:pt>
                <c:pt idx="12">
                  <c:v>3275</c:v>
                </c:pt>
              </c:numCache>
            </c:numRef>
          </c:val>
          <c:extLst>
            <c:ext xmlns:c16="http://schemas.microsoft.com/office/drawing/2014/chart" uri="{C3380CC4-5D6E-409C-BE32-E72D297353CC}">
              <c16:uniqueId val="{00000006-79FD-47B1-8625-A2FE4B5355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310</c:v>
                </c:pt>
                <c:pt idx="3">
                  <c:v>287</c:v>
                </c:pt>
                <c:pt idx="6">
                  <c:v>248</c:v>
                </c:pt>
                <c:pt idx="9">
                  <c:v>227</c:v>
                </c:pt>
                <c:pt idx="12">
                  <c:v>199</c:v>
                </c:pt>
              </c:numCache>
            </c:numRef>
          </c:val>
          <c:extLst>
            <c:ext xmlns:c16="http://schemas.microsoft.com/office/drawing/2014/chart" uri="{C3380CC4-5D6E-409C-BE32-E72D297353CC}">
              <c16:uniqueId val="{00000007-79FD-47B1-8625-A2FE4B5355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9063</c:v>
                </c:pt>
                <c:pt idx="3">
                  <c:v>8816</c:v>
                </c:pt>
                <c:pt idx="6">
                  <c:v>8422</c:v>
                </c:pt>
                <c:pt idx="9">
                  <c:v>8351</c:v>
                </c:pt>
                <c:pt idx="12">
                  <c:v>8355</c:v>
                </c:pt>
              </c:numCache>
            </c:numRef>
          </c:val>
          <c:extLst>
            <c:ext xmlns:c16="http://schemas.microsoft.com/office/drawing/2014/chart" uri="{C3380CC4-5D6E-409C-BE32-E72D297353CC}">
              <c16:uniqueId val="{00000008-79FD-47B1-8625-A2FE4B5355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9FD-47B1-8625-A2FE4B5355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22352</c:v>
                </c:pt>
                <c:pt idx="3">
                  <c:v>22143</c:v>
                </c:pt>
                <c:pt idx="6">
                  <c:v>22330</c:v>
                </c:pt>
                <c:pt idx="9">
                  <c:v>21513</c:v>
                </c:pt>
                <c:pt idx="12">
                  <c:v>22508</c:v>
                </c:pt>
              </c:numCache>
            </c:numRef>
          </c:val>
          <c:extLst>
            <c:ext xmlns:c16="http://schemas.microsoft.com/office/drawing/2014/chart" uri="{C3380CC4-5D6E-409C-BE32-E72D297353CC}">
              <c16:uniqueId val="{0000000A-79FD-47B1-8625-A2FE4B53557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701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9FD-47B1-8625-A2FE4B53557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5831</c:v>
                </c:pt>
                <c:pt idx="1">
                  <c:v>5057</c:v>
                </c:pt>
                <c:pt idx="2">
                  <c:v>4960</c:v>
                </c:pt>
              </c:numCache>
            </c:numRef>
          </c:val>
          <c:extLst>
            <c:ext xmlns:c16="http://schemas.microsoft.com/office/drawing/2014/chart" uri="{C3380CC4-5D6E-409C-BE32-E72D297353CC}">
              <c16:uniqueId val="{00000000-6C0C-4CBC-8DB5-E15AF7307E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1267</c:v>
                </c:pt>
                <c:pt idx="1">
                  <c:v>1268</c:v>
                </c:pt>
                <c:pt idx="2">
                  <c:v>1269</c:v>
                </c:pt>
              </c:numCache>
            </c:numRef>
          </c:val>
          <c:extLst>
            <c:ext xmlns:c16="http://schemas.microsoft.com/office/drawing/2014/chart" uri="{C3380CC4-5D6E-409C-BE32-E72D297353CC}">
              <c16:uniqueId val="{00000001-6C0C-4CBC-8DB5-E15AF7307E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10007</c:v>
                </c:pt>
                <c:pt idx="1">
                  <c:v>10242</c:v>
                </c:pt>
                <c:pt idx="2">
                  <c:v>10262</c:v>
                </c:pt>
              </c:numCache>
            </c:numRef>
          </c:val>
          <c:extLst>
            <c:ext xmlns:c16="http://schemas.microsoft.com/office/drawing/2014/chart" uri="{C3380CC4-5D6E-409C-BE32-E72D297353CC}">
              <c16:uniqueId val="{00000002-6C0C-4CBC-8DB5-E15AF7307EA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{D30AC2E0-90EC-4C9B-9842-DF0BBA313901}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FBF-4DA7-A77C-DB4E6B344E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{9DCC7275-BEEF-4F66-AC22-B1AE18B7A3A8}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BF-4DA7-A77C-DB4E6B344E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{266AF303-BDBE-4ECE-974B-DE61F83F68F6}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BF-4DA7-A77C-DB4E6B344E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{27FAD7C7-9A9B-439F-A960-D15074C4B014}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BF-4DA7-A77C-DB4E6B344E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{138413BE-9DA8-48F9-A6CE-139867BB179B}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BF-4DA7-A77C-DB4E6B344E2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{AAF1314F-D082-40E5-B188-36BCFB38EC6E}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FBF-4DA7-A77C-DB4E6B344E2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{D34660D6-1665-4EF2-9BFA-3BEBFCA7C80F}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FBF-4DA7-A77C-DB4E6B344E2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{A0A51EE2-DBE0-4B50-81A4-A76987027B1D}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FBF-4DA7-A77C-DB4E6B344E2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{EDF8DEEF-3225-47B7-8F4D-452210A3341F}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FBF-4DA7-A77C-DB4E6B344E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56.3</c:v>
                </c:pt>
                <c:pt idx="8">
                  <c:v>57.5</c:v>
                </c:pt>
                <c:pt idx="16">
                  <c:v>56.4</c:v>
                </c:pt>
                <c:pt idx="24">
                  <c:v>53.4</c:v>
                </c:pt>
                <c:pt idx="32">
                  <c:v>56.4</c:v>
                </c:pt>
              </c:numCache>
            </c:numRef>
          </c:xVal>
          <c:yVal>
            <c:numRef>
              <c:f>公会計指標分析・財政指標組合せ分析表!$BP$51:$DC$51</c:f>
              <c:numCache>
                <c:formatCode>#,##0.0;"▲ "#,##0.0</c:formatCode>
                <c:ptCount val="40"/>
                <c:pt idx="0">
                  <c:v>6</c:v>
                </c:pt>
              </c:numCache>
            </c:numRef>
          </c:yVal>
          <c:smooth val="0"/>
          <c:extLst>
            <c:ext xmlns:c16="http://schemas.microsoft.com/office/drawing/2014/chart" uri="{C3380CC4-5D6E-409C-BE32-E72D297353CC}">
              <c16:uniqueId val="{00000009-1FBF-4DA7-A77C-DB4E6B344E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{FEC1C7A2-A9CA-45B9-A350-F98EA5D39DEE}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FBF-4DA7-A77C-DB4E6B344E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{DA11C31B-7A9B-4761-8980-C836CFEE4840}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BF-4DA7-A77C-DB4E6B344E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{63F490FD-52F4-4C25-99DF-E8945C1C489B}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BF-4DA7-A77C-DB4E6B344E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{253CCFEA-34AE-4161-81E2-15295290C323}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BF-4DA7-A77C-DB4E6B344E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{A3A4B004-2836-4B9E-9B94-8D33F99C6767}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BF-4DA7-A77C-DB4E6B344E2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{066C1DA3-02CD-4E9E-B3BA-0F1B9C358A64}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FBF-4DA7-A77C-DB4E6B344E2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{9FD5BE70-F730-4964-9F6B-B7607B4F4693}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FBF-4DA7-A77C-DB4E6B344E2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{963F718F-5E61-41B9-9ED8-E845CFE1AACA}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FBF-4DA7-A77C-DB4E6B344E2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{7092F672-C474-40D8-9441-4EFE98148084}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FBF-4DA7-A77C-DB4E6B344E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53.6</c:v>
                </c:pt>
                <c:pt idx="8">
                  <c:v>56.1</c:v>
                </c:pt>
                <c:pt idx="16">
                  <c:v>57.5</c:v>
                </c:pt>
                <c:pt idx="24">
                  <c:v>58.5</c:v>
                </c:pt>
                <c:pt idx="32">
                  <c:v>58.9</c:v>
                </c:pt>
              </c:numCache>
            </c:numRef>
          </c:xVal>
          <c:yVal>
            <c:numRef>
              <c:f>公会計指標分析・財政指標組合せ分析表!$BP$55:$DC$55</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1FBF-4DA7-A77C-DB4E6B344E2D}"/>
            </c:ext>
          </c:extLst>
        </c:ser>
        <c:dLbls>
          <c:showLegendKey val="0"/>
          <c:showVal val="1"/>
          <c:showCatName val="0"/>
          <c:showSerName val="0"/>
          <c:showPercent val="0"/>
          <c:showBubbleSize val="0"/>
        </c:dLbls>
        <c:axId val="46179840"/>
        <c:axId val="46181760"/>
      </c:scatterChart>
      <c:valAx>
        <c:axId val="46179840"/>
        <c:scaling>
          <c:orientation val="maxMin"/>
          <c:max val="60"/>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{DB518D99-2398-40E0-8937-53F2E5249C2C}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9FA-4663-A2B9-EE6D60411F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{2E57B47A-373B-4507-8109-371CD4BAEDA5}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FA-4663-A2B9-EE6D60411F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{D51FC5EA-8833-49E4-8D3D-879CFC3DA6C2}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FA-4663-A2B9-EE6D60411F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{BCB446F4-A728-45EA-8A04-90F88835170E}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FA-4663-A2B9-EE6D60411F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{099A40CA-274A-4704-8F82-31EAE1856F86}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FA-4663-A2B9-EE6D60411F8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{10A5F6CB-11D5-4832-BE34-91244D67AF85}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9FA-4663-A2B9-EE6D60411F8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{A81C3F25-E644-4E07-9EC1-3B64FCF9CE16}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9FA-4663-A2B9-EE6D60411F8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{A3ADAD94-973E-4BC4-8FD7-DA2C48F000D2}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9FA-4663-A2B9-EE6D60411F8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{B6F3CAC0-9E13-4081-893B-35C62939776B}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9FA-4663-A2B9-EE6D60411F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7.4</c:v>
                </c:pt>
                <c:pt idx="16">
                  <c:v>7.9</c:v>
                </c:pt>
                <c:pt idx="24">
                  <c:v>8.4</c:v>
                </c:pt>
                <c:pt idx="32">
                  <c:v>8.6999999999999993</c:v>
                </c:pt>
              </c:numCache>
            </c:numRef>
          </c:xVal>
          <c:yVal>
            <c:numRef>
              <c:f>公会計指標分析・財政指標組合せ分析表!$BP$73:$DC$73</c:f>
              <c:numCache>
                <c:formatCode>#,##0.0;"▲ "#,##0.0</c:formatCode>
                <c:ptCount val="40"/>
                <c:pt idx="0">
                  <c:v>6</c:v>
                </c:pt>
              </c:numCache>
            </c:numRef>
          </c:yVal>
          <c:smooth val="0"/>
          <c:extLst>
            <c:ext xmlns:c16="http://schemas.microsoft.com/office/drawing/2014/chart" uri="{C3380CC4-5D6E-409C-BE32-E72D297353CC}">
              <c16:uniqueId val="{00000009-79FA-4663-A2B9-EE6D60411F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{56630C99-03A8-4CDB-8B5E-201F0E1A2C2D}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9FA-4663-A2B9-EE6D60411F8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{BBAE4739-9F76-44EE-A1BD-DC578607281D}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FA-4663-A2B9-EE6D60411F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{6C6DBD0F-555B-455F-A18A-823D1A787B64}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FA-4663-A2B9-EE6D60411F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{2CB2BC8A-2646-4F3A-A5B8-52EFCD240DD7}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FA-4663-A2B9-EE6D60411F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{8F5CBA17-4ADB-414A-B7A0-931A3A727321}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FA-4663-A2B9-EE6D60411F8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{E8D2D699-4701-4CEF-8090-9C71BAE776B3}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9FA-4663-A2B9-EE6D60411F84}"/>
                </c:ext>
              </c:extLst>
            </c:dLbl>
            <c:dLbl>
              <c:idx val="16"/>
              <c:layout>
                <c:manualLayout>
                  <c:x val="-4.5096530706953714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{6F6C19DB-537F-4F94-B6D0-C4BAE8E94D35}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9FA-4663-A2B9-EE6D60411F84}"/>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{F99C8304-281C-4ED0-9E30-3DCD6A9DAFA5}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9FA-4663-A2B9-EE6D60411F8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{0F3FECE3-23B4-47A8-AD90-0E059863591F}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9FA-4663-A2B9-EE6D60411F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8.5</c:v>
                </c:pt>
                <c:pt idx="32">
                  <c:v>8.4</c:v>
                </c:pt>
              </c:numCache>
            </c:numRef>
          </c:xVal>
          <c:yVal>
            <c:numRef>
              <c:f>公会計指標分析・財政指標組合せ分析表!$BP$77:$DC$77</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79FA-4663-A2B9-EE6D60411F84}"/>
            </c:ext>
          </c:extLst>
        </c:ser>
        <c:dLbls>
          <c:showLegendKey val="0"/>
          <c:showVal val="1"/>
          <c:showCatName val="0"/>
          <c:showSerName val="0"/>
          <c:showPercent val="0"/>
          <c:showBubbleSize val="0"/>
        </c:dLbls>
        <c:axId val="84219776"/>
        <c:axId val="84234240"/>
      </c:scatterChart>
      <c:valAx>
        <c:axId val="84219776"/>
        <c:scaling>
          <c:orientation val="maxMin"/>
          <c:max val="8.6999999999999993"/>
          <c:min val="7.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主な増加要因として、元利償還金が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年度債の据置期間終了</a:t>
          </a:r>
          <a:r>
            <a:rPr kumimoji="1" lang="ja-JP" altLang="en-US" sz="1400">
              <a:latin typeface="ＭＳ ゴシック" pitchFamily="49" charset="-128"/>
              <a:ea typeface="ＭＳ ゴシック" pitchFamily="49" charset="-128"/>
            </a:rPr>
            <a:t>及び償還開始に伴い前年度比</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百万円の増加となったこと、また、算入公債費等が平成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年度に発行した合併特例債の償還が終了し</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百万円減少したことが挙げられる。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今後も地方債発行額は増える見込みであることから交付税措置率の高い起債の借入を行っていくだけでなく、事業の適正規模の精査を通して、公債費の平準化を図り健全な財政運営に努める。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減債基金積立相当額の積立ルールは発行額の</a:t>
          </a:r>
          <a:r>
            <a:rPr kumimoji="1" lang="en-US" altLang="ja-JP" sz="1000">
              <a:latin typeface="ＭＳ ゴシック" pitchFamily="49" charset="-128"/>
              <a:ea typeface="ＭＳ ゴシック" pitchFamily="49" charset="-128"/>
            </a:rPr>
            <a:t>1/30</a:t>
          </a:r>
          <a:r>
            <a:rPr kumimoji="1" lang="ja-JP" altLang="en-US" sz="1000">
              <a:latin typeface="ＭＳ ゴシック" pitchFamily="49" charset="-128"/>
              <a:ea typeface="ＭＳ ゴシック" pitchFamily="49" charset="-128"/>
            </a:rPr>
            <a:t>を積立相当額として設定しているのに対し、本市においては満期一括償還分として年間</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千万円の積立を行っているため減債基金現在高と減債基金積立相当額に乖離が生じている。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将来負担額は前年度比</a:t>
          </a:r>
          <a:r>
            <a:rPr kumimoji="1" lang="en-US" altLang="ja-JP" sz="1200" baseline="0">
              <a:latin typeface="ＭＳ ゴシック" pitchFamily="49" charset="-128"/>
              <a:ea typeface="ＭＳ ゴシック" pitchFamily="49" charset="-128"/>
            </a:rPr>
            <a:t>6</a:t>
          </a:r>
          <a:r>
            <a:rPr kumimoji="1" lang="ja-JP" altLang="en-US" sz="1200" baseline="0">
              <a:latin typeface="ＭＳ ゴシック" pitchFamily="49" charset="-128"/>
              <a:ea typeface="ＭＳ ゴシック" pitchFamily="49" charset="-128"/>
            </a:rPr>
            <a:t>億</a:t>
          </a:r>
          <a:r>
            <a:rPr kumimoji="1" lang="en-US" altLang="ja-JP" sz="1200" baseline="0">
              <a:latin typeface="ＭＳ ゴシック" pitchFamily="49" charset="-128"/>
              <a:ea typeface="ＭＳ ゴシック" pitchFamily="49" charset="-128"/>
            </a:rPr>
            <a:t>50</a:t>
          </a:r>
          <a:r>
            <a:rPr kumimoji="1" lang="ja-JP" altLang="en-US" sz="1200" baseline="0">
              <a:latin typeface="ＭＳ ゴシック" pitchFamily="49" charset="-128"/>
              <a:ea typeface="ＭＳ ゴシック" pitchFamily="49" charset="-128"/>
            </a:rPr>
            <a:t>百万円の増加、充当可能財源等は</a:t>
          </a:r>
          <a:r>
            <a:rPr kumimoji="1" lang="en-US" altLang="ja-JP" sz="1200" baseline="0">
              <a:latin typeface="ＭＳ ゴシック" pitchFamily="49" charset="-128"/>
              <a:ea typeface="ＭＳ ゴシック" pitchFamily="49" charset="-128"/>
            </a:rPr>
            <a:t>5</a:t>
          </a:r>
          <a:r>
            <a:rPr kumimoji="1" lang="ja-JP" altLang="en-US" sz="1200" baseline="0">
              <a:latin typeface="ＭＳ ゴシック" pitchFamily="49" charset="-128"/>
              <a:ea typeface="ＭＳ ゴシック" pitchFamily="49" charset="-128"/>
            </a:rPr>
            <a:t>億</a:t>
          </a:r>
          <a:r>
            <a:rPr kumimoji="1" lang="en-US" altLang="ja-JP" sz="1200" baseline="0">
              <a:latin typeface="ＭＳ ゴシック" pitchFamily="49" charset="-128"/>
              <a:ea typeface="ＭＳ ゴシック" pitchFamily="49" charset="-128"/>
            </a:rPr>
            <a:t>14</a:t>
          </a:r>
          <a:r>
            <a:rPr kumimoji="1" lang="ja-JP" altLang="en-US" sz="1200" baseline="0">
              <a:latin typeface="ＭＳ ゴシック" pitchFamily="49" charset="-128"/>
              <a:ea typeface="ＭＳ ゴシック" pitchFamily="49" charset="-128"/>
            </a:rPr>
            <a:t>百万円の増加となり、将来負担比率の分子については前年度比</a:t>
          </a:r>
          <a:r>
            <a:rPr kumimoji="1" lang="en-US" altLang="ja-JP" sz="1200" baseline="0">
              <a:latin typeface="ＭＳ ゴシック" pitchFamily="49" charset="-128"/>
              <a:ea typeface="ＭＳ ゴシック" pitchFamily="49" charset="-128"/>
            </a:rPr>
            <a:t>1</a:t>
          </a:r>
          <a:r>
            <a:rPr kumimoji="1" lang="ja-JP" altLang="en-US" sz="1200" baseline="0">
              <a:latin typeface="ＭＳ ゴシック" pitchFamily="49" charset="-128"/>
              <a:ea typeface="ＭＳ ゴシック" pitchFamily="49" charset="-128"/>
            </a:rPr>
            <a:t>億</a:t>
          </a:r>
          <a:r>
            <a:rPr kumimoji="1" lang="en-US" altLang="ja-JP" sz="1200" baseline="0">
              <a:latin typeface="ＭＳ ゴシック" pitchFamily="49" charset="-128"/>
              <a:ea typeface="ＭＳ ゴシック" pitchFamily="49" charset="-128"/>
            </a:rPr>
            <a:t>34</a:t>
          </a:r>
          <a:r>
            <a:rPr kumimoji="1" lang="ja-JP" altLang="en-US" sz="1200" baseline="0">
              <a:latin typeface="ＭＳ ゴシック" pitchFamily="49" charset="-128"/>
              <a:ea typeface="ＭＳ ゴシック" pitchFamily="49" charset="-128"/>
            </a:rPr>
            <a:t>百万円の増加となった。</a:t>
          </a:r>
        </a:p>
        <a:p>
          <a:r>
            <a:rPr kumimoji="1" lang="ja-JP" altLang="en-US" sz="1200" baseline="0">
              <a:latin typeface="ＭＳ ゴシック" pitchFamily="49" charset="-128"/>
              <a:ea typeface="ＭＳ ゴシック" pitchFamily="49" charset="-128"/>
            </a:rPr>
            <a:t>　将来負担額については、統合小学校や社会教育複合施設等の大規模建設事業の実施に伴う新規起債により一般会計等に係る地方債の現在高が</a:t>
          </a:r>
          <a:r>
            <a:rPr kumimoji="1" lang="en-US" altLang="ja-JP" sz="1200" baseline="0">
              <a:latin typeface="ＭＳ ゴシック" pitchFamily="49" charset="-128"/>
              <a:ea typeface="ＭＳ ゴシック" pitchFamily="49" charset="-128"/>
            </a:rPr>
            <a:t>9</a:t>
          </a:r>
          <a:r>
            <a:rPr kumimoji="1" lang="ja-JP" altLang="en-US" sz="1200" baseline="0">
              <a:latin typeface="ＭＳ ゴシック" pitchFamily="49" charset="-128"/>
              <a:ea typeface="ＭＳ ゴシック" pitchFamily="49" charset="-128"/>
            </a:rPr>
            <a:t>億</a:t>
          </a:r>
          <a:r>
            <a:rPr kumimoji="1" lang="en-US" altLang="ja-JP" sz="1200" baseline="0">
              <a:latin typeface="ＭＳ ゴシック" pitchFamily="49" charset="-128"/>
              <a:ea typeface="ＭＳ ゴシック" pitchFamily="49" charset="-128"/>
            </a:rPr>
            <a:t>95</a:t>
          </a:r>
          <a:r>
            <a:rPr kumimoji="1" lang="ja-JP" altLang="en-US" sz="1200" baseline="0">
              <a:latin typeface="ＭＳ ゴシック" pitchFamily="49" charset="-128"/>
              <a:ea typeface="ＭＳ ゴシック" pitchFamily="49" charset="-128"/>
            </a:rPr>
            <a:t>百万円の増加となった。また、充当可能財源等についても、新規起債により基準財政需要額算入見込額が</a:t>
          </a:r>
          <a:r>
            <a:rPr kumimoji="1" lang="en-US" altLang="ja-JP" sz="1200" baseline="0">
              <a:latin typeface="ＭＳ ゴシック" pitchFamily="49" charset="-128"/>
              <a:ea typeface="ＭＳ ゴシック" pitchFamily="49" charset="-128"/>
            </a:rPr>
            <a:t>6</a:t>
          </a:r>
          <a:r>
            <a:rPr kumimoji="1" lang="ja-JP" altLang="en-US" sz="1200" baseline="0">
              <a:latin typeface="ＭＳ ゴシック" pitchFamily="49" charset="-128"/>
              <a:ea typeface="ＭＳ ゴシック" pitchFamily="49" charset="-128"/>
            </a:rPr>
            <a:t>億</a:t>
          </a:r>
          <a:r>
            <a:rPr kumimoji="1" lang="en-US" altLang="ja-JP" sz="1200" baseline="0">
              <a:latin typeface="ＭＳ ゴシック" pitchFamily="49" charset="-128"/>
              <a:ea typeface="ＭＳ ゴシック" pitchFamily="49" charset="-128"/>
            </a:rPr>
            <a:t>5</a:t>
          </a:r>
          <a:r>
            <a:rPr kumimoji="1" lang="ja-JP" altLang="en-US" sz="1200" baseline="0">
              <a:latin typeface="ＭＳ ゴシック" pitchFamily="49" charset="-128"/>
              <a:ea typeface="ＭＳ ゴシック" pitchFamily="49" charset="-128"/>
            </a:rPr>
            <a:t>百万円の増加となり、結果として、充当可能財源よりも将来負担額の増加幅が大きかったため、将来負担比率の分子は上昇したが、将来負担比率は</a:t>
          </a:r>
          <a:r>
            <a:rPr kumimoji="1" lang="en-US" altLang="ja-JP" sz="1200" baseline="0">
              <a:latin typeface="ＭＳ ゴシック" pitchFamily="49" charset="-128"/>
              <a:ea typeface="ＭＳ ゴシック" pitchFamily="49" charset="-128"/>
            </a:rPr>
            <a:t>0</a:t>
          </a:r>
          <a:r>
            <a:rPr kumimoji="1" lang="ja-JP" altLang="en-US" sz="1200" baseline="0">
              <a:latin typeface="ＭＳ ゴシック" pitchFamily="49" charset="-128"/>
              <a:ea typeface="ＭＳ ゴシック" pitchFamily="49" charset="-128"/>
            </a:rPr>
            <a:t>を維持している。</a:t>
          </a:r>
        </a:p>
        <a:p>
          <a:r>
            <a:rPr kumimoji="1" lang="ja-JP" altLang="en-US" sz="1200">
              <a:latin typeface="ＭＳ ゴシック" pitchFamily="49" charset="-128"/>
              <a:ea typeface="ＭＳ ゴシック" pitchFamily="49" charset="-128"/>
            </a:rPr>
            <a:t>　交付税措置率の高い地方債を有効に活用すれば、将来負担比率が大幅に悪化することはないものの、今後も大規模な施設整備が続くことから地方債残高は増加し、一方で充当可能財源である基金は年々減少し、将来負担額は増加していくことが懸念される。将来世代への負担を可能な限り軽減できるよう計画的に事業を実施し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茨城県鉾田市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主な要因としては、財政調整基金が新型コロナウイルス感染症対策関連事業や民間保育所助成事業、大洋中学校区統合小学校整備事業等の建設事業費に対応するため取り崩しを行っ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百万円減少、子育て支援基金が医療福祉単独事業や放課後児童健全育成事業等に充当したことにより前年度比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特定目的基金全体では公共施設整備基金が前年度比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百万円、特定防衛施設周辺整備調整交付金事業基金が前年度比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百万円増加したこと等により前年度比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合併算定替期間の終了や合併特例債事業の終了、老朽化が進む公共施設への対応、災害や感染症への対応等を図るため基金の積立を行っている。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短期的には「公共施設整備基金」や「財政調整基金」への積立を行っていくが、今後、統合小学校など公共施設の整備が集中し多額の財源を要することから基金を取崩し対応する見込みである。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今後は社会保障費などのソフト事業についても事業費が増加する見込みであるため、中長期的な視点で基金を積み立て基金を有効活用する。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地域づくり基金：市民の連携の強化及び豊かな地域づくるを推進するための経費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ふるさと創生事業基金：本市の歴史、伝統、文化、風土を生かした住民の創意工夫による個性豊かなふるさとづくりに資する経費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子育て支援基金：安心して子供を産み子育てができるよう、子育て世帯の経済的軽減を図るための経費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地域雇用創出推進基金：地域の雇用創出を図るとともに、生活者の暮らしの安心や地域の底力の発揮等に向けた事業に要する経費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公共施設整備基金：大洋中学校区統合小学校整備事業等の財源として活用したため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百万円を取り崩したが、決算剰余金と利子分の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積立を行い前年度比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ふるさと創生事業基金：中学生海外派遣事業や芸術文化創造事業の財源として活用したため前年度比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子育て支援基金：医療福祉単独事業や放課後児童健全育成事業等の財源として活用したため前年度比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地域雇用創出推進基金：職業相談室管理運営事業等の財源として活用したため前年度比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年度に策定した個別施設計画によると、施設の維持・改修工事費等が今後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億円とされている。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計画的な施設マネジメントを推進するとともに財源不足に対応できるよう引き続き積立を行っていく。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子育て支援基金：子育て世帯の経済的負担の軽減を図るための経費として活用しているが年々減少傾向にある。引き続き収支のバランスを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考慮し必要な事業に対し活用していく。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例年普通交付税の合併算定替縮減分として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億円）を目標に決算剰余金の一部と利子分の積立により財政調整基金の積立を行ってきたが、令和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年度においては新型コロナウイルス感染症対策関連事業や民間保育所助成事業、大洋中学校区統合小学校整備事業等の建設事業に対応するため取り崩しを行ったことにより前年度比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普通交付税の合併算定替による段階的縮減期間による一般財源の減少、扶助費等の義務的経常経費の増加に対応できるよう、合併算定替縮減分として引き続き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億円）を目標に積立を行う。また、災害等の突発的な資金需要に対応できるよう安易な取崩しを行うことの無いよう管理する。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基金の利子分を積み立てたため減債基金残高は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合併特例債の交付税算定外分（一般財源分）の公債費に充当するため、合併特例債償還の一財分約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48,160
45,361
207.60
30,687,656
29,386,708
944,387
13,320,645
22,507,611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有形固定資産減価償却率は前年度比</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％の増加となった。主な要因としては、大規模な資産の取得が無かった一方、保育所や一般廃棄物処理施設の減価償却が進んだことによるものである。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類似団体平均と比較すると</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％下回っているが、これは近年進めている施設の集約化や長寿命化により減価償却率の増加を抑制できているためである。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今後も公共施設個別施設計画に基づき効率的な施設マネジメントに努めていく。</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1" name="テキスト ボックス 60"/>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32</xdr:row>
      <xdr:rowOff>107061</xdr:rowOff>
    </xdr:to>
    <xdr:cxnSp macro="">
      <xdr:nvCxnSpPr>
        <xdr:cNvPr id="71" name="直線コネクタ 70"/>
        <xdr:cNvCxnSpPr/>
      </xdr:nvCxnSpPr>
      <xdr:spPr>
        <a:xfrm flipV="1">
          <a:off x="4760595" y="5281168"/>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72" name="有形固定資産減価償却率最小値テキスト"/>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73" name="直線コネクタ 72"/>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74" name="有形固定資産減価償却率最大値テキスト"/>
        <xdr:cNvSpPr txBox="1"/>
      </xdr:nvSpPr>
      <xdr:spPr>
        <a:xfrm>
          <a:off x="4813300" y="505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75" name="直線コネクタ 74"/>
        <xdr:cNvCxnSpPr/>
      </xdr:nvCxnSpPr>
      <xdr:spPr>
        <a:xfrm>
          <a:off x="4673600" y="528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148353</xdr:rowOff>
    </xdr:from>
    <xdr:ext cx="405111" cy="259045"/>
    <xdr:sp macro="" textlink="">
      <xdr:nvSpPr>
        <xdr:cNvPr id="76" name="有形固定資産減価償却率平均値テキスト"/>
        <xdr:cNvSpPr txBox="1"/>
      </xdr:nvSpPr>
      <xdr:spPr>
        <a:xfrm>
          <a:off x="4813300" y="5720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77" name="フローチャート: 判断 76"/>
        <xdr:cNvSpPr/>
      </xdr:nvSpPr>
      <xdr:spPr>
        <a:xfrm>
          <a:off x="4711700" y="574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78" name="フローチャート: 判断 77"/>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139700</xdr:rowOff>
    </xdr:from>
    <xdr:to>
      <xdr:col>15</xdr:col>
      <xdr:colOff>187325</xdr:colOff>
      <xdr:row>29</xdr:row>
      <xdr:rowOff>69850</xdr:rowOff>
    </xdr:to>
    <xdr:sp macro="" textlink="">
      <xdr:nvSpPr>
        <xdr:cNvPr id="79" name="フローチャート: 判断 78"/>
        <xdr:cNvSpPr/>
      </xdr:nvSpPr>
      <xdr:spPr>
        <a:xfrm>
          <a:off x="3238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0" name="フローチャート: 判断 79"/>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55499</xdr:rowOff>
    </xdr:from>
    <xdr:to>
      <xdr:col>7</xdr:col>
      <xdr:colOff>187325</xdr:colOff>
      <xdr:row>28</xdr:row>
      <xdr:rowOff>157099</xdr:rowOff>
    </xdr:to>
    <xdr:sp macro="" textlink="">
      <xdr:nvSpPr>
        <xdr:cNvPr id="81" name="フローチャート: 判断 80"/>
        <xdr:cNvSpPr/>
      </xdr:nvSpPr>
      <xdr:spPr>
        <a:xfrm>
          <a:off x="1714500" y="562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115951</xdr:rowOff>
    </xdr:from>
    <xdr:to>
      <xdr:col>23</xdr:col>
      <xdr:colOff>136525</xdr:colOff>
      <xdr:row>29</xdr:row>
      <xdr:rowOff>46101</xdr:rowOff>
    </xdr:to>
    <xdr:sp macro="" textlink="">
      <xdr:nvSpPr>
        <xdr:cNvPr id="87" name="楕円 86"/>
        <xdr:cNvSpPr/>
      </xdr:nvSpPr>
      <xdr:spPr>
        <a:xfrm>
          <a:off x="47117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138828</xdr:rowOff>
    </xdr:from>
    <xdr:ext cx="405111" cy="259045"/>
    <xdr:sp macro="" textlink="">
      <xdr:nvSpPr>
        <xdr:cNvPr id="88" name="有形固定資産減価償却率該当値テキスト"/>
        <xdr:cNvSpPr txBox="1"/>
      </xdr:nvSpPr>
      <xdr:spPr>
        <a:xfrm>
          <a:off x="4813300" y="5539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51181</xdr:rowOff>
    </xdr:from>
    <xdr:to>
      <xdr:col>19</xdr:col>
      <xdr:colOff>187325</xdr:colOff>
      <xdr:row>28</xdr:row>
      <xdr:rowOff>152781</xdr:rowOff>
    </xdr:to>
    <xdr:sp macro="" textlink="">
      <xdr:nvSpPr>
        <xdr:cNvPr id="89" name="楕円 88"/>
        <xdr:cNvSpPr/>
      </xdr:nvSpPr>
      <xdr:spPr>
        <a:xfrm>
          <a:off x="40005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101981</xdr:rowOff>
    </xdr:from>
    <xdr:to>
      <xdr:col>23</xdr:col>
      <xdr:colOff>85725</xdr:colOff>
      <xdr:row>28</xdr:row>
      <xdr:rowOff>166751</xdr:rowOff>
    </xdr:to>
    <xdr:cxnSp macro="">
      <xdr:nvCxnSpPr>
        <xdr:cNvPr id="90" name="直線コネクタ 89"/>
        <xdr:cNvCxnSpPr/>
      </xdr:nvCxnSpPr>
      <xdr:spPr>
        <a:xfrm>
          <a:off x="4051300" y="5674106"/>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115951</xdr:rowOff>
    </xdr:from>
    <xdr:to>
      <xdr:col>15</xdr:col>
      <xdr:colOff>187325</xdr:colOff>
      <xdr:row>29</xdr:row>
      <xdr:rowOff>46101</xdr:rowOff>
    </xdr:to>
    <xdr:sp macro="" textlink="">
      <xdr:nvSpPr>
        <xdr:cNvPr id="91" name="楕円 90"/>
        <xdr:cNvSpPr/>
      </xdr:nvSpPr>
      <xdr:spPr>
        <a:xfrm>
          <a:off x="32385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101981</xdr:rowOff>
    </xdr:from>
    <xdr:to>
      <xdr:col>19</xdr:col>
      <xdr:colOff>136525</xdr:colOff>
      <xdr:row>28</xdr:row>
      <xdr:rowOff>166751</xdr:rowOff>
    </xdr:to>
    <xdr:cxnSp macro="">
      <xdr:nvCxnSpPr>
        <xdr:cNvPr id="92" name="直線コネクタ 91"/>
        <xdr:cNvCxnSpPr/>
      </xdr:nvCxnSpPr>
      <xdr:spPr>
        <a:xfrm flipV="1">
          <a:off x="3289300" y="5674106"/>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139700</xdr:rowOff>
    </xdr:from>
    <xdr:to>
      <xdr:col>11</xdr:col>
      <xdr:colOff>187325</xdr:colOff>
      <xdr:row>29</xdr:row>
      <xdr:rowOff>69850</xdr:rowOff>
    </xdr:to>
    <xdr:sp macro="" textlink="">
      <xdr:nvSpPr>
        <xdr:cNvPr id="93" name="楕円 92"/>
        <xdr:cNvSpPr/>
      </xdr:nvSpPr>
      <xdr:spPr>
        <a:xfrm>
          <a:off x="2476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166751</xdr:rowOff>
    </xdr:from>
    <xdr:to>
      <xdr:col>15</xdr:col>
      <xdr:colOff>136525</xdr:colOff>
      <xdr:row>29</xdr:row>
      <xdr:rowOff>19050</xdr:rowOff>
    </xdr:to>
    <xdr:cxnSp macro="">
      <xdr:nvCxnSpPr>
        <xdr:cNvPr id="94" name="直線コネクタ 93"/>
        <xdr:cNvCxnSpPr/>
      </xdr:nvCxnSpPr>
      <xdr:spPr>
        <a:xfrm flipV="1">
          <a:off x="2527300" y="5738876"/>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113792</xdr:rowOff>
    </xdr:from>
    <xdr:to>
      <xdr:col>7</xdr:col>
      <xdr:colOff>187325</xdr:colOff>
      <xdr:row>29</xdr:row>
      <xdr:rowOff>43942</xdr:rowOff>
    </xdr:to>
    <xdr:sp macro="" textlink="">
      <xdr:nvSpPr>
        <xdr:cNvPr id="95" name="楕円 94"/>
        <xdr:cNvSpPr/>
      </xdr:nvSpPr>
      <xdr:spPr>
        <a:xfrm>
          <a:off x="1714500" y="568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164592</xdr:rowOff>
    </xdr:from>
    <xdr:to>
      <xdr:col>11</xdr:col>
      <xdr:colOff>136525</xdr:colOff>
      <xdr:row>29</xdr:row>
      <xdr:rowOff>19050</xdr:rowOff>
    </xdr:to>
    <xdr:cxnSp macro="">
      <xdr:nvCxnSpPr>
        <xdr:cNvPr id="96" name="直線コネクタ 95"/>
        <xdr:cNvCxnSpPr/>
      </xdr:nvCxnSpPr>
      <xdr:spPr>
        <a:xfrm>
          <a:off x="1765300" y="5736717"/>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82567</xdr:rowOff>
    </xdr:from>
    <xdr:ext cx="405111" cy="259045"/>
    <xdr:sp macro="" textlink="">
      <xdr:nvSpPr>
        <xdr:cNvPr id="97" name="n_1aveValue有形固定資産減価償却率"/>
        <xdr:cNvSpPr txBox="1"/>
      </xdr:nvSpPr>
      <xdr:spPr>
        <a:xfrm>
          <a:off x="38360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60977</xdr:rowOff>
    </xdr:from>
    <xdr:ext cx="405111" cy="259045"/>
    <xdr:sp macro="" textlink="">
      <xdr:nvSpPr>
        <xdr:cNvPr id="98" name="n_2aveValue有形固定資産減価償却率"/>
        <xdr:cNvSpPr txBox="1"/>
      </xdr:nvSpPr>
      <xdr:spPr>
        <a:xfrm>
          <a:off x="3086744"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9" name="n_3aveValue有形固定資産減価償却率"/>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2176</xdr:rowOff>
    </xdr:from>
    <xdr:ext cx="405111" cy="259045"/>
    <xdr:sp macro="" textlink="">
      <xdr:nvSpPr>
        <xdr:cNvPr id="100" name="n_4aveValue有形固定資産減価償却率"/>
        <xdr:cNvSpPr txBox="1"/>
      </xdr:nvSpPr>
      <xdr:spPr>
        <a:xfrm>
          <a:off x="1562744" y="54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169308</xdr:rowOff>
    </xdr:from>
    <xdr:ext cx="405111" cy="259045"/>
    <xdr:sp macro="" textlink="">
      <xdr:nvSpPr>
        <xdr:cNvPr id="101" name="n_1mainValue有形固定資産減価償却率"/>
        <xdr:cNvSpPr txBox="1"/>
      </xdr:nvSpPr>
      <xdr:spPr>
        <a:xfrm>
          <a:off x="38360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62628</xdr:rowOff>
    </xdr:from>
    <xdr:ext cx="405111" cy="259045"/>
    <xdr:sp macro="" textlink="">
      <xdr:nvSpPr>
        <xdr:cNvPr id="102" name="n_2mainValue有形固定資産減価償却率"/>
        <xdr:cNvSpPr txBox="1"/>
      </xdr:nvSpPr>
      <xdr:spPr>
        <a:xfrm>
          <a:off x="3086744" y="546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60977</xdr:rowOff>
    </xdr:from>
    <xdr:ext cx="405111" cy="259045"/>
    <xdr:sp macro="" textlink="">
      <xdr:nvSpPr>
        <xdr:cNvPr id="103" name="n_3mainValue有形固定資産減価償却率"/>
        <xdr:cNvSpPr txBox="1"/>
      </xdr:nvSpPr>
      <xdr:spPr>
        <a:xfrm>
          <a:off x="2324744"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35069</xdr:rowOff>
    </xdr:from>
    <xdr:ext cx="405111" cy="259045"/>
    <xdr:sp macro="" textlink="">
      <xdr:nvSpPr>
        <xdr:cNvPr id="104" name="n_4mainValue有形固定資産減価償却率"/>
        <xdr:cNvSpPr txBox="1"/>
      </xdr:nvSpPr>
      <xdr:spPr>
        <a:xfrm>
          <a:off x="1562744" y="5778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債務償還比率は前年度比</a:t>
          </a:r>
          <a:r>
            <a:rPr kumimoji="1" lang="en-US" altLang="ja-JP" sz="1100">
              <a:latin typeface="ＭＳ Ｐゴシック" panose="020B0600070205080204" pitchFamily="50" charset="-128"/>
              <a:ea typeface="ＭＳ Ｐゴシック" panose="020B0600070205080204" pitchFamily="50" charset="-128"/>
            </a:rPr>
            <a:t>24.3</a:t>
          </a:r>
          <a:r>
            <a:rPr kumimoji="1" lang="ja-JP" altLang="en-US" sz="1100">
              <a:latin typeface="ＭＳ Ｐゴシック" panose="020B0600070205080204" pitchFamily="50" charset="-128"/>
              <a:ea typeface="ＭＳ Ｐゴシック" panose="020B0600070205080204" pitchFamily="50" charset="-128"/>
            </a:rPr>
            <a:t>％の増加となった。主な要因としては分子要素である将来負担額のうち地方債現在高が統合小学校整備事業等により大きく増加したためである。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類似団体平均と比較すると</a:t>
          </a:r>
          <a:r>
            <a:rPr kumimoji="1" lang="en-US" altLang="ja-JP" sz="1100">
              <a:latin typeface="ＭＳ Ｐゴシック" panose="020B0600070205080204" pitchFamily="50" charset="-128"/>
              <a:ea typeface="ＭＳ Ｐゴシック" panose="020B0600070205080204" pitchFamily="50" charset="-128"/>
            </a:rPr>
            <a:t>96.3</a:t>
          </a:r>
          <a:r>
            <a:rPr kumimoji="1" lang="ja-JP" altLang="en-US" sz="1100">
              <a:latin typeface="ＭＳ Ｐゴシック" panose="020B0600070205080204" pitchFamily="50" charset="-128"/>
              <a:ea typeface="ＭＳ Ｐゴシック" panose="020B0600070205080204" pitchFamily="50" charset="-128"/>
            </a:rPr>
            <a:t>％下回っているが、これは充当可能基金残高が多いためである。</a:t>
          </a:r>
        </a:p>
        <a:p>
          <a:r>
            <a:rPr kumimoji="1" lang="ja-JP" altLang="en-US" sz="1100">
              <a:latin typeface="ＭＳ Ｐゴシック" panose="020B0600070205080204" pitchFamily="50" charset="-128"/>
              <a:ea typeface="ＭＳ Ｐゴシック" panose="020B0600070205080204" pitchFamily="50" charset="-128"/>
            </a:rPr>
            <a:t>　今後は人口減少による税収や普通交付税の減少が見込まれることから計画的かつ健全な財政運営に努める。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4" name="テキスト ボックス 123"/>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2" name="テキスト ボックス 131"/>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4" name="テキスト ボックス 133"/>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42228</xdr:rowOff>
    </xdr:from>
    <xdr:to>
      <xdr:col>76</xdr:col>
      <xdr:colOff>21589</xdr:colOff>
      <xdr:row>34</xdr:row>
      <xdr:rowOff>170670</xdr:rowOff>
    </xdr:to>
    <xdr:cxnSp macro="">
      <xdr:nvCxnSpPr>
        <xdr:cNvPr id="136" name="直線コネクタ 135"/>
        <xdr:cNvCxnSpPr/>
      </xdr:nvCxnSpPr>
      <xdr:spPr>
        <a:xfrm flipV="1">
          <a:off x="14793595" y="5271453"/>
          <a:ext cx="1269" cy="1500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3047</xdr:rowOff>
    </xdr:from>
    <xdr:ext cx="560923" cy="259045"/>
    <xdr:sp macro="" textlink="">
      <xdr:nvSpPr>
        <xdr:cNvPr id="137" name="債務償還比率最小値テキスト"/>
        <xdr:cNvSpPr txBox="1"/>
      </xdr:nvSpPr>
      <xdr:spPr>
        <a:xfrm>
          <a:off x="14846300" y="67753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170670</xdr:rowOff>
    </xdr:from>
    <xdr:to>
      <xdr:col>76</xdr:col>
      <xdr:colOff>111125</xdr:colOff>
      <xdr:row>34</xdr:row>
      <xdr:rowOff>170670</xdr:rowOff>
    </xdr:to>
    <xdr:cxnSp macro="">
      <xdr:nvCxnSpPr>
        <xdr:cNvPr id="138" name="直線コネクタ 137"/>
        <xdr:cNvCxnSpPr/>
      </xdr:nvCxnSpPr>
      <xdr:spPr>
        <a:xfrm>
          <a:off x="14706600" y="677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160355</xdr:rowOff>
    </xdr:from>
    <xdr:ext cx="469744" cy="259045"/>
    <xdr:sp macro="" textlink="">
      <xdr:nvSpPr>
        <xdr:cNvPr id="139" name="債務償還比率最大値テキスト"/>
        <xdr:cNvSpPr txBox="1"/>
      </xdr:nvSpPr>
      <xdr:spPr>
        <a:xfrm>
          <a:off x="14846300" y="504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42228</xdr:rowOff>
    </xdr:from>
    <xdr:to>
      <xdr:col>76</xdr:col>
      <xdr:colOff>111125</xdr:colOff>
      <xdr:row>26</xdr:row>
      <xdr:rowOff>42228</xdr:rowOff>
    </xdr:to>
    <xdr:cxnSp macro="">
      <xdr:nvCxnSpPr>
        <xdr:cNvPr id="140" name="直線コネクタ 139"/>
        <xdr:cNvCxnSpPr/>
      </xdr:nvCxnSpPr>
      <xdr:spPr>
        <a:xfrm>
          <a:off x="14706600" y="527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31649</xdr:rowOff>
    </xdr:from>
    <xdr:ext cx="469744" cy="259045"/>
    <xdr:sp macro="" textlink="">
      <xdr:nvSpPr>
        <xdr:cNvPr id="141" name="債務償還比率平均値テキスト"/>
        <xdr:cNvSpPr txBox="1"/>
      </xdr:nvSpPr>
      <xdr:spPr>
        <a:xfrm>
          <a:off x="14846300" y="5775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53222</xdr:rowOff>
    </xdr:from>
    <xdr:to>
      <xdr:col>76</xdr:col>
      <xdr:colOff>73025</xdr:colOff>
      <xdr:row>29</xdr:row>
      <xdr:rowOff>154822</xdr:rowOff>
    </xdr:to>
    <xdr:sp macro="" textlink="">
      <xdr:nvSpPr>
        <xdr:cNvPr id="142" name="フローチャート: 判断 141"/>
        <xdr:cNvSpPr/>
      </xdr:nvSpPr>
      <xdr:spPr>
        <a:xfrm>
          <a:off x="14744700" y="579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95168</xdr:rowOff>
    </xdr:from>
    <xdr:to>
      <xdr:col>72</xdr:col>
      <xdr:colOff>123825</xdr:colOff>
      <xdr:row>30</xdr:row>
      <xdr:rowOff>25318</xdr:rowOff>
    </xdr:to>
    <xdr:sp macro="" textlink="">
      <xdr:nvSpPr>
        <xdr:cNvPr id="143" name="フローチャート: 判断 142"/>
        <xdr:cNvSpPr/>
      </xdr:nvSpPr>
      <xdr:spPr>
        <a:xfrm>
          <a:off x="14033500" y="583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61087</xdr:rowOff>
    </xdr:from>
    <xdr:to>
      <xdr:col>68</xdr:col>
      <xdr:colOff>123825</xdr:colOff>
      <xdr:row>29</xdr:row>
      <xdr:rowOff>162687</xdr:rowOff>
    </xdr:to>
    <xdr:sp macro="" textlink="">
      <xdr:nvSpPr>
        <xdr:cNvPr id="144" name="フローチャート: 判断 143"/>
        <xdr:cNvSpPr/>
      </xdr:nvSpPr>
      <xdr:spPr>
        <a:xfrm>
          <a:off x="13271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40268</xdr:rowOff>
    </xdr:from>
    <xdr:to>
      <xdr:col>64</xdr:col>
      <xdr:colOff>123825</xdr:colOff>
      <xdr:row>29</xdr:row>
      <xdr:rowOff>141868</xdr:rowOff>
    </xdr:to>
    <xdr:sp macro="" textlink="">
      <xdr:nvSpPr>
        <xdr:cNvPr id="145" name="フローチャート: 判断 144"/>
        <xdr:cNvSpPr/>
      </xdr:nvSpPr>
      <xdr:spPr>
        <a:xfrm>
          <a:off x="12509500" y="578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18832</xdr:rowOff>
    </xdr:from>
    <xdr:to>
      <xdr:col>60</xdr:col>
      <xdr:colOff>123825</xdr:colOff>
      <xdr:row>29</xdr:row>
      <xdr:rowOff>120432</xdr:rowOff>
    </xdr:to>
    <xdr:sp macro="" textlink="">
      <xdr:nvSpPr>
        <xdr:cNvPr id="146" name="フローチャート: 判断 145"/>
        <xdr:cNvSpPr/>
      </xdr:nvSpPr>
      <xdr:spPr>
        <a:xfrm>
          <a:off x="11747500" y="576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7" name="テキスト ボックス 14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8" name="テキスト ボックス 14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9" name="テキスト ボックス 14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0" name="テキスト ボックス 14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1" name="テキスト ボックス 15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76164</xdr:rowOff>
    </xdr:from>
    <xdr:to>
      <xdr:col>76</xdr:col>
      <xdr:colOff>73025</xdr:colOff>
      <xdr:row>29</xdr:row>
      <xdr:rowOff>6314</xdr:rowOff>
    </xdr:to>
    <xdr:sp macro="" textlink="">
      <xdr:nvSpPr>
        <xdr:cNvPr id="152" name="楕円 151"/>
        <xdr:cNvSpPr/>
      </xdr:nvSpPr>
      <xdr:spPr>
        <a:xfrm>
          <a:off x="14744700" y="564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99041</xdr:rowOff>
    </xdr:from>
    <xdr:ext cx="469744" cy="259045"/>
    <xdr:sp macro="" textlink="">
      <xdr:nvSpPr>
        <xdr:cNvPr id="153" name="債務償還比率該当値テキスト"/>
        <xdr:cNvSpPr txBox="1"/>
      </xdr:nvSpPr>
      <xdr:spPr>
        <a:xfrm>
          <a:off x="14846300" y="549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38689</xdr:rowOff>
    </xdr:from>
    <xdr:to>
      <xdr:col>72</xdr:col>
      <xdr:colOff>123825</xdr:colOff>
      <xdr:row>28</xdr:row>
      <xdr:rowOff>140289</xdr:rowOff>
    </xdr:to>
    <xdr:sp macro="" textlink="">
      <xdr:nvSpPr>
        <xdr:cNvPr id="154" name="楕円 153"/>
        <xdr:cNvSpPr/>
      </xdr:nvSpPr>
      <xdr:spPr>
        <a:xfrm>
          <a:off x="14033500" y="561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89489</xdr:rowOff>
    </xdr:from>
    <xdr:to>
      <xdr:col>76</xdr:col>
      <xdr:colOff>22225</xdr:colOff>
      <xdr:row>28</xdr:row>
      <xdr:rowOff>126964</xdr:rowOff>
    </xdr:to>
    <xdr:cxnSp macro="">
      <xdr:nvCxnSpPr>
        <xdr:cNvPr id="155" name="直線コネクタ 154"/>
        <xdr:cNvCxnSpPr/>
      </xdr:nvCxnSpPr>
      <xdr:spPr>
        <a:xfrm>
          <a:off x="14084300" y="5661614"/>
          <a:ext cx="711200" cy="3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26969</xdr:rowOff>
    </xdr:from>
    <xdr:to>
      <xdr:col>68</xdr:col>
      <xdr:colOff>123825</xdr:colOff>
      <xdr:row>28</xdr:row>
      <xdr:rowOff>128569</xdr:rowOff>
    </xdr:to>
    <xdr:sp macro="" textlink="">
      <xdr:nvSpPr>
        <xdr:cNvPr id="156" name="楕円 155"/>
        <xdr:cNvSpPr/>
      </xdr:nvSpPr>
      <xdr:spPr>
        <a:xfrm>
          <a:off x="13271500" y="559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77769</xdr:rowOff>
    </xdr:from>
    <xdr:to>
      <xdr:col>72</xdr:col>
      <xdr:colOff>73025</xdr:colOff>
      <xdr:row>28</xdr:row>
      <xdr:rowOff>89489</xdr:rowOff>
    </xdr:to>
    <xdr:cxnSp macro="">
      <xdr:nvCxnSpPr>
        <xdr:cNvPr id="157" name="直線コネクタ 156"/>
        <xdr:cNvCxnSpPr/>
      </xdr:nvCxnSpPr>
      <xdr:spPr>
        <a:xfrm>
          <a:off x="13322300" y="5649894"/>
          <a:ext cx="762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27124</xdr:rowOff>
    </xdr:from>
    <xdr:to>
      <xdr:col>64</xdr:col>
      <xdr:colOff>123825</xdr:colOff>
      <xdr:row>28</xdr:row>
      <xdr:rowOff>128724</xdr:rowOff>
    </xdr:to>
    <xdr:sp macro="" textlink="">
      <xdr:nvSpPr>
        <xdr:cNvPr id="158" name="楕円 157"/>
        <xdr:cNvSpPr/>
      </xdr:nvSpPr>
      <xdr:spPr>
        <a:xfrm>
          <a:off x="12509500" y="55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77769</xdr:rowOff>
    </xdr:from>
    <xdr:to>
      <xdr:col>68</xdr:col>
      <xdr:colOff>73025</xdr:colOff>
      <xdr:row>28</xdr:row>
      <xdr:rowOff>77924</xdr:rowOff>
    </xdr:to>
    <xdr:cxnSp macro="">
      <xdr:nvCxnSpPr>
        <xdr:cNvPr id="159" name="直線コネクタ 158"/>
        <xdr:cNvCxnSpPr/>
      </xdr:nvCxnSpPr>
      <xdr:spPr>
        <a:xfrm flipV="1">
          <a:off x="12560300" y="5649894"/>
          <a:ext cx="762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24193</xdr:rowOff>
    </xdr:from>
    <xdr:to>
      <xdr:col>60</xdr:col>
      <xdr:colOff>123825</xdr:colOff>
      <xdr:row>28</xdr:row>
      <xdr:rowOff>125793</xdr:rowOff>
    </xdr:to>
    <xdr:sp macro="" textlink="">
      <xdr:nvSpPr>
        <xdr:cNvPr id="160" name="楕円 159"/>
        <xdr:cNvSpPr/>
      </xdr:nvSpPr>
      <xdr:spPr>
        <a:xfrm>
          <a:off x="11747500" y="559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74993</xdr:rowOff>
    </xdr:from>
    <xdr:to>
      <xdr:col>64</xdr:col>
      <xdr:colOff>73025</xdr:colOff>
      <xdr:row>28</xdr:row>
      <xdr:rowOff>77924</xdr:rowOff>
    </xdr:to>
    <xdr:cxnSp macro="">
      <xdr:nvCxnSpPr>
        <xdr:cNvPr id="161" name="直線コネクタ 160"/>
        <xdr:cNvCxnSpPr/>
      </xdr:nvCxnSpPr>
      <xdr:spPr>
        <a:xfrm>
          <a:off x="11798300" y="5647118"/>
          <a:ext cx="762000" cy="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16445</xdr:rowOff>
    </xdr:from>
    <xdr:ext cx="469744" cy="259045"/>
    <xdr:sp macro="" textlink="">
      <xdr:nvSpPr>
        <xdr:cNvPr id="162" name="n_1aveValue債務償還比率"/>
        <xdr:cNvSpPr txBox="1"/>
      </xdr:nvSpPr>
      <xdr:spPr>
        <a:xfrm>
          <a:off x="13836727" y="593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153814</xdr:rowOff>
    </xdr:from>
    <xdr:ext cx="469744" cy="259045"/>
    <xdr:sp macro="" textlink="">
      <xdr:nvSpPr>
        <xdr:cNvPr id="163" name="n_2aveValue債務償還比率"/>
        <xdr:cNvSpPr txBox="1"/>
      </xdr:nvSpPr>
      <xdr:spPr>
        <a:xfrm>
          <a:off x="13087427" y="589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132995</xdr:rowOff>
    </xdr:from>
    <xdr:ext cx="469744" cy="259045"/>
    <xdr:sp macro="" textlink="">
      <xdr:nvSpPr>
        <xdr:cNvPr id="164" name="n_3aveValue債務償還比率"/>
        <xdr:cNvSpPr txBox="1"/>
      </xdr:nvSpPr>
      <xdr:spPr>
        <a:xfrm>
          <a:off x="12325427" y="587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111559</xdr:rowOff>
    </xdr:from>
    <xdr:ext cx="469744" cy="259045"/>
    <xdr:sp macro="" textlink="">
      <xdr:nvSpPr>
        <xdr:cNvPr id="165" name="n_4aveValue債務償還比率"/>
        <xdr:cNvSpPr txBox="1"/>
      </xdr:nvSpPr>
      <xdr:spPr>
        <a:xfrm>
          <a:off x="11563427" y="585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156816</xdr:rowOff>
    </xdr:from>
    <xdr:ext cx="469744" cy="259045"/>
    <xdr:sp macro="" textlink="">
      <xdr:nvSpPr>
        <xdr:cNvPr id="166" name="n_1mainValue債務償還比率"/>
        <xdr:cNvSpPr txBox="1"/>
      </xdr:nvSpPr>
      <xdr:spPr>
        <a:xfrm>
          <a:off x="13836727" y="538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145096</xdr:rowOff>
    </xdr:from>
    <xdr:ext cx="469744" cy="259045"/>
    <xdr:sp macro="" textlink="">
      <xdr:nvSpPr>
        <xdr:cNvPr id="167" name="n_2mainValue債務償還比率"/>
        <xdr:cNvSpPr txBox="1"/>
      </xdr:nvSpPr>
      <xdr:spPr>
        <a:xfrm>
          <a:off x="13087427" y="537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145251</xdr:rowOff>
    </xdr:from>
    <xdr:ext cx="469744" cy="259045"/>
    <xdr:sp macro="" textlink="">
      <xdr:nvSpPr>
        <xdr:cNvPr id="168" name="n_3mainValue債務償還比率"/>
        <xdr:cNvSpPr txBox="1"/>
      </xdr:nvSpPr>
      <xdr:spPr>
        <a:xfrm>
          <a:off x="12325427" y="537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142320</xdr:rowOff>
    </xdr:from>
    <xdr:ext cx="469744" cy="259045"/>
    <xdr:sp macro="" textlink="">
      <xdr:nvSpPr>
        <xdr:cNvPr id="169" name="n_4mainValue債務償還比率"/>
        <xdr:cNvSpPr txBox="1"/>
      </xdr:nvSpPr>
      <xdr:spPr>
        <a:xfrm>
          <a:off x="11563427" y="537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48,160
45,361
207.60
30,687,656
29,386,708
944,387
13,320,645
22,507,611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38100</xdr:rowOff>
    </xdr:from>
    <xdr:to>
      <xdr:col>24</xdr:col>
      <xdr:colOff>62865</xdr:colOff>
      <xdr:row>41</xdr:row>
      <xdr:rowOff>66675</xdr:rowOff>
    </xdr:to>
    <xdr:cxnSp macro="">
      <xdr:nvCxnSpPr>
        <xdr:cNvPr id="57" name="直線コネクタ 56"/>
        <xdr:cNvCxnSpPr/>
      </xdr:nvCxnSpPr>
      <xdr:spPr>
        <a:xfrm flipV="1">
          <a:off x="4634865" y="586740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70502</xdr:rowOff>
    </xdr:from>
    <xdr:ext cx="405111" cy="259045"/>
    <xdr:sp macro="" textlink="">
      <xdr:nvSpPr>
        <xdr:cNvPr id="58" name="【道路】&#10;有形固定資産減価償却率最小値テキスト"/>
        <xdr:cNvSpPr txBox="1"/>
      </xdr:nvSpPr>
      <xdr:spPr>
        <a:xfrm>
          <a:off x="4673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66675</xdr:rowOff>
    </xdr:from>
    <xdr:to>
      <xdr:col>24</xdr:col>
      <xdr:colOff>152400</xdr:colOff>
      <xdr:row>41</xdr:row>
      <xdr:rowOff>66675</xdr:rowOff>
    </xdr:to>
    <xdr:cxnSp macro="">
      <xdr:nvCxnSpPr>
        <xdr:cNvPr id="59" name="直線コネクタ 58"/>
        <xdr:cNvCxnSpPr/>
      </xdr:nvCxnSpPr>
      <xdr:spPr>
        <a:xfrm>
          <a:off x="4546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156227</xdr:rowOff>
    </xdr:from>
    <xdr:ext cx="405111" cy="259045"/>
    <xdr:sp macro="" textlink="">
      <xdr:nvSpPr>
        <xdr:cNvPr id="60" name="【道路】&#10;有形固定資産減価償却率最大値テキスト"/>
        <xdr:cNvSpPr txBox="1"/>
      </xdr:nvSpPr>
      <xdr:spPr>
        <a:xfrm>
          <a:off x="46736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38100</xdr:rowOff>
    </xdr:from>
    <xdr:to>
      <xdr:col>24</xdr:col>
      <xdr:colOff>152400</xdr:colOff>
      <xdr:row>34</xdr:row>
      <xdr:rowOff>38100</xdr:rowOff>
    </xdr:to>
    <xdr:cxnSp macro="">
      <xdr:nvCxnSpPr>
        <xdr:cNvPr id="61" name="直線コネクタ 60"/>
        <xdr:cNvCxnSpPr/>
      </xdr:nvCxnSpPr>
      <xdr:spPr>
        <a:xfrm>
          <a:off x="4546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2"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3" name="フローチャート: 判断 62"/>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42545</xdr:rowOff>
    </xdr:from>
    <xdr:to>
      <xdr:col>20</xdr:col>
      <xdr:colOff>38100</xdr:colOff>
      <xdr:row>37</xdr:row>
      <xdr:rowOff>144145</xdr:rowOff>
    </xdr:to>
    <xdr:sp macro="" textlink="">
      <xdr:nvSpPr>
        <xdr:cNvPr id="64" name="フローチャート: 判断 63"/>
        <xdr:cNvSpPr/>
      </xdr:nvSpPr>
      <xdr:spPr>
        <a:xfrm>
          <a:off x="3746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xdr:rowOff>
    </xdr:from>
    <xdr:to>
      <xdr:col>15</xdr:col>
      <xdr:colOff>101600</xdr:colOff>
      <xdr:row>37</xdr:row>
      <xdr:rowOff>106045</xdr:rowOff>
    </xdr:to>
    <xdr:sp macro="" textlink="">
      <xdr:nvSpPr>
        <xdr:cNvPr id="65" name="フローチャート: 判断 64"/>
        <xdr:cNvSpPr/>
      </xdr:nvSpPr>
      <xdr:spPr>
        <a:xfrm>
          <a:off x="2857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135890</xdr:rowOff>
    </xdr:from>
    <xdr:to>
      <xdr:col>10</xdr:col>
      <xdr:colOff>165100</xdr:colOff>
      <xdr:row>37</xdr:row>
      <xdr:rowOff>66040</xdr:rowOff>
    </xdr:to>
    <xdr:sp macro="" textlink="">
      <xdr:nvSpPr>
        <xdr:cNvPr id="66" name="フローチャート: 判断 65"/>
        <xdr:cNvSpPr/>
      </xdr:nvSpPr>
      <xdr:spPr>
        <a:xfrm>
          <a:off x="1968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99695</xdr:rowOff>
    </xdr:from>
    <xdr:to>
      <xdr:col>6</xdr:col>
      <xdr:colOff>38100</xdr:colOff>
      <xdr:row>37</xdr:row>
      <xdr:rowOff>29845</xdr:rowOff>
    </xdr:to>
    <xdr:sp macro="" textlink="">
      <xdr:nvSpPr>
        <xdr:cNvPr id="67" name="フローチャート: 判断 66"/>
        <xdr:cNvSpPr/>
      </xdr:nvSpPr>
      <xdr:spPr>
        <a:xfrm>
          <a:off x="1079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73" name="楕円 72"/>
        <xdr:cNvSpPr/>
      </xdr:nvSpPr>
      <xdr:spPr>
        <a:xfrm>
          <a:off x="45847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74947</xdr:rowOff>
    </xdr:from>
    <xdr:ext cx="405111" cy="259045"/>
    <xdr:sp macro="" textlink="">
      <xdr:nvSpPr>
        <xdr:cNvPr id="74" name="【道路】&#10;有形固定資産減価償却率該当値テキスト"/>
        <xdr:cNvSpPr txBox="1"/>
      </xdr:nvSpPr>
      <xdr:spPr>
        <a:xfrm>
          <a:off x="4673600"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5" name="楕円 74"/>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102870</xdr:rowOff>
    </xdr:to>
    <xdr:cxnSp macro="">
      <xdr:nvCxnSpPr>
        <xdr:cNvPr id="76" name="直線コネクタ 75"/>
        <xdr:cNvCxnSpPr/>
      </xdr:nvCxnSpPr>
      <xdr:spPr>
        <a:xfrm>
          <a:off x="3797300" y="64427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29210</xdr:rowOff>
    </xdr:from>
    <xdr:to>
      <xdr:col>15</xdr:col>
      <xdr:colOff>101600</xdr:colOff>
      <xdr:row>37</xdr:row>
      <xdr:rowOff>130810</xdr:rowOff>
    </xdr:to>
    <xdr:sp macro="" textlink="">
      <xdr:nvSpPr>
        <xdr:cNvPr id="77" name="楕円 76"/>
        <xdr:cNvSpPr/>
      </xdr:nvSpPr>
      <xdr:spPr>
        <a:xfrm>
          <a:off x="2857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80010</xdr:rowOff>
    </xdr:from>
    <xdr:to>
      <xdr:col>19</xdr:col>
      <xdr:colOff>177800</xdr:colOff>
      <xdr:row>37</xdr:row>
      <xdr:rowOff>99060</xdr:rowOff>
    </xdr:to>
    <xdr:cxnSp macro="">
      <xdr:nvCxnSpPr>
        <xdr:cNvPr id="78" name="直線コネクタ 77"/>
        <xdr:cNvCxnSpPr/>
      </xdr:nvCxnSpPr>
      <xdr:spPr>
        <a:xfrm>
          <a:off x="2908300" y="64236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29210</xdr:rowOff>
    </xdr:from>
    <xdr:to>
      <xdr:col>10</xdr:col>
      <xdr:colOff>165100</xdr:colOff>
      <xdr:row>37</xdr:row>
      <xdr:rowOff>130810</xdr:rowOff>
    </xdr:to>
    <xdr:sp macro="" textlink="">
      <xdr:nvSpPr>
        <xdr:cNvPr id="79" name="楕円 78"/>
        <xdr:cNvSpPr/>
      </xdr:nvSpPr>
      <xdr:spPr>
        <a:xfrm>
          <a:off x="1968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80010</xdr:rowOff>
    </xdr:from>
    <xdr:to>
      <xdr:col>15</xdr:col>
      <xdr:colOff>50800</xdr:colOff>
      <xdr:row>37</xdr:row>
      <xdr:rowOff>80010</xdr:rowOff>
    </xdr:to>
    <xdr:cxnSp macro="">
      <xdr:nvCxnSpPr>
        <xdr:cNvPr id="80" name="直線コネクタ 79"/>
        <xdr:cNvCxnSpPr/>
      </xdr:nvCxnSpPr>
      <xdr:spPr>
        <a:xfrm>
          <a:off x="2019300" y="6423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160655</xdr:rowOff>
    </xdr:from>
    <xdr:to>
      <xdr:col>6</xdr:col>
      <xdr:colOff>38100</xdr:colOff>
      <xdr:row>37</xdr:row>
      <xdr:rowOff>90805</xdr:rowOff>
    </xdr:to>
    <xdr:sp macro="" textlink="">
      <xdr:nvSpPr>
        <xdr:cNvPr id="81" name="楕円 80"/>
        <xdr:cNvSpPr/>
      </xdr:nvSpPr>
      <xdr:spPr>
        <a:xfrm>
          <a:off x="1079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40005</xdr:rowOff>
    </xdr:from>
    <xdr:to>
      <xdr:col>10</xdr:col>
      <xdr:colOff>114300</xdr:colOff>
      <xdr:row>37</xdr:row>
      <xdr:rowOff>80010</xdr:rowOff>
    </xdr:to>
    <xdr:cxnSp macro="">
      <xdr:nvCxnSpPr>
        <xdr:cNvPr id="82" name="直線コネクタ 81"/>
        <xdr:cNvCxnSpPr/>
      </xdr:nvCxnSpPr>
      <xdr:spPr>
        <a:xfrm>
          <a:off x="1130300" y="63836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160672</xdr:rowOff>
    </xdr:from>
    <xdr:ext cx="405111" cy="259045"/>
    <xdr:sp macro="" textlink="">
      <xdr:nvSpPr>
        <xdr:cNvPr id="83" name="n_1aveValue【道路】&#10;有形固定資産減価償却率"/>
        <xdr:cNvSpPr txBox="1"/>
      </xdr:nvSpPr>
      <xdr:spPr>
        <a:xfrm>
          <a:off x="3582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122572</xdr:rowOff>
    </xdr:from>
    <xdr:ext cx="405111" cy="259045"/>
    <xdr:sp macro="" textlink="">
      <xdr:nvSpPr>
        <xdr:cNvPr id="84" name="n_2aveValue【道路】&#10;有形固定資産減価償却率"/>
        <xdr:cNvSpPr txBox="1"/>
      </xdr:nvSpPr>
      <xdr:spPr>
        <a:xfrm>
          <a:off x="2705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5" name="n_3aveValue【道路】&#10;有形固定資産減価償却率"/>
        <xdr:cNvSpPr txBox="1"/>
      </xdr:nvSpPr>
      <xdr:spPr>
        <a:xfrm>
          <a:off x="1816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46372</xdr:rowOff>
    </xdr:from>
    <xdr:ext cx="405111" cy="259045"/>
    <xdr:sp macro="" textlink="">
      <xdr:nvSpPr>
        <xdr:cNvPr id="86" name="n_4aveValue【道路】&#10;有形固定資産減価償却率"/>
        <xdr:cNvSpPr txBox="1"/>
      </xdr:nvSpPr>
      <xdr:spPr>
        <a:xfrm>
          <a:off x="927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140987</xdr:rowOff>
    </xdr:from>
    <xdr:ext cx="405111" cy="259045"/>
    <xdr:sp macro="" textlink="">
      <xdr:nvSpPr>
        <xdr:cNvPr id="87" name="n_1mainValue【道路】&#10;有形固定資産減価償却率"/>
        <xdr:cNvSpPr txBox="1"/>
      </xdr:nvSpPr>
      <xdr:spPr>
        <a:xfrm>
          <a:off x="3582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121937</xdr:rowOff>
    </xdr:from>
    <xdr:ext cx="405111" cy="259045"/>
    <xdr:sp macro="" textlink="">
      <xdr:nvSpPr>
        <xdr:cNvPr id="88" name="n_2mainValue【道路】&#10;有形固定資産減価償却率"/>
        <xdr:cNvSpPr txBox="1"/>
      </xdr:nvSpPr>
      <xdr:spPr>
        <a:xfrm>
          <a:off x="2705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121937</xdr:rowOff>
    </xdr:from>
    <xdr:ext cx="405111" cy="259045"/>
    <xdr:sp macro="" textlink="">
      <xdr:nvSpPr>
        <xdr:cNvPr id="89" name="n_3mainValue【道路】&#10;有形固定資産減価償却率"/>
        <xdr:cNvSpPr txBox="1"/>
      </xdr:nvSpPr>
      <xdr:spPr>
        <a:xfrm>
          <a:off x="1816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81932</xdr:rowOff>
    </xdr:from>
    <xdr:ext cx="405111" cy="259045"/>
    <xdr:sp macro="" textlink="">
      <xdr:nvSpPr>
        <xdr:cNvPr id="90" name="n_4mainValue【道路】&#10;有形固定資産減価償却率"/>
        <xdr:cNvSpPr txBox="1"/>
      </xdr:nvSpPr>
      <xdr:spPr>
        <a:xfrm>
          <a:off x="927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128244</xdr:rowOff>
    </xdr:from>
    <xdr:to>
      <xdr:col>54</xdr:col>
      <xdr:colOff>189865</xdr:colOff>
      <xdr:row>41</xdr:row>
      <xdr:rowOff>68732</xdr:rowOff>
    </xdr:to>
    <xdr:cxnSp macro="">
      <xdr:nvCxnSpPr>
        <xdr:cNvPr id="114" name="直線コネクタ 113"/>
        <xdr:cNvCxnSpPr/>
      </xdr:nvCxnSpPr>
      <xdr:spPr>
        <a:xfrm flipV="1">
          <a:off x="10476865" y="5786094"/>
          <a:ext cx="0" cy="1312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72559</xdr:rowOff>
    </xdr:from>
    <xdr:ext cx="469744" cy="259045"/>
    <xdr:sp macro="" textlink="">
      <xdr:nvSpPr>
        <xdr:cNvPr id="115" name="【道路】&#10;一人当たり延長最小値テキスト"/>
        <xdr:cNvSpPr txBox="1"/>
      </xdr:nvSpPr>
      <xdr:spPr>
        <a:xfrm>
          <a:off x="10515600" y="710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68732</xdr:rowOff>
    </xdr:from>
    <xdr:to>
      <xdr:col>55</xdr:col>
      <xdr:colOff>88900</xdr:colOff>
      <xdr:row>41</xdr:row>
      <xdr:rowOff>68732</xdr:rowOff>
    </xdr:to>
    <xdr:cxnSp macro="">
      <xdr:nvCxnSpPr>
        <xdr:cNvPr id="116" name="直線コネクタ 115"/>
        <xdr:cNvCxnSpPr/>
      </xdr:nvCxnSpPr>
      <xdr:spPr>
        <a:xfrm>
          <a:off x="10388600" y="709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74921</xdr:rowOff>
    </xdr:from>
    <xdr:ext cx="534377" cy="259045"/>
    <xdr:sp macro="" textlink="">
      <xdr:nvSpPr>
        <xdr:cNvPr id="117" name="【道路】&#10;一人当たり延長最大値テキスト"/>
        <xdr:cNvSpPr txBox="1"/>
      </xdr:nvSpPr>
      <xdr:spPr>
        <a:xfrm>
          <a:off x="10515600" y="55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128244</xdr:rowOff>
    </xdr:from>
    <xdr:to>
      <xdr:col>55</xdr:col>
      <xdr:colOff>88900</xdr:colOff>
      <xdr:row>33</xdr:row>
      <xdr:rowOff>128244</xdr:rowOff>
    </xdr:to>
    <xdr:cxnSp macro="">
      <xdr:nvCxnSpPr>
        <xdr:cNvPr id="118" name="直線コネクタ 117"/>
        <xdr:cNvCxnSpPr/>
      </xdr:nvCxnSpPr>
      <xdr:spPr>
        <a:xfrm>
          <a:off x="10388600" y="578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81729</xdr:rowOff>
    </xdr:from>
    <xdr:ext cx="534377" cy="259045"/>
    <xdr:sp macro="" textlink="">
      <xdr:nvSpPr>
        <xdr:cNvPr id="119" name="【道路】&#10;一人当たり延長平均値テキスト"/>
        <xdr:cNvSpPr txBox="1"/>
      </xdr:nvSpPr>
      <xdr:spPr>
        <a:xfrm>
          <a:off x="10515600" y="6425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58851</xdr:rowOff>
    </xdr:from>
    <xdr:to>
      <xdr:col>55</xdr:col>
      <xdr:colOff>50800</xdr:colOff>
      <xdr:row>38</xdr:row>
      <xdr:rowOff>160451</xdr:rowOff>
    </xdr:to>
    <xdr:sp macro="" textlink="">
      <xdr:nvSpPr>
        <xdr:cNvPr id="120" name="フローチャート: 判断 119"/>
        <xdr:cNvSpPr/>
      </xdr:nvSpPr>
      <xdr:spPr>
        <a:xfrm>
          <a:off x="10426700" y="657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87332</xdr:rowOff>
    </xdr:from>
    <xdr:to>
      <xdr:col>50</xdr:col>
      <xdr:colOff>165100</xdr:colOff>
      <xdr:row>39</xdr:row>
      <xdr:rowOff>17482</xdr:rowOff>
    </xdr:to>
    <xdr:sp macro="" textlink="">
      <xdr:nvSpPr>
        <xdr:cNvPr id="121" name="フローチャート: 判断 120"/>
        <xdr:cNvSpPr/>
      </xdr:nvSpPr>
      <xdr:spPr>
        <a:xfrm>
          <a:off x="9588500" y="660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109658</xdr:rowOff>
    </xdr:from>
    <xdr:to>
      <xdr:col>46</xdr:col>
      <xdr:colOff>38100</xdr:colOff>
      <xdr:row>39</xdr:row>
      <xdr:rowOff>39808</xdr:rowOff>
    </xdr:to>
    <xdr:sp macro="" textlink="">
      <xdr:nvSpPr>
        <xdr:cNvPr id="122" name="フローチャート: 判断 121"/>
        <xdr:cNvSpPr/>
      </xdr:nvSpPr>
      <xdr:spPr>
        <a:xfrm>
          <a:off x="8699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132747</xdr:rowOff>
    </xdr:from>
    <xdr:to>
      <xdr:col>41</xdr:col>
      <xdr:colOff>101600</xdr:colOff>
      <xdr:row>39</xdr:row>
      <xdr:rowOff>62897</xdr:rowOff>
    </xdr:to>
    <xdr:sp macro="" textlink="">
      <xdr:nvSpPr>
        <xdr:cNvPr id="123" name="フローチャート: 判断 122"/>
        <xdr:cNvSpPr/>
      </xdr:nvSpPr>
      <xdr:spPr>
        <a:xfrm>
          <a:off x="7810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89427</xdr:rowOff>
    </xdr:from>
    <xdr:to>
      <xdr:col>36</xdr:col>
      <xdr:colOff>165100</xdr:colOff>
      <xdr:row>39</xdr:row>
      <xdr:rowOff>19577</xdr:rowOff>
    </xdr:to>
    <xdr:sp macro="" textlink="">
      <xdr:nvSpPr>
        <xdr:cNvPr id="124" name="フローチャート: 判断 123"/>
        <xdr:cNvSpPr/>
      </xdr:nvSpPr>
      <xdr:spPr>
        <a:xfrm>
          <a:off x="6921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78911</xdr:rowOff>
    </xdr:from>
    <xdr:to>
      <xdr:col>55</xdr:col>
      <xdr:colOff>50800</xdr:colOff>
      <xdr:row>39</xdr:row>
      <xdr:rowOff>9061</xdr:rowOff>
    </xdr:to>
    <xdr:sp macro="" textlink="">
      <xdr:nvSpPr>
        <xdr:cNvPr id="130" name="楕円 129"/>
        <xdr:cNvSpPr/>
      </xdr:nvSpPr>
      <xdr:spPr>
        <a:xfrm>
          <a:off x="10426700" y="659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57338</xdr:rowOff>
    </xdr:from>
    <xdr:ext cx="534377" cy="259045"/>
    <xdr:sp macro="" textlink="">
      <xdr:nvSpPr>
        <xdr:cNvPr id="131" name="【道路】&#10;一人当たり延長該当値テキスト"/>
        <xdr:cNvSpPr txBox="1"/>
      </xdr:nvSpPr>
      <xdr:spPr>
        <a:xfrm>
          <a:off x="10515600" y="657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85655</xdr:rowOff>
    </xdr:from>
    <xdr:to>
      <xdr:col>50</xdr:col>
      <xdr:colOff>165100</xdr:colOff>
      <xdr:row>39</xdr:row>
      <xdr:rowOff>15805</xdr:rowOff>
    </xdr:to>
    <xdr:sp macro="" textlink="">
      <xdr:nvSpPr>
        <xdr:cNvPr id="132" name="楕円 131"/>
        <xdr:cNvSpPr/>
      </xdr:nvSpPr>
      <xdr:spPr>
        <a:xfrm>
          <a:off x="9588500" y="66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129711</xdr:rowOff>
    </xdr:from>
    <xdr:to>
      <xdr:col>55</xdr:col>
      <xdr:colOff>0</xdr:colOff>
      <xdr:row>38</xdr:row>
      <xdr:rowOff>136455</xdr:rowOff>
    </xdr:to>
    <xdr:cxnSp macro="">
      <xdr:nvCxnSpPr>
        <xdr:cNvPr id="133" name="直線コネクタ 132"/>
        <xdr:cNvCxnSpPr/>
      </xdr:nvCxnSpPr>
      <xdr:spPr>
        <a:xfrm flipV="1">
          <a:off x="9639300" y="6644811"/>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90570</xdr:rowOff>
    </xdr:from>
    <xdr:to>
      <xdr:col>46</xdr:col>
      <xdr:colOff>38100</xdr:colOff>
      <xdr:row>39</xdr:row>
      <xdr:rowOff>20720</xdr:rowOff>
    </xdr:to>
    <xdr:sp macro="" textlink="">
      <xdr:nvSpPr>
        <xdr:cNvPr id="134" name="楕円 133"/>
        <xdr:cNvSpPr/>
      </xdr:nvSpPr>
      <xdr:spPr>
        <a:xfrm>
          <a:off x="8699500" y="66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136455</xdr:rowOff>
    </xdr:from>
    <xdr:to>
      <xdr:col>50</xdr:col>
      <xdr:colOff>114300</xdr:colOff>
      <xdr:row>38</xdr:row>
      <xdr:rowOff>141370</xdr:rowOff>
    </xdr:to>
    <xdr:cxnSp macro="">
      <xdr:nvCxnSpPr>
        <xdr:cNvPr id="135" name="直線コネクタ 134"/>
        <xdr:cNvCxnSpPr/>
      </xdr:nvCxnSpPr>
      <xdr:spPr>
        <a:xfrm flipV="1">
          <a:off x="8750300" y="6651555"/>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99409</xdr:rowOff>
    </xdr:from>
    <xdr:to>
      <xdr:col>41</xdr:col>
      <xdr:colOff>101600</xdr:colOff>
      <xdr:row>39</xdr:row>
      <xdr:rowOff>29559</xdr:rowOff>
    </xdr:to>
    <xdr:sp macro="" textlink="">
      <xdr:nvSpPr>
        <xdr:cNvPr id="136" name="楕円 135"/>
        <xdr:cNvSpPr/>
      </xdr:nvSpPr>
      <xdr:spPr>
        <a:xfrm>
          <a:off x="7810500" y="661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141370</xdr:rowOff>
    </xdr:from>
    <xdr:to>
      <xdr:col>45</xdr:col>
      <xdr:colOff>177800</xdr:colOff>
      <xdr:row>38</xdr:row>
      <xdr:rowOff>150209</xdr:rowOff>
    </xdr:to>
    <xdr:cxnSp macro="">
      <xdr:nvCxnSpPr>
        <xdr:cNvPr id="137" name="直線コネクタ 136"/>
        <xdr:cNvCxnSpPr/>
      </xdr:nvCxnSpPr>
      <xdr:spPr>
        <a:xfrm flipV="1">
          <a:off x="7861300" y="6656470"/>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106249</xdr:rowOff>
    </xdr:from>
    <xdr:to>
      <xdr:col>36</xdr:col>
      <xdr:colOff>165100</xdr:colOff>
      <xdr:row>39</xdr:row>
      <xdr:rowOff>36399</xdr:rowOff>
    </xdr:to>
    <xdr:sp macro="" textlink="">
      <xdr:nvSpPr>
        <xdr:cNvPr id="138" name="楕円 137"/>
        <xdr:cNvSpPr/>
      </xdr:nvSpPr>
      <xdr:spPr>
        <a:xfrm>
          <a:off x="6921500" y="662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150209</xdr:rowOff>
    </xdr:from>
    <xdr:to>
      <xdr:col>41</xdr:col>
      <xdr:colOff>50800</xdr:colOff>
      <xdr:row>38</xdr:row>
      <xdr:rowOff>157049</xdr:rowOff>
    </xdr:to>
    <xdr:cxnSp macro="">
      <xdr:nvCxnSpPr>
        <xdr:cNvPr id="139" name="直線コネクタ 138"/>
        <xdr:cNvCxnSpPr/>
      </xdr:nvCxnSpPr>
      <xdr:spPr>
        <a:xfrm flipV="1">
          <a:off x="6972300" y="6665309"/>
          <a:ext cx="8890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8609</xdr:rowOff>
    </xdr:from>
    <xdr:ext cx="534377" cy="259045"/>
    <xdr:sp macro="" textlink="">
      <xdr:nvSpPr>
        <xdr:cNvPr id="140" name="n_1aveValue【道路】&#10;一人当たり延長"/>
        <xdr:cNvSpPr txBox="1"/>
      </xdr:nvSpPr>
      <xdr:spPr>
        <a:xfrm>
          <a:off x="9359411" y="66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30935</xdr:rowOff>
    </xdr:from>
    <xdr:ext cx="534377" cy="259045"/>
    <xdr:sp macro="" textlink="">
      <xdr:nvSpPr>
        <xdr:cNvPr id="141" name="n_2aveValue【道路】&#10;一人当たり延長"/>
        <xdr:cNvSpPr txBox="1"/>
      </xdr:nvSpPr>
      <xdr:spPr>
        <a:xfrm>
          <a:off x="8483111" y="67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54024</xdr:rowOff>
    </xdr:from>
    <xdr:ext cx="534377" cy="259045"/>
    <xdr:sp macro="" textlink="">
      <xdr:nvSpPr>
        <xdr:cNvPr id="142" name="n_3aveValue【道路】&#10;一人当たり延長"/>
        <xdr:cNvSpPr txBox="1"/>
      </xdr:nvSpPr>
      <xdr:spPr>
        <a:xfrm>
          <a:off x="7594111"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36104</xdr:rowOff>
    </xdr:from>
    <xdr:ext cx="534377" cy="259045"/>
    <xdr:sp macro="" textlink="">
      <xdr:nvSpPr>
        <xdr:cNvPr id="143" name="n_4aveValue【道路】&#10;一人当たり延長"/>
        <xdr:cNvSpPr txBox="1"/>
      </xdr:nvSpPr>
      <xdr:spPr>
        <a:xfrm>
          <a:off x="67051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32332</xdr:rowOff>
    </xdr:from>
    <xdr:ext cx="534377" cy="259045"/>
    <xdr:sp macro="" textlink="">
      <xdr:nvSpPr>
        <xdr:cNvPr id="144" name="n_1mainValue【道路】&#10;一人当たり延長"/>
        <xdr:cNvSpPr txBox="1"/>
      </xdr:nvSpPr>
      <xdr:spPr>
        <a:xfrm>
          <a:off x="9359411" y="637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37247</xdr:rowOff>
    </xdr:from>
    <xdr:ext cx="534377" cy="259045"/>
    <xdr:sp macro="" textlink="">
      <xdr:nvSpPr>
        <xdr:cNvPr id="145" name="n_2mainValue【道路】&#10;一人当たり延長"/>
        <xdr:cNvSpPr txBox="1"/>
      </xdr:nvSpPr>
      <xdr:spPr>
        <a:xfrm>
          <a:off x="8483111" y="63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46086</xdr:rowOff>
    </xdr:from>
    <xdr:ext cx="534377" cy="259045"/>
    <xdr:sp macro="" textlink="">
      <xdr:nvSpPr>
        <xdr:cNvPr id="146" name="n_3mainValue【道路】&#10;一人当たり延長"/>
        <xdr:cNvSpPr txBox="1"/>
      </xdr:nvSpPr>
      <xdr:spPr>
        <a:xfrm>
          <a:off x="7594111" y="638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27526</xdr:rowOff>
    </xdr:from>
    <xdr:ext cx="534377" cy="259045"/>
    <xdr:sp macro="" textlink="">
      <xdr:nvSpPr>
        <xdr:cNvPr id="147" name="n_4mainValue【道路】&#10;一人当たり延長"/>
        <xdr:cNvSpPr txBox="1"/>
      </xdr:nvSpPr>
      <xdr:spPr>
        <a:xfrm>
          <a:off x="6705111" y="671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120831</xdr:rowOff>
    </xdr:from>
    <xdr:to>
      <xdr:col>24</xdr:col>
      <xdr:colOff>62865</xdr:colOff>
      <xdr:row>64</xdr:row>
      <xdr:rowOff>8165</xdr:rowOff>
    </xdr:to>
    <xdr:cxnSp macro="">
      <xdr:nvCxnSpPr>
        <xdr:cNvPr id="173" name="直線コネクタ 172"/>
        <xdr:cNvCxnSpPr/>
      </xdr:nvCxnSpPr>
      <xdr:spPr>
        <a:xfrm flipV="1">
          <a:off x="4634865" y="955058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405111" cy="259045"/>
    <xdr:sp macro="" textlink="">
      <xdr:nvSpPr>
        <xdr:cNvPr id="174" name="【橋りょう・トンネル】&#10;有形固定資産減価償却率最小値テキスト"/>
        <xdr:cNvSpPr txBox="1"/>
      </xdr:nvSpPr>
      <xdr:spPr>
        <a:xfrm>
          <a:off x="4673600" y="109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75" name="直線コネクタ 174"/>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67508</xdr:rowOff>
    </xdr:from>
    <xdr:ext cx="340478" cy="259045"/>
    <xdr:sp macro="" textlink="">
      <xdr:nvSpPr>
        <xdr:cNvPr id="176" name="【橋りょう・トンネル】&#10;有形固定資産減価償却率最大値テキスト"/>
        <xdr:cNvSpPr txBox="1"/>
      </xdr:nvSpPr>
      <xdr:spPr>
        <a:xfrm>
          <a:off x="4673600" y="932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120831</xdr:rowOff>
    </xdr:from>
    <xdr:to>
      <xdr:col>24</xdr:col>
      <xdr:colOff>152400</xdr:colOff>
      <xdr:row>55</xdr:row>
      <xdr:rowOff>120831</xdr:rowOff>
    </xdr:to>
    <xdr:cxnSp macro="">
      <xdr:nvCxnSpPr>
        <xdr:cNvPr id="177" name="直線コネクタ 176"/>
        <xdr:cNvCxnSpPr/>
      </xdr:nvCxnSpPr>
      <xdr:spPr>
        <a:xfrm>
          <a:off x="4546600" y="955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8" name="【橋りょう・トンネル】&#10;有形固定資産減価償却率平均値テキスト"/>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9" name="フローチャート: 判断 178"/>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80" name="フローチャート: 判断 179"/>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81" name="フローチャート: 判断 180"/>
        <xdr:cNvSpPr/>
      </xdr:nvSpPr>
      <xdr:spPr>
        <a:xfrm>
          <a:off x="2857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48804</xdr:rowOff>
    </xdr:from>
    <xdr:to>
      <xdr:col>24</xdr:col>
      <xdr:colOff>114300</xdr:colOff>
      <xdr:row>60</xdr:row>
      <xdr:rowOff>150404</xdr:rowOff>
    </xdr:to>
    <xdr:sp macro="" textlink="">
      <xdr:nvSpPr>
        <xdr:cNvPr id="189" name="楕円 188"/>
        <xdr:cNvSpPr/>
      </xdr:nvSpPr>
      <xdr:spPr>
        <a:xfrm>
          <a:off x="45847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71681</xdr:rowOff>
    </xdr:from>
    <xdr:ext cx="405111" cy="259045"/>
    <xdr:sp macro="" textlink="">
      <xdr:nvSpPr>
        <xdr:cNvPr id="190" name="【橋りょう・トンネル】&#10;有形固定資産減価償却率該当値テキスト"/>
        <xdr:cNvSpPr txBox="1"/>
      </xdr:nvSpPr>
      <xdr:spPr>
        <a:xfrm>
          <a:off x="4673600" y="10187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32476</xdr:rowOff>
    </xdr:from>
    <xdr:to>
      <xdr:col>20</xdr:col>
      <xdr:colOff>38100</xdr:colOff>
      <xdr:row>60</xdr:row>
      <xdr:rowOff>134076</xdr:rowOff>
    </xdr:to>
    <xdr:sp macro="" textlink="">
      <xdr:nvSpPr>
        <xdr:cNvPr id="191" name="楕円 190"/>
        <xdr:cNvSpPr/>
      </xdr:nvSpPr>
      <xdr:spPr>
        <a:xfrm>
          <a:off x="3746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83276</xdr:rowOff>
    </xdr:from>
    <xdr:to>
      <xdr:col>24</xdr:col>
      <xdr:colOff>63500</xdr:colOff>
      <xdr:row>60</xdr:row>
      <xdr:rowOff>99604</xdr:rowOff>
    </xdr:to>
    <xdr:cxnSp macro="">
      <xdr:nvCxnSpPr>
        <xdr:cNvPr id="192" name="直線コネクタ 191"/>
        <xdr:cNvCxnSpPr/>
      </xdr:nvCxnSpPr>
      <xdr:spPr>
        <a:xfrm>
          <a:off x="3797300" y="1037027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97790</xdr:rowOff>
    </xdr:from>
    <xdr:to>
      <xdr:col>15</xdr:col>
      <xdr:colOff>101600</xdr:colOff>
      <xdr:row>61</xdr:row>
      <xdr:rowOff>27940</xdr:rowOff>
    </xdr:to>
    <xdr:sp macro="" textlink="">
      <xdr:nvSpPr>
        <xdr:cNvPr id="193" name="楕円 192"/>
        <xdr:cNvSpPr/>
      </xdr:nvSpPr>
      <xdr:spPr>
        <a:xfrm>
          <a:off x="2857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83276</xdr:rowOff>
    </xdr:from>
    <xdr:to>
      <xdr:col>19</xdr:col>
      <xdr:colOff>177800</xdr:colOff>
      <xdr:row>60</xdr:row>
      <xdr:rowOff>148590</xdr:rowOff>
    </xdr:to>
    <xdr:cxnSp macro="">
      <xdr:nvCxnSpPr>
        <xdr:cNvPr id="194" name="直線コネクタ 193"/>
        <xdr:cNvCxnSpPr/>
      </xdr:nvCxnSpPr>
      <xdr:spPr>
        <a:xfrm flipV="1">
          <a:off x="2908300" y="1037027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84727</xdr:rowOff>
    </xdr:from>
    <xdr:to>
      <xdr:col>10</xdr:col>
      <xdr:colOff>165100</xdr:colOff>
      <xdr:row>61</xdr:row>
      <xdr:rowOff>14877</xdr:rowOff>
    </xdr:to>
    <xdr:sp macro="" textlink="">
      <xdr:nvSpPr>
        <xdr:cNvPr id="195" name="楕円 194"/>
        <xdr:cNvSpPr/>
      </xdr:nvSpPr>
      <xdr:spPr>
        <a:xfrm>
          <a:off x="1968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135527</xdr:rowOff>
    </xdr:from>
    <xdr:to>
      <xdr:col>15</xdr:col>
      <xdr:colOff>50800</xdr:colOff>
      <xdr:row>60</xdr:row>
      <xdr:rowOff>148590</xdr:rowOff>
    </xdr:to>
    <xdr:cxnSp macro="">
      <xdr:nvCxnSpPr>
        <xdr:cNvPr id="196" name="直線コネクタ 195"/>
        <xdr:cNvCxnSpPr/>
      </xdr:nvCxnSpPr>
      <xdr:spPr>
        <a:xfrm>
          <a:off x="2019300" y="1042252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56969</xdr:rowOff>
    </xdr:from>
    <xdr:to>
      <xdr:col>6</xdr:col>
      <xdr:colOff>38100</xdr:colOff>
      <xdr:row>60</xdr:row>
      <xdr:rowOff>158569</xdr:rowOff>
    </xdr:to>
    <xdr:sp macro="" textlink="">
      <xdr:nvSpPr>
        <xdr:cNvPr id="197" name="楕円 196"/>
        <xdr:cNvSpPr/>
      </xdr:nvSpPr>
      <xdr:spPr>
        <a:xfrm>
          <a:off x="1079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107769</xdr:rowOff>
    </xdr:from>
    <xdr:to>
      <xdr:col>10</xdr:col>
      <xdr:colOff>114300</xdr:colOff>
      <xdr:row>60</xdr:row>
      <xdr:rowOff>135527</xdr:rowOff>
    </xdr:to>
    <xdr:cxnSp macro="">
      <xdr:nvCxnSpPr>
        <xdr:cNvPr id="198" name="直線コネクタ 197"/>
        <xdr:cNvCxnSpPr/>
      </xdr:nvCxnSpPr>
      <xdr:spPr>
        <a:xfrm>
          <a:off x="1130300" y="103947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9" name="n_1aveValue【橋りょう・トンネル】&#10;有形固定資産減価償却率"/>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25599</xdr:rowOff>
    </xdr:from>
    <xdr:ext cx="405111" cy="259045"/>
    <xdr:sp macro="" textlink="">
      <xdr:nvSpPr>
        <xdr:cNvPr id="200" name="n_2aveValue【橋りょう・トンネル】&#10;有形固定資産減価償却率"/>
        <xdr:cNvSpPr txBox="1"/>
      </xdr:nvSpPr>
      <xdr:spPr>
        <a:xfrm>
          <a:off x="2705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201" name="n_3aveValue【橋りょう・トンネル】&#10;有形固定資産減価償却率"/>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2" name="n_4aveValue【橋りょう・トンネル】&#10;有形固定資産減価償却率"/>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150603</xdr:rowOff>
    </xdr:from>
    <xdr:ext cx="405111" cy="259045"/>
    <xdr:sp macro="" textlink="">
      <xdr:nvSpPr>
        <xdr:cNvPr id="203" name="n_1mainValue【橋りょう・トンネル】&#10;有形固定資産減価償却率"/>
        <xdr:cNvSpPr txBox="1"/>
      </xdr:nvSpPr>
      <xdr:spPr>
        <a:xfrm>
          <a:off x="35820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44467</xdr:rowOff>
    </xdr:from>
    <xdr:ext cx="405111" cy="259045"/>
    <xdr:sp macro="" textlink="">
      <xdr:nvSpPr>
        <xdr:cNvPr id="204" name="n_2mainValue【橋りょう・トンネル】&#10;有形固定資産減価償却率"/>
        <xdr:cNvSpPr txBox="1"/>
      </xdr:nvSpPr>
      <xdr:spPr>
        <a:xfrm>
          <a:off x="2705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31404</xdr:rowOff>
    </xdr:from>
    <xdr:ext cx="405111" cy="259045"/>
    <xdr:sp macro="" textlink="">
      <xdr:nvSpPr>
        <xdr:cNvPr id="205" name="n_3mainValue【橋りょう・トンネル】&#10;有形固定資産減価償却率"/>
        <xdr:cNvSpPr txBox="1"/>
      </xdr:nvSpPr>
      <xdr:spPr>
        <a:xfrm>
          <a:off x="1816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6" name="n_4mainValue【橋りょう・トンネル】&#10;有形固定資産減価償却率"/>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142511</xdr:rowOff>
    </xdr:from>
    <xdr:to>
      <xdr:col>54</xdr:col>
      <xdr:colOff>189865</xdr:colOff>
      <xdr:row>63</xdr:row>
      <xdr:rowOff>160739</xdr:rowOff>
    </xdr:to>
    <xdr:cxnSp macro="">
      <xdr:nvCxnSpPr>
        <xdr:cNvPr id="228" name="直線コネクタ 227"/>
        <xdr:cNvCxnSpPr/>
      </xdr:nvCxnSpPr>
      <xdr:spPr>
        <a:xfrm flipV="1">
          <a:off x="10476865" y="9572261"/>
          <a:ext cx="0" cy="138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164566</xdr:rowOff>
    </xdr:from>
    <xdr:ext cx="534377" cy="259045"/>
    <xdr:sp macro="" textlink="">
      <xdr:nvSpPr>
        <xdr:cNvPr id="229" name="【橋りょう・トンネル】&#10;一人当たり有形固定資産（償却資産）額最小値テキスト"/>
        <xdr:cNvSpPr txBox="1"/>
      </xdr:nvSpPr>
      <xdr:spPr>
        <a:xfrm>
          <a:off x="10515600" y="109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160739</xdr:rowOff>
    </xdr:from>
    <xdr:to>
      <xdr:col>55</xdr:col>
      <xdr:colOff>88900</xdr:colOff>
      <xdr:row>63</xdr:row>
      <xdr:rowOff>160739</xdr:rowOff>
    </xdr:to>
    <xdr:cxnSp macro="">
      <xdr:nvCxnSpPr>
        <xdr:cNvPr id="230" name="直線コネクタ 229"/>
        <xdr:cNvCxnSpPr/>
      </xdr:nvCxnSpPr>
      <xdr:spPr>
        <a:xfrm>
          <a:off x="10388600" y="1096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89188</xdr:rowOff>
    </xdr:from>
    <xdr:ext cx="690189" cy="259045"/>
    <xdr:sp macro="" textlink="">
      <xdr:nvSpPr>
        <xdr:cNvPr id="231" name="【橋りょう・トンネル】&#10;一人当たり有形固定資産（償却資産）額最大値テキスト"/>
        <xdr:cNvSpPr txBox="1"/>
      </xdr:nvSpPr>
      <xdr:spPr>
        <a:xfrm>
          <a:off x="10515600" y="93474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142511</xdr:rowOff>
    </xdr:from>
    <xdr:to>
      <xdr:col>55</xdr:col>
      <xdr:colOff>88900</xdr:colOff>
      <xdr:row>55</xdr:row>
      <xdr:rowOff>142511</xdr:rowOff>
    </xdr:to>
    <xdr:cxnSp macro="">
      <xdr:nvCxnSpPr>
        <xdr:cNvPr id="232" name="直線コネクタ 231"/>
        <xdr:cNvCxnSpPr/>
      </xdr:nvCxnSpPr>
      <xdr:spPr>
        <a:xfrm>
          <a:off x="10388600" y="957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2769</xdr:rowOff>
    </xdr:from>
    <xdr:ext cx="599010" cy="259045"/>
    <xdr:sp macro="" textlink="">
      <xdr:nvSpPr>
        <xdr:cNvPr id="233" name="【橋りょう・トンネル】&#10;一人当たり有形固定資産（償却資産）額平均値テキスト"/>
        <xdr:cNvSpPr txBox="1"/>
      </xdr:nvSpPr>
      <xdr:spPr>
        <a:xfrm>
          <a:off x="10515600" y="1046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151342</xdr:rowOff>
    </xdr:from>
    <xdr:to>
      <xdr:col>55</xdr:col>
      <xdr:colOff>50800</xdr:colOff>
      <xdr:row>62</xdr:row>
      <xdr:rowOff>81492</xdr:rowOff>
    </xdr:to>
    <xdr:sp macro="" textlink="">
      <xdr:nvSpPr>
        <xdr:cNvPr id="234" name="フローチャート: 判断 233"/>
        <xdr:cNvSpPr/>
      </xdr:nvSpPr>
      <xdr:spPr>
        <a:xfrm>
          <a:off x="104267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159878</xdr:rowOff>
    </xdr:from>
    <xdr:to>
      <xdr:col>50</xdr:col>
      <xdr:colOff>165100</xdr:colOff>
      <xdr:row>62</xdr:row>
      <xdr:rowOff>90028</xdr:rowOff>
    </xdr:to>
    <xdr:sp macro="" textlink="">
      <xdr:nvSpPr>
        <xdr:cNvPr id="235" name="フローチャート: 判断 234"/>
        <xdr:cNvSpPr/>
      </xdr:nvSpPr>
      <xdr:spPr>
        <a:xfrm>
          <a:off x="9588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11171</xdr:rowOff>
    </xdr:from>
    <xdr:to>
      <xdr:col>46</xdr:col>
      <xdr:colOff>38100</xdr:colOff>
      <xdr:row>62</xdr:row>
      <xdr:rowOff>112771</xdr:rowOff>
    </xdr:to>
    <xdr:sp macro="" textlink="">
      <xdr:nvSpPr>
        <xdr:cNvPr id="236" name="フローチャート: 判断 235"/>
        <xdr:cNvSpPr/>
      </xdr:nvSpPr>
      <xdr:spPr>
        <a:xfrm>
          <a:off x="8699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40067</xdr:rowOff>
    </xdr:from>
    <xdr:to>
      <xdr:col>41</xdr:col>
      <xdr:colOff>101600</xdr:colOff>
      <xdr:row>62</xdr:row>
      <xdr:rowOff>141667</xdr:rowOff>
    </xdr:to>
    <xdr:sp macro="" textlink="">
      <xdr:nvSpPr>
        <xdr:cNvPr id="237" name="フローチャート: 判断 236"/>
        <xdr:cNvSpPr/>
      </xdr:nvSpPr>
      <xdr:spPr>
        <a:xfrm>
          <a:off x="7810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22265</xdr:rowOff>
    </xdr:from>
    <xdr:to>
      <xdr:col>36</xdr:col>
      <xdr:colOff>165100</xdr:colOff>
      <xdr:row>62</xdr:row>
      <xdr:rowOff>123865</xdr:rowOff>
    </xdr:to>
    <xdr:sp macro="" textlink="">
      <xdr:nvSpPr>
        <xdr:cNvPr id="238" name="フローチャート: 判断 237"/>
        <xdr:cNvSpPr/>
      </xdr:nvSpPr>
      <xdr:spPr>
        <a:xfrm>
          <a:off x="6921500" y="106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8237</xdr:rowOff>
    </xdr:from>
    <xdr:to>
      <xdr:col>55</xdr:col>
      <xdr:colOff>50800</xdr:colOff>
      <xdr:row>63</xdr:row>
      <xdr:rowOff>109837</xdr:rowOff>
    </xdr:to>
    <xdr:sp macro="" textlink="">
      <xdr:nvSpPr>
        <xdr:cNvPr id="244" name="楕円 243"/>
        <xdr:cNvSpPr/>
      </xdr:nvSpPr>
      <xdr:spPr>
        <a:xfrm>
          <a:off x="10426700" y="1080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94614</xdr:rowOff>
    </xdr:from>
    <xdr:ext cx="599010" cy="259045"/>
    <xdr:sp macro="" textlink="">
      <xdr:nvSpPr>
        <xdr:cNvPr id="245" name="【橋りょう・トンネル】&#10;一人当たり有形固定資産（償却資産）額該当値テキスト"/>
        <xdr:cNvSpPr txBox="1"/>
      </xdr:nvSpPr>
      <xdr:spPr>
        <a:xfrm>
          <a:off x="10515600" y="1072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10958</xdr:rowOff>
    </xdr:from>
    <xdr:to>
      <xdr:col>50</xdr:col>
      <xdr:colOff>165100</xdr:colOff>
      <xdr:row>63</xdr:row>
      <xdr:rowOff>112558</xdr:rowOff>
    </xdr:to>
    <xdr:sp macro="" textlink="">
      <xdr:nvSpPr>
        <xdr:cNvPr id="246" name="楕円 245"/>
        <xdr:cNvSpPr/>
      </xdr:nvSpPr>
      <xdr:spPr>
        <a:xfrm>
          <a:off x="9588500" y="1081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59037</xdr:rowOff>
    </xdr:from>
    <xdr:to>
      <xdr:col>55</xdr:col>
      <xdr:colOff>0</xdr:colOff>
      <xdr:row>63</xdr:row>
      <xdr:rowOff>61758</xdr:rowOff>
    </xdr:to>
    <xdr:cxnSp macro="">
      <xdr:nvCxnSpPr>
        <xdr:cNvPr id="247" name="直線コネクタ 246"/>
        <xdr:cNvCxnSpPr/>
      </xdr:nvCxnSpPr>
      <xdr:spPr>
        <a:xfrm flipV="1">
          <a:off x="9639300" y="10860387"/>
          <a:ext cx="8382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22770</xdr:rowOff>
    </xdr:from>
    <xdr:to>
      <xdr:col>46</xdr:col>
      <xdr:colOff>38100</xdr:colOff>
      <xdr:row>63</xdr:row>
      <xdr:rowOff>124370</xdr:rowOff>
    </xdr:to>
    <xdr:sp macro="" textlink="">
      <xdr:nvSpPr>
        <xdr:cNvPr id="248" name="楕円 247"/>
        <xdr:cNvSpPr/>
      </xdr:nvSpPr>
      <xdr:spPr>
        <a:xfrm>
          <a:off x="8699500" y="1082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61758</xdr:rowOff>
    </xdr:from>
    <xdr:to>
      <xdr:col>50</xdr:col>
      <xdr:colOff>114300</xdr:colOff>
      <xdr:row>63</xdr:row>
      <xdr:rowOff>73570</xdr:rowOff>
    </xdr:to>
    <xdr:cxnSp macro="">
      <xdr:nvCxnSpPr>
        <xdr:cNvPr id="249" name="直線コネクタ 248"/>
        <xdr:cNvCxnSpPr/>
      </xdr:nvCxnSpPr>
      <xdr:spPr>
        <a:xfrm flipV="1">
          <a:off x="8750300" y="10863108"/>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25362</xdr:rowOff>
    </xdr:from>
    <xdr:to>
      <xdr:col>41</xdr:col>
      <xdr:colOff>101600</xdr:colOff>
      <xdr:row>63</xdr:row>
      <xdr:rowOff>126962</xdr:rowOff>
    </xdr:to>
    <xdr:sp macro="" textlink="">
      <xdr:nvSpPr>
        <xdr:cNvPr id="250" name="楕円 249"/>
        <xdr:cNvSpPr/>
      </xdr:nvSpPr>
      <xdr:spPr>
        <a:xfrm>
          <a:off x="7810500" y="1082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73570</xdr:rowOff>
    </xdr:from>
    <xdr:to>
      <xdr:col>45</xdr:col>
      <xdr:colOff>177800</xdr:colOff>
      <xdr:row>63</xdr:row>
      <xdr:rowOff>76162</xdr:rowOff>
    </xdr:to>
    <xdr:cxnSp macro="">
      <xdr:nvCxnSpPr>
        <xdr:cNvPr id="251" name="直線コネクタ 250"/>
        <xdr:cNvCxnSpPr/>
      </xdr:nvCxnSpPr>
      <xdr:spPr>
        <a:xfrm flipV="1">
          <a:off x="7861300" y="10874920"/>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26060</xdr:rowOff>
    </xdr:from>
    <xdr:to>
      <xdr:col>36</xdr:col>
      <xdr:colOff>165100</xdr:colOff>
      <xdr:row>63</xdr:row>
      <xdr:rowOff>127660</xdr:rowOff>
    </xdr:to>
    <xdr:sp macro="" textlink="">
      <xdr:nvSpPr>
        <xdr:cNvPr id="252" name="楕円 251"/>
        <xdr:cNvSpPr/>
      </xdr:nvSpPr>
      <xdr:spPr>
        <a:xfrm>
          <a:off x="6921500" y="1082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76162</xdr:rowOff>
    </xdr:from>
    <xdr:to>
      <xdr:col>41</xdr:col>
      <xdr:colOff>50800</xdr:colOff>
      <xdr:row>63</xdr:row>
      <xdr:rowOff>76860</xdr:rowOff>
    </xdr:to>
    <xdr:cxnSp macro="">
      <xdr:nvCxnSpPr>
        <xdr:cNvPr id="253" name="直線コネクタ 252"/>
        <xdr:cNvCxnSpPr/>
      </xdr:nvCxnSpPr>
      <xdr:spPr>
        <a:xfrm flipV="1">
          <a:off x="6972300" y="10877512"/>
          <a:ext cx="889000" cy="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106555</xdr:rowOff>
    </xdr:from>
    <xdr:ext cx="599010" cy="259045"/>
    <xdr:sp macro="" textlink="">
      <xdr:nvSpPr>
        <xdr:cNvPr id="254" name="n_1aveValue【橋りょう・トンネル】&#10;一人当たり有形固定資産（償却資産）額"/>
        <xdr:cNvSpPr txBox="1"/>
      </xdr:nvSpPr>
      <xdr:spPr>
        <a:xfrm>
          <a:off x="9327095" y="1039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129298</xdr:rowOff>
    </xdr:from>
    <xdr:ext cx="599010" cy="259045"/>
    <xdr:sp macro="" textlink="">
      <xdr:nvSpPr>
        <xdr:cNvPr id="255" name="n_2aveValue【橋りょう・トンネル】&#10;一人当たり有形固定資産（償却資産）額"/>
        <xdr:cNvSpPr txBox="1"/>
      </xdr:nvSpPr>
      <xdr:spPr>
        <a:xfrm>
          <a:off x="8450795" y="1041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158194</xdr:rowOff>
    </xdr:from>
    <xdr:ext cx="599010" cy="259045"/>
    <xdr:sp macro="" textlink="">
      <xdr:nvSpPr>
        <xdr:cNvPr id="256" name="n_3aveValue【橋りょう・トンネル】&#10;一人当たり有形固定資産（償却資産）額"/>
        <xdr:cNvSpPr txBox="1"/>
      </xdr:nvSpPr>
      <xdr:spPr>
        <a:xfrm>
          <a:off x="7561795" y="1044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140392</xdr:rowOff>
    </xdr:from>
    <xdr:ext cx="599010" cy="259045"/>
    <xdr:sp macro="" textlink="">
      <xdr:nvSpPr>
        <xdr:cNvPr id="257" name="n_4aveValue【橋りょう・トンネル】&#10;一人当たり有形固定資産（償却資産）額"/>
        <xdr:cNvSpPr txBox="1"/>
      </xdr:nvSpPr>
      <xdr:spPr>
        <a:xfrm>
          <a:off x="6672795" y="1042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103685</xdr:rowOff>
    </xdr:from>
    <xdr:ext cx="599010" cy="259045"/>
    <xdr:sp macro="" textlink="">
      <xdr:nvSpPr>
        <xdr:cNvPr id="258" name="n_1mainValue【橋りょう・トンネル】&#10;一人当たり有形固定資産（償却資産）額"/>
        <xdr:cNvSpPr txBox="1"/>
      </xdr:nvSpPr>
      <xdr:spPr>
        <a:xfrm>
          <a:off x="9327095" y="109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115497</xdr:rowOff>
    </xdr:from>
    <xdr:ext cx="599010" cy="259045"/>
    <xdr:sp macro="" textlink="">
      <xdr:nvSpPr>
        <xdr:cNvPr id="259" name="n_2mainValue【橋りょう・トンネル】&#10;一人当たり有形固定資産（償却資産）額"/>
        <xdr:cNvSpPr txBox="1"/>
      </xdr:nvSpPr>
      <xdr:spPr>
        <a:xfrm>
          <a:off x="8450795" y="1091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118089</xdr:rowOff>
    </xdr:from>
    <xdr:ext cx="599010" cy="259045"/>
    <xdr:sp macro="" textlink="">
      <xdr:nvSpPr>
        <xdr:cNvPr id="260" name="n_3mainValue【橋りょう・トンネル】&#10;一人当たり有形固定資産（償却資産）額"/>
        <xdr:cNvSpPr txBox="1"/>
      </xdr:nvSpPr>
      <xdr:spPr>
        <a:xfrm>
          <a:off x="7561795" y="1091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118787</xdr:rowOff>
    </xdr:from>
    <xdr:ext cx="599010" cy="259045"/>
    <xdr:sp macro="" textlink="">
      <xdr:nvSpPr>
        <xdr:cNvPr id="261" name="n_4mainValue【橋りょう・トンネル】&#10;一人当たり有形固定資産（償却資産）額"/>
        <xdr:cNvSpPr txBox="1"/>
      </xdr:nvSpPr>
      <xdr:spPr>
        <a:xfrm>
          <a:off x="6672795" y="1092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80011</xdr:rowOff>
    </xdr:to>
    <xdr:cxnSp macro="">
      <xdr:nvCxnSpPr>
        <xdr:cNvPr id="286" name="直線コネクタ 285"/>
        <xdr:cNvCxnSpPr/>
      </xdr:nvCxnSpPr>
      <xdr:spPr>
        <a:xfrm flipV="1">
          <a:off x="4634865" y="1338453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83838</xdr:rowOff>
    </xdr:from>
    <xdr:ext cx="405111" cy="259045"/>
    <xdr:sp macro="" textlink="">
      <xdr:nvSpPr>
        <xdr:cNvPr id="287" name="【公営住宅】&#10;有形固定資産減価償却率最小値テキスト"/>
        <xdr:cNvSpPr txBox="1"/>
      </xdr:nvSpPr>
      <xdr:spPr>
        <a:xfrm>
          <a:off x="4673600"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80011</xdr:rowOff>
    </xdr:from>
    <xdr:to>
      <xdr:col>24</xdr:col>
      <xdr:colOff>152400</xdr:colOff>
      <xdr:row>86</xdr:row>
      <xdr:rowOff>80011</xdr:rowOff>
    </xdr:to>
    <xdr:cxnSp macro="">
      <xdr:nvCxnSpPr>
        <xdr:cNvPr id="288" name="直線コネクタ 287"/>
        <xdr:cNvCxnSpPr/>
      </xdr:nvCxnSpPr>
      <xdr:spPr>
        <a:xfrm>
          <a:off x="4546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公営住宅】&#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170197</xdr:rowOff>
    </xdr:from>
    <xdr:ext cx="405111" cy="259045"/>
    <xdr:sp macro="" textlink="">
      <xdr:nvSpPr>
        <xdr:cNvPr id="291" name="【公営住宅】&#10;有形固定資産減価償却率平均値テキスト"/>
        <xdr:cNvSpPr txBox="1"/>
      </xdr:nvSpPr>
      <xdr:spPr>
        <a:xfrm>
          <a:off x="4673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92" name="フローチャート: 判断 291"/>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6350</xdr:rowOff>
    </xdr:from>
    <xdr:to>
      <xdr:col>15</xdr:col>
      <xdr:colOff>101600</xdr:colOff>
      <xdr:row>83</xdr:row>
      <xdr:rowOff>107950</xdr:rowOff>
    </xdr:to>
    <xdr:sp macro="" textlink="">
      <xdr:nvSpPr>
        <xdr:cNvPr id="294" name="フローチャート: 判断 293"/>
        <xdr:cNvSpPr/>
      </xdr:nvSpPr>
      <xdr:spPr>
        <a:xfrm>
          <a:off x="2857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95" name="フローチャート: 判断 294"/>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116839</xdr:rowOff>
    </xdr:from>
    <xdr:to>
      <xdr:col>6</xdr:col>
      <xdr:colOff>38100</xdr:colOff>
      <xdr:row>83</xdr:row>
      <xdr:rowOff>46989</xdr:rowOff>
    </xdr:to>
    <xdr:sp macro="" textlink="">
      <xdr:nvSpPr>
        <xdr:cNvPr id="296" name="フローチャート: 判断 295"/>
        <xdr:cNvSpPr/>
      </xdr:nvSpPr>
      <xdr:spPr>
        <a:xfrm>
          <a:off x="1079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12064</xdr:rowOff>
    </xdr:from>
    <xdr:to>
      <xdr:col>24</xdr:col>
      <xdr:colOff>114300</xdr:colOff>
      <xdr:row>85</xdr:row>
      <xdr:rowOff>113664</xdr:rowOff>
    </xdr:to>
    <xdr:sp macro="" textlink="">
      <xdr:nvSpPr>
        <xdr:cNvPr id="302" name="楕円 301"/>
        <xdr:cNvSpPr/>
      </xdr:nvSpPr>
      <xdr:spPr>
        <a:xfrm>
          <a:off x="4584700" y="145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161941</xdr:rowOff>
    </xdr:from>
    <xdr:ext cx="405111" cy="259045"/>
    <xdr:sp macro="" textlink="">
      <xdr:nvSpPr>
        <xdr:cNvPr id="303" name="【公営住宅】&#10;有形固定資産減価償却率該当値テキスト"/>
        <xdr:cNvSpPr txBox="1"/>
      </xdr:nvSpPr>
      <xdr:spPr>
        <a:xfrm>
          <a:off x="4673600" y="1456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636</xdr:rowOff>
    </xdr:from>
    <xdr:to>
      <xdr:col>20</xdr:col>
      <xdr:colOff>38100</xdr:colOff>
      <xdr:row>85</xdr:row>
      <xdr:rowOff>102236</xdr:rowOff>
    </xdr:to>
    <xdr:sp macro="" textlink="">
      <xdr:nvSpPr>
        <xdr:cNvPr id="304" name="楕円 303"/>
        <xdr:cNvSpPr/>
      </xdr:nvSpPr>
      <xdr:spPr>
        <a:xfrm>
          <a:off x="37465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51436</xdr:rowOff>
    </xdr:from>
    <xdr:to>
      <xdr:col>24</xdr:col>
      <xdr:colOff>63500</xdr:colOff>
      <xdr:row>85</xdr:row>
      <xdr:rowOff>62864</xdr:rowOff>
    </xdr:to>
    <xdr:cxnSp macro="">
      <xdr:nvCxnSpPr>
        <xdr:cNvPr id="305" name="直線コネクタ 304"/>
        <xdr:cNvCxnSpPr/>
      </xdr:nvCxnSpPr>
      <xdr:spPr>
        <a:xfrm>
          <a:off x="3797300" y="1462468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61595</xdr:rowOff>
    </xdr:from>
    <xdr:to>
      <xdr:col>15</xdr:col>
      <xdr:colOff>101600</xdr:colOff>
      <xdr:row>85</xdr:row>
      <xdr:rowOff>163195</xdr:rowOff>
    </xdr:to>
    <xdr:sp macro="" textlink="">
      <xdr:nvSpPr>
        <xdr:cNvPr id="306" name="楕円 305"/>
        <xdr:cNvSpPr/>
      </xdr:nvSpPr>
      <xdr:spPr>
        <a:xfrm>
          <a:off x="28575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51436</xdr:rowOff>
    </xdr:from>
    <xdr:to>
      <xdr:col>19</xdr:col>
      <xdr:colOff>177800</xdr:colOff>
      <xdr:row>85</xdr:row>
      <xdr:rowOff>112395</xdr:rowOff>
    </xdr:to>
    <xdr:cxnSp macro="">
      <xdr:nvCxnSpPr>
        <xdr:cNvPr id="307" name="直線コネクタ 306"/>
        <xdr:cNvCxnSpPr/>
      </xdr:nvCxnSpPr>
      <xdr:spPr>
        <a:xfrm flipV="1">
          <a:off x="2908300" y="14624686"/>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126364</xdr:rowOff>
    </xdr:from>
    <xdr:to>
      <xdr:col>10</xdr:col>
      <xdr:colOff>165100</xdr:colOff>
      <xdr:row>86</xdr:row>
      <xdr:rowOff>56514</xdr:rowOff>
    </xdr:to>
    <xdr:sp macro="" textlink="">
      <xdr:nvSpPr>
        <xdr:cNvPr id="308" name="楕円 307"/>
        <xdr:cNvSpPr/>
      </xdr:nvSpPr>
      <xdr:spPr>
        <a:xfrm>
          <a:off x="1968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112395</xdr:rowOff>
    </xdr:from>
    <xdr:to>
      <xdr:col>15</xdr:col>
      <xdr:colOff>50800</xdr:colOff>
      <xdr:row>86</xdr:row>
      <xdr:rowOff>5714</xdr:rowOff>
    </xdr:to>
    <xdr:cxnSp macro="">
      <xdr:nvCxnSpPr>
        <xdr:cNvPr id="309" name="直線コネクタ 308"/>
        <xdr:cNvCxnSpPr/>
      </xdr:nvCxnSpPr>
      <xdr:spPr>
        <a:xfrm flipV="1">
          <a:off x="2019300" y="14685645"/>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118745</xdr:rowOff>
    </xdr:from>
    <xdr:to>
      <xdr:col>6</xdr:col>
      <xdr:colOff>38100</xdr:colOff>
      <xdr:row>86</xdr:row>
      <xdr:rowOff>48895</xdr:rowOff>
    </xdr:to>
    <xdr:sp macro="" textlink="">
      <xdr:nvSpPr>
        <xdr:cNvPr id="310" name="楕円 309"/>
        <xdr:cNvSpPr/>
      </xdr:nvSpPr>
      <xdr:spPr>
        <a:xfrm>
          <a:off x="10795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169545</xdr:rowOff>
    </xdr:from>
    <xdr:to>
      <xdr:col>10</xdr:col>
      <xdr:colOff>114300</xdr:colOff>
      <xdr:row>86</xdr:row>
      <xdr:rowOff>5714</xdr:rowOff>
    </xdr:to>
    <xdr:cxnSp macro="">
      <xdr:nvCxnSpPr>
        <xdr:cNvPr id="311" name="直線コネクタ 310"/>
        <xdr:cNvCxnSpPr/>
      </xdr:nvCxnSpPr>
      <xdr:spPr>
        <a:xfrm>
          <a:off x="1130300" y="1474279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312" name="n_1ave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124477</xdr:rowOff>
    </xdr:from>
    <xdr:ext cx="405111" cy="259045"/>
    <xdr:sp macro="" textlink="">
      <xdr:nvSpPr>
        <xdr:cNvPr id="313" name="n_2aveValue【公営住宅】&#10;有形固定資産減価償却率"/>
        <xdr:cNvSpPr txBox="1"/>
      </xdr:nvSpPr>
      <xdr:spPr>
        <a:xfrm>
          <a:off x="27057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314" name="n_3aveValue【公営住宅】&#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63516</xdr:rowOff>
    </xdr:from>
    <xdr:ext cx="405111" cy="259045"/>
    <xdr:sp macro="" textlink="">
      <xdr:nvSpPr>
        <xdr:cNvPr id="315" name="n_4aveValue【公営住宅】&#10;有形固定資産減価償却率"/>
        <xdr:cNvSpPr txBox="1"/>
      </xdr:nvSpPr>
      <xdr:spPr>
        <a:xfrm>
          <a:off x="927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93363</xdr:rowOff>
    </xdr:from>
    <xdr:ext cx="405111" cy="259045"/>
    <xdr:sp macro="" textlink="">
      <xdr:nvSpPr>
        <xdr:cNvPr id="316" name="n_1mainValue【公営住宅】&#10;有形固定資産減価償却率"/>
        <xdr:cNvSpPr txBox="1"/>
      </xdr:nvSpPr>
      <xdr:spPr>
        <a:xfrm>
          <a:off x="3582044" y="1466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154322</xdr:rowOff>
    </xdr:from>
    <xdr:ext cx="405111" cy="259045"/>
    <xdr:sp macro="" textlink="">
      <xdr:nvSpPr>
        <xdr:cNvPr id="317" name="n_2mainValue【公営住宅】&#10;有形固定資産減価償却率"/>
        <xdr:cNvSpPr txBox="1"/>
      </xdr:nvSpPr>
      <xdr:spPr>
        <a:xfrm>
          <a:off x="2705744"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47641</xdr:rowOff>
    </xdr:from>
    <xdr:ext cx="405111" cy="259045"/>
    <xdr:sp macro="" textlink="">
      <xdr:nvSpPr>
        <xdr:cNvPr id="318" name="n_3mainValue【公営住宅】&#10;有形固定資産減価償却率"/>
        <xdr:cNvSpPr txBox="1"/>
      </xdr:nvSpPr>
      <xdr:spPr>
        <a:xfrm>
          <a:off x="1816744"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40022</xdr:rowOff>
    </xdr:from>
    <xdr:ext cx="405111" cy="259045"/>
    <xdr:sp macro="" textlink="">
      <xdr:nvSpPr>
        <xdr:cNvPr id="319" name="n_4mainValue【公営住宅】&#10;有形固定資産減価償却率"/>
        <xdr:cNvSpPr txBox="1"/>
      </xdr:nvSpPr>
      <xdr:spPr>
        <a:xfrm>
          <a:off x="927744" y="1478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160629</xdr:rowOff>
    </xdr:from>
    <xdr:to>
      <xdr:col>54</xdr:col>
      <xdr:colOff>189865</xdr:colOff>
      <xdr:row>85</xdr:row>
      <xdr:rowOff>167487</xdr:rowOff>
    </xdr:to>
    <xdr:cxnSp macro="">
      <xdr:nvCxnSpPr>
        <xdr:cNvPr id="341" name="直線コネクタ 340"/>
        <xdr:cNvCxnSpPr/>
      </xdr:nvCxnSpPr>
      <xdr:spPr>
        <a:xfrm flipV="1">
          <a:off x="10476865" y="13362279"/>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42"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43" name="直線コネクタ 342"/>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107306</xdr:rowOff>
    </xdr:from>
    <xdr:ext cx="469744" cy="259045"/>
    <xdr:sp macro="" textlink="">
      <xdr:nvSpPr>
        <xdr:cNvPr id="344" name="【公営住宅】&#10;一人当たり面積最大値テキスト"/>
        <xdr:cNvSpPr txBox="1"/>
      </xdr:nvSpPr>
      <xdr:spPr>
        <a:xfrm>
          <a:off x="10515600" y="1313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160629</xdr:rowOff>
    </xdr:from>
    <xdr:to>
      <xdr:col>55</xdr:col>
      <xdr:colOff>88900</xdr:colOff>
      <xdr:row>77</xdr:row>
      <xdr:rowOff>160629</xdr:rowOff>
    </xdr:to>
    <xdr:cxnSp macro="">
      <xdr:nvCxnSpPr>
        <xdr:cNvPr id="345" name="直線コネクタ 344"/>
        <xdr:cNvCxnSpPr/>
      </xdr:nvCxnSpPr>
      <xdr:spPr>
        <a:xfrm>
          <a:off x="10388600" y="13362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98417</xdr:rowOff>
    </xdr:from>
    <xdr:ext cx="469744" cy="259045"/>
    <xdr:sp macro="" textlink="">
      <xdr:nvSpPr>
        <xdr:cNvPr id="346" name="【公営住宅】&#10;一人当たり面積平均値テキスト"/>
        <xdr:cNvSpPr txBox="1"/>
      </xdr:nvSpPr>
      <xdr:spPr>
        <a:xfrm>
          <a:off x="10515600" y="14157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75540</xdr:rowOff>
    </xdr:from>
    <xdr:to>
      <xdr:col>55</xdr:col>
      <xdr:colOff>50800</xdr:colOff>
      <xdr:row>84</xdr:row>
      <xdr:rowOff>5690</xdr:rowOff>
    </xdr:to>
    <xdr:sp macro="" textlink="">
      <xdr:nvSpPr>
        <xdr:cNvPr id="347" name="フローチャート: 判断 346"/>
        <xdr:cNvSpPr/>
      </xdr:nvSpPr>
      <xdr:spPr>
        <a:xfrm>
          <a:off x="104267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64567</xdr:rowOff>
    </xdr:from>
    <xdr:to>
      <xdr:col>50</xdr:col>
      <xdr:colOff>165100</xdr:colOff>
      <xdr:row>83</xdr:row>
      <xdr:rowOff>166167</xdr:rowOff>
    </xdr:to>
    <xdr:sp macro="" textlink="">
      <xdr:nvSpPr>
        <xdr:cNvPr id="348" name="フローチャート: 判断 347"/>
        <xdr:cNvSpPr/>
      </xdr:nvSpPr>
      <xdr:spPr>
        <a:xfrm>
          <a:off x="9588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116687</xdr:rowOff>
    </xdr:from>
    <xdr:to>
      <xdr:col>46</xdr:col>
      <xdr:colOff>38100</xdr:colOff>
      <xdr:row>84</xdr:row>
      <xdr:rowOff>46837</xdr:rowOff>
    </xdr:to>
    <xdr:sp macro="" textlink="">
      <xdr:nvSpPr>
        <xdr:cNvPr id="349" name="フローチャート: 判断 348"/>
        <xdr:cNvSpPr/>
      </xdr:nvSpPr>
      <xdr:spPr>
        <a:xfrm>
          <a:off x="8699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112573</xdr:rowOff>
    </xdr:from>
    <xdr:to>
      <xdr:col>41</xdr:col>
      <xdr:colOff>101600</xdr:colOff>
      <xdr:row>84</xdr:row>
      <xdr:rowOff>42723</xdr:rowOff>
    </xdr:to>
    <xdr:sp macro="" textlink="">
      <xdr:nvSpPr>
        <xdr:cNvPr id="350" name="フローチャート: 判断 349"/>
        <xdr:cNvSpPr/>
      </xdr:nvSpPr>
      <xdr:spPr>
        <a:xfrm>
          <a:off x="7810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87885</xdr:rowOff>
    </xdr:from>
    <xdr:to>
      <xdr:col>36</xdr:col>
      <xdr:colOff>165100</xdr:colOff>
      <xdr:row>84</xdr:row>
      <xdr:rowOff>18035</xdr:rowOff>
    </xdr:to>
    <xdr:sp macro="" textlink="">
      <xdr:nvSpPr>
        <xdr:cNvPr id="351" name="フローチャート: 判断 350"/>
        <xdr:cNvSpPr/>
      </xdr:nvSpPr>
      <xdr:spPr>
        <a:xfrm>
          <a:off x="6921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114402</xdr:rowOff>
    </xdr:from>
    <xdr:to>
      <xdr:col>55</xdr:col>
      <xdr:colOff>50800</xdr:colOff>
      <xdr:row>86</xdr:row>
      <xdr:rowOff>44552</xdr:rowOff>
    </xdr:to>
    <xdr:sp macro="" textlink="">
      <xdr:nvSpPr>
        <xdr:cNvPr id="357" name="楕円 356"/>
        <xdr:cNvSpPr/>
      </xdr:nvSpPr>
      <xdr:spPr>
        <a:xfrm>
          <a:off x="10426700" y="1468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29329</xdr:rowOff>
    </xdr:from>
    <xdr:ext cx="469744" cy="259045"/>
    <xdr:sp macro="" textlink="">
      <xdr:nvSpPr>
        <xdr:cNvPr id="358" name="【公営住宅】&#10;一人当たり面積該当値テキスト"/>
        <xdr:cNvSpPr txBox="1"/>
      </xdr:nvSpPr>
      <xdr:spPr>
        <a:xfrm>
          <a:off x="10515600" y="1460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114858</xdr:rowOff>
    </xdr:from>
    <xdr:to>
      <xdr:col>50</xdr:col>
      <xdr:colOff>165100</xdr:colOff>
      <xdr:row>86</xdr:row>
      <xdr:rowOff>45008</xdr:rowOff>
    </xdr:to>
    <xdr:sp macro="" textlink="">
      <xdr:nvSpPr>
        <xdr:cNvPr id="359" name="楕円 358"/>
        <xdr:cNvSpPr/>
      </xdr:nvSpPr>
      <xdr:spPr>
        <a:xfrm>
          <a:off x="9588500" y="14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165202</xdr:rowOff>
    </xdr:from>
    <xdr:to>
      <xdr:col>55</xdr:col>
      <xdr:colOff>0</xdr:colOff>
      <xdr:row>85</xdr:row>
      <xdr:rowOff>165658</xdr:rowOff>
    </xdr:to>
    <xdr:cxnSp macro="">
      <xdr:nvCxnSpPr>
        <xdr:cNvPr id="360" name="直線コネクタ 359"/>
        <xdr:cNvCxnSpPr/>
      </xdr:nvCxnSpPr>
      <xdr:spPr>
        <a:xfrm flipV="1">
          <a:off x="9639300" y="14738452"/>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115315</xdr:rowOff>
    </xdr:from>
    <xdr:to>
      <xdr:col>46</xdr:col>
      <xdr:colOff>38100</xdr:colOff>
      <xdr:row>86</xdr:row>
      <xdr:rowOff>45465</xdr:rowOff>
    </xdr:to>
    <xdr:sp macro="" textlink="">
      <xdr:nvSpPr>
        <xdr:cNvPr id="361" name="楕円 360"/>
        <xdr:cNvSpPr/>
      </xdr:nvSpPr>
      <xdr:spPr>
        <a:xfrm>
          <a:off x="8699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165658</xdr:rowOff>
    </xdr:from>
    <xdr:to>
      <xdr:col>50</xdr:col>
      <xdr:colOff>114300</xdr:colOff>
      <xdr:row>85</xdr:row>
      <xdr:rowOff>166115</xdr:rowOff>
    </xdr:to>
    <xdr:cxnSp macro="">
      <xdr:nvCxnSpPr>
        <xdr:cNvPr id="362" name="直線コネクタ 361"/>
        <xdr:cNvCxnSpPr/>
      </xdr:nvCxnSpPr>
      <xdr:spPr>
        <a:xfrm flipV="1">
          <a:off x="8750300" y="1473890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114402</xdr:rowOff>
    </xdr:from>
    <xdr:to>
      <xdr:col>41</xdr:col>
      <xdr:colOff>101600</xdr:colOff>
      <xdr:row>86</xdr:row>
      <xdr:rowOff>44552</xdr:rowOff>
    </xdr:to>
    <xdr:sp macro="" textlink="">
      <xdr:nvSpPr>
        <xdr:cNvPr id="363" name="楕円 362"/>
        <xdr:cNvSpPr/>
      </xdr:nvSpPr>
      <xdr:spPr>
        <a:xfrm>
          <a:off x="7810500" y="1468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165202</xdr:rowOff>
    </xdr:from>
    <xdr:to>
      <xdr:col>45</xdr:col>
      <xdr:colOff>177800</xdr:colOff>
      <xdr:row>85</xdr:row>
      <xdr:rowOff>166115</xdr:rowOff>
    </xdr:to>
    <xdr:cxnSp macro="">
      <xdr:nvCxnSpPr>
        <xdr:cNvPr id="364" name="直線コネクタ 363"/>
        <xdr:cNvCxnSpPr/>
      </xdr:nvCxnSpPr>
      <xdr:spPr>
        <a:xfrm>
          <a:off x="7861300" y="14738452"/>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114858</xdr:rowOff>
    </xdr:from>
    <xdr:to>
      <xdr:col>36</xdr:col>
      <xdr:colOff>165100</xdr:colOff>
      <xdr:row>86</xdr:row>
      <xdr:rowOff>45008</xdr:rowOff>
    </xdr:to>
    <xdr:sp macro="" textlink="">
      <xdr:nvSpPr>
        <xdr:cNvPr id="365" name="楕円 364"/>
        <xdr:cNvSpPr/>
      </xdr:nvSpPr>
      <xdr:spPr>
        <a:xfrm>
          <a:off x="6921500" y="14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165202</xdr:rowOff>
    </xdr:from>
    <xdr:to>
      <xdr:col>41</xdr:col>
      <xdr:colOff>50800</xdr:colOff>
      <xdr:row>85</xdr:row>
      <xdr:rowOff>165658</xdr:rowOff>
    </xdr:to>
    <xdr:cxnSp macro="">
      <xdr:nvCxnSpPr>
        <xdr:cNvPr id="366" name="直線コネクタ 365"/>
        <xdr:cNvCxnSpPr/>
      </xdr:nvCxnSpPr>
      <xdr:spPr>
        <a:xfrm flipV="1">
          <a:off x="6972300" y="14738452"/>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11244</xdr:rowOff>
    </xdr:from>
    <xdr:ext cx="469744" cy="259045"/>
    <xdr:sp macro="" textlink="">
      <xdr:nvSpPr>
        <xdr:cNvPr id="367" name="n_1aveValue【公営住宅】&#10;一人当たり面積"/>
        <xdr:cNvSpPr txBox="1"/>
      </xdr:nvSpPr>
      <xdr:spPr>
        <a:xfrm>
          <a:off x="9391727" y="1407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63364</xdr:rowOff>
    </xdr:from>
    <xdr:ext cx="469744" cy="259045"/>
    <xdr:sp macro="" textlink="">
      <xdr:nvSpPr>
        <xdr:cNvPr id="368" name="n_2aveValue【公営住宅】&#10;一人当たり面積"/>
        <xdr:cNvSpPr txBox="1"/>
      </xdr:nvSpPr>
      <xdr:spPr>
        <a:xfrm>
          <a:off x="8515427" y="141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59250</xdr:rowOff>
    </xdr:from>
    <xdr:ext cx="469744" cy="259045"/>
    <xdr:sp macro="" textlink="">
      <xdr:nvSpPr>
        <xdr:cNvPr id="369" name="n_3aveValue【公営住宅】&#10;一人当たり面積"/>
        <xdr:cNvSpPr txBox="1"/>
      </xdr:nvSpPr>
      <xdr:spPr>
        <a:xfrm>
          <a:off x="76264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34562</xdr:rowOff>
    </xdr:from>
    <xdr:ext cx="469744" cy="259045"/>
    <xdr:sp macro="" textlink="">
      <xdr:nvSpPr>
        <xdr:cNvPr id="370" name="n_4aveValue【公営住宅】&#10;一人当たり面積"/>
        <xdr:cNvSpPr txBox="1"/>
      </xdr:nvSpPr>
      <xdr:spPr>
        <a:xfrm>
          <a:off x="6737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36135</xdr:rowOff>
    </xdr:from>
    <xdr:ext cx="469744" cy="259045"/>
    <xdr:sp macro="" textlink="">
      <xdr:nvSpPr>
        <xdr:cNvPr id="371" name="n_1mainValue【公営住宅】&#10;一人当たり面積"/>
        <xdr:cNvSpPr txBox="1"/>
      </xdr:nvSpPr>
      <xdr:spPr>
        <a:xfrm>
          <a:off x="9391727" y="1478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36592</xdr:rowOff>
    </xdr:from>
    <xdr:ext cx="469744" cy="259045"/>
    <xdr:sp macro="" textlink="">
      <xdr:nvSpPr>
        <xdr:cNvPr id="372" name="n_2mainValue【公営住宅】&#10;一人当たり面積"/>
        <xdr:cNvSpPr txBox="1"/>
      </xdr:nvSpPr>
      <xdr:spPr>
        <a:xfrm>
          <a:off x="8515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35679</xdr:rowOff>
    </xdr:from>
    <xdr:ext cx="469744" cy="259045"/>
    <xdr:sp macro="" textlink="">
      <xdr:nvSpPr>
        <xdr:cNvPr id="373" name="n_3mainValue【公営住宅】&#10;一人当たり面積"/>
        <xdr:cNvSpPr txBox="1"/>
      </xdr:nvSpPr>
      <xdr:spPr>
        <a:xfrm>
          <a:off x="7626427" y="1478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36135</xdr:rowOff>
    </xdr:from>
    <xdr:ext cx="469744" cy="259045"/>
    <xdr:sp macro="" textlink="">
      <xdr:nvSpPr>
        <xdr:cNvPr id="374" name="n_4mainValue【公営住宅】&#10;一人当たり面積"/>
        <xdr:cNvSpPr txBox="1"/>
      </xdr:nvSpPr>
      <xdr:spPr>
        <a:xfrm>
          <a:off x="6737427" y="1478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42</xdr:row>
      <xdr:rowOff>38100</xdr:rowOff>
    </xdr:to>
    <xdr:cxnSp macro="">
      <xdr:nvCxnSpPr>
        <xdr:cNvPr id="415" name="直線コネクタ 414"/>
        <xdr:cNvCxnSpPr/>
      </xdr:nvCxnSpPr>
      <xdr:spPr>
        <a:xfrm flipV="1">
          <a:off x="16318864" y="59626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18" name="【認定こども園・幼稚園・保育所】&#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19" name="直線コネクタ 418"/>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151147</xdr:rowOff>
    </xdr:from>
    <xdr:ext cx="405111" cy="259045"/>
    <xdr:sp macro="" textlink="">
      <xdr:nvSpPr>
        <xdr:cNvPr id="420" name="【認定こども園・幼稚園・保育所】&#10;有形固定資産減価償却率平均値テキスト"/>
        <xdr:cNvSpPr txBox="1"/>
      </xdr:nvSpPr>
      <xdr:spPr>
        <a:xfrm>
          <a:off x="16357600" y="615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421" name="フローチャート: 判断 420"/>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22" name="フローチャート: 判断 421"/>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23" name="フローチャート: 判断 422"/>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137795</xdr:rowOff>
    </xdr:from>
    <xdr:to>
      <xdr:col>72</xdr:col>
      <xdr:colOff>38100</xdr:colOff>
      <xdr:row>37</xdr:row>
      <xdr:rowOff>67945</xdr:rowOff>
    </xdr:to>
    <xdr:sp macro="" textlink="">
      <xdr:nvSpPr>
        <xdr:cNvPr id="424" name="フローチャート: 判断 423"/>
        <xdr:cNvSpPr/>
      </xdr:nvSpPr>
      <xdr:spPr>
        <a:xfrm>
          <a:off x="13652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425" name="フローチャート: 判断 424"/>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29210</xdr:rowOff>
    </xdr:from>
    <xdr:to>
      <xdr:col>85</xdr:col>
      <xdr:colOff>177800</xdr:colOff>
      <xdr:row>39</xdr:row>
      <xdr:rowOff>130810</xdr:rowOff>
    </xdr:to>
    <xdr:sp macro="" textlink="">
      <xdr:nvSpPr>
        <xdr:cNvPr id="431" name="楕円 430"/>
        <xdr:cNvSpPr/>
      </xdr:nvSpPr>
      <xdr:spPr>
        <a:xfrm>
          <a:off x="16268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7637</xdr:rowOff>
    </xdr:from>
    <xdr:ext cx="405111" cy="259045"/>
    <xdr:sp macro="" textlink="">
      <xdr:nvSpPr>
        <xdr:cNvPr id="432" name="【認定こども園・幼稚園・保育所】&#10;有形固定資産減価償却率該当値テキスト"/>
        <xdr:cNvSpPr txBox="1"/>
      </xdr:nvSpPr>
      <xdr:spPr>
        <a:xfrm>
          <a:off x="16357600"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149225</xdr:rowOff>
    </xdr:from>
    <xdr:to>
      <xdr:col>81</xdr:col>
      <xdr:colOff>101600</xdr:colOff>
      <xdr:row>39</xdr:row>
      <xdr:rowOff>79375</xdr:rowOff>
    </xdr:to>
    <xdr:sp macro="" textlink="">
      <xdr:nvSpPr>
        <xdr:cNvPr id="433" name="楕円 432"/>
        <xdr:cNvSpPr/>
      </xdr:nvSpPr>
      <xdr:spPr>
        <a:xfrm>
          <a:off x="15430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28575</xdr:rowOff>
    </xdr:from>
    <xdr:to>
      <xdr:col>85</xdr:col>
      <xdr:colOff>127000</xdr:colOff>
      <xdr:row>39</xdr:row>
      <xdr:rowOff>80010</xdr:rowOff>
    </xdr:to>
    <xdr:cxnSp macro="">
      <xdr:nvCxnSpPr>
        <xdr:cNvPr id="434" name="直線コネクタ 433"/>
        <xdr:cNvCxnSpPr/>
      </xdr:nvCxnSpPr>
      <xdr:spPr>
        <a:xfrm>
          <a:off x="15481300" y="671512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97790</xdr:rowOff>
    </xdr:from>
    <xdr:to>
      <xdr:col>76</xdr:col>
      <xdr:colOff>165100</xdr:colOff>
      <xdr:row>39</xdr:row>
      <xdr:rowOff>27940</xdr:rowOff>
    </xdr:to>
    <xdr:sp macro="" textlink="">
      <xdr:nvSpPr>
        <xdr:cNvPr id="435" name="楕円 434"/>
        <xdr:cNvSpPr/>
      </xdr:nvSpPr>
      <xdr:spPr>
        <a:xfrm>
          <a:off x="14541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148590</xdr:rowOff>
    </xdr:from>
    <xdr:to>
      <xdr:col>81</xdr:col>
      <xdr:colOff>50800</xdr:colOff>
      <xdr:row>39</xdr:row>
      <xdr:rowOff>28575</xdr:rowOff>
    </xdr:to>
    <xdr:cxnSp macro="">
      <xdr:nvCxnSpPr>
        <xdr:cNvPr id="436" name="直線コネクタ 435"/>
        <xdr:cNvCxnSpPr/>
      </xdr:nvCxnSpPr>
      <xdr:spPr>
        <a:xfrm>
          <a:off x="14592300" y="66636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84455</xdr:rowOff>
    </xdr:from>
    <xdr:to>
      <xdr:col>72</xdr:col>
      <xdr:colOff>38100</xdr:colOff>
      <xdr:row>39</xdr:row>
      <xdr:rowOff>14605</xdr:rowOff>
    </xdr:to>
    <xdr:sp macro="" textlink="">
      <xdr:nvSpPr>
        <xdr:cNvPr id="437" name="楕円 436"/>
        <xdr:cNvSpPr/>
      </xdr:nvSpPr>
      <xdr:spPr>
        <a:xfrm>
          <a:off x="13652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135255</xdr:rowOff>
    </xdr:from>
    <xdr:to>
      <xdr:col>76</xdr:col>
      <xdr:colOff>114300</xdr:colOff>
      <xdr:row>38</xdr:row>
      <xdr:rowOff>148590</xdr:rowOff>
    </xdr:to>
    <xdr:cxnSp macro="">
      <xdr:nvCxnSpPr>
        <xdr:cNvPr id="438" name="直線コネクタ 437"/>
        <xdr:cNvCxnSpPr/>
      </xdr:nvCxnSpPr>
      <xdr:spPr>
        <a:xfrm>
          <a:off x="13703300" y="66503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33020</xdr:rowOff>
    </xdr:from>
    <xdr:to>
      <xdr:col>67</xdr:col>
      <xdr:colOff>101600</xdr:colOff>
      <xdr:row>38</xdr:row>
      <xdr:rowOff>134620</xdr:rowOff>
    </xdr:to>
    <xdr:sp macro="" textlink="">
      <xdr:nvSpPr>
        <xdr:cNvPr id="439" name="楕円 438"/>
        <xdr:cNvSpPr/>
      </xdr:nvSpPr>
      <xdr:spPr>
        <a:xfrm>
          <a:off x="12763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83820</xdr:rowOff>
    </xdr:from>
    <xdr:to>
      <xdr:col>71</xdr:col>
      <xdr:colOff>177800</xdr:colOff>
      <xdr:row>38</xdr:row>
      <xdr:rowOff>135255</xdr:rowOff>
    </xdr:to>
    <xdr:cxnSp macro="">
      <xdr:nvCxnSpPr>
        <xdr:cNvPr id="440" name="直線コネクタ 439"/>
        <xdr:cNvCxnSpPr/>
      </xdr:nvCxnSpPr>
      <xdr:spPr>
        <a:xfrm>
          <a:off x="12814300" y="65989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88282</xdr:rowOff>
    </xdr:from>
    <xdr:ext cx="405111" cy="259045"/>
    <xdr:sp macro="" textlink="">
      <xdr:nvSpPr>
        <xdr:cNvPr id="441" name="n_1aveValue【認定こども園・幼稚園・保育所】&#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442" name="n_2aveValue【認定こども園・幼稚園・保育所】&#10;有形固定資産減価償却率"/>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84472</xdr:rowOff>
    </xdr:from>
    <xdr:ext cx="405111" cy="259045"/>
    <xdr:sp macro="" textlink="">
      <xdr:nvSpPr>
        <xdr:cNvPr id="443" name="n_3aveValue【認定こども園・幼稚園・保育所】&#10;有形固定資産減価償却率"/>
        <xdr:cNvSpPr txBox="1"/>
      </xdr:nvSpPr>
      <xdr:spPr>
        <a:xfrm>
          <a:off x="13500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444" name="n_4aveValue【認定こども園・幼稚園・保育所】&#10;有形固定資産減価償却率"/>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70502</xdr:rowOff>
    </xdr:from>
    <xdr:ext cx="405111" cy="259045"/>
    <xdr:sp macro="" textlink="">
      <xdr:nvSpPr>
        <xdr:cNvPr id="445" name="n_1mainValue【認定こども園・幼稚園・保育所】&#10;有形固定資産減価償却率"/>
        <xdr:cNvSpPr txBox="1"/>
      </xdr:nvSpPr>
      <xdr:spPr>
        <a:xfrm>
          <a:off x="152660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19067</xdr:rowOff>
    </xdr:from>
    <xdr:ext cx="405111" cy="259045"/>
    <xdr:sp macro="" textlink="">
      <xdr:nvSpPr>
        <xdr:cNvPr id="446" name="n_2mainValue【認定こども園・幼稚園・保育所】&#10;有形固定資産減価償却率"/>
        <xdr:cNvSpPr txBox="1"/>
      </xdr:nvSpPr>
      <xdr:spPr>
        <a:xfrm>
          <a:off x="14389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5732</xdr:rowOff>
    </xdr:from>
    <xdr:ext cx="405111" cy="259045"/>
    <xdr:sp macro="" textlink="">
      <xdr:nvSpPr>
        <xdr:cNvPr id="447" name="n_3mainValue【認定こども園・幼稚園・保育所】&#10;有形固定資産減価償却率"/>
        <xdr:cNvSpPr txBox="1"/>
      </xdr:nvSpPr>
      <xdr:spPr>
        <a:xfrm>
          <a:off x="13500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125747</xdr:rowOff>
    </xdr:from>
    <xdr:ext cx="405111" cy="259045"/>
    <xdr:sp macro="" textlink="">
      <xdr:nvSpPr>
        <xdr:cNvPr id="448" name="n_4mainValue【認定こども園・幼稚園・保育所】&#10;有形固定資産減価償却率"/>
        <xdr:cNvSpPr txBox="1"/>
      </xdr:nvSpPr>
      <xdr:spPr>
        <a:xfrm>
          <a:off x="12611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121920</xdr:rowOff>
    </xdr:from>
    <xdr:to>
      <xdr:col>116</xdr:col>
      <xdr:colOff>62864</xdr:colOff>
      <xdr:row>41</xdr:row>
      <xdr:rowOff>144780</xdr:rowOff>
    </xdr:to>
    <xdr:cxnSp macro="">
      <xdr:nvCxnSpPr>
        <xdr:cNvPr id="472" name="直線コネクタ 471"/>
        <xdr:cNvCxnSpPr/>
      </xdr:nvCxnSpPr>
      <xdr:spPr>
        <a:xfrm flipV="1">
          <a:off x="22160864" y="57797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73"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74" name="直線コネクタ 473"/>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68597</xdr:rowOff>
    </xdr:from>
    <xdr:ext cx="469744" cy="259045"/>
    <xdr:sp macro="" textlink="">
      <xdr:nvSpPr>
        <xdr:cNvPr id="475" name="【認定こども園・幼稚園・保育所】&#10;一人当たり面積最大値テキスト"/>
        <xdr:cNvSpPr txBox="1"/>
      </xdr:nvSpPr>
      <xdr:spPr>
        <a:xfrm>
          <a:off x="221996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121920</xdr:rowOff>
    </xdr:from>
    <xdr:to>
      <xdr:col>116</xdr:col>
      <xdr:colOff>152400</xdr:colOff>
      <xdr:row>33</xdr:row>
      <xdr:rowOff>121920</xdr:rowOff>
    </xdr:to>
    <xdr:cxnSp macro="">
      <xdr:nvCxnSpPr>
        <xdr:cNvPr id="476" name="直線コネクタ 475"/>
        <xdr:cNvCxnSpPr/>
      </xdr:nvCxnSpPr>
      <xdr:spPr>
        <a:xfrm>
          <a:off x="22072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52087</xdr:rowOff>
    </xdr:from>
    <xdr:ext cx="469744" cy="259045"/>
    <xdr:sp macro="" textlink="">
      <xdr:nvSpPr>
        <xdr:cNvPr id="477" name="【認定こども園・幼稚園・保育所】&#10;一人当たり面積平均値テキスト"/>
        <xdr:cNvSpPr txBox="1"/>
      </xdr:nvSpPr>
      <xdr:spPr>
        <a:xfrm>
          <a:off x="22199600" y="6395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478" name="フローチャート: 判断 477"/>
        <xdr:cNvSpPr/>
      </xdr:nvSpPr>
      <xdr:spPr>
        <a:xfrm>
          <a:off x="22110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25400</xdr:rowOff>
    </xdr:from>
    <xdr:to>
      <xdr:col>112</xdr:col>
      <xdr:colOff>38100</xdr:colOff>
      <xdr:row>38</xdr:row>
      <xdr:rowOff>127000</xdr:rowOff>
    </xdr:to>
    <xdr:sp macro="" textlink="">
      <xdr:nvSpPr>
        <xdr:cNvPr id="479" name="フローチャート: 判断 478"/>
        <xdr:cNvSpPr/>
      </xdr:nvSpPr>
      <xdr:spPr>
        <a:xfrm>
          <a:off x="21272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44450</xdr:rowOff>
    </xdr:from>
    <xdr:to>
      <xdr:col>107</xdr:col>
      <xdr:colOff>101600</xdr:colOff>
      <xdr:row>38</xdr:row>
      <xdr:rowOff>146050</xdr:rowOff>
    </xdr:to>
    <xdr:sp macro="" textlink="">
      <xdr:nvSpPr>
        <xdr:cNvPr id="480" name="フローチャート: 判断 479"/>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481" name="フローチャート: 判断 480"/>
        <xdr:cNvSpPr/>
      </xdr:nvSpPr>
      <xdr:spPr>
        <a:xfrm>
          <a:off x="19494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166370</xdr:rowOff>
    </xdr:from>
    <xdr:to>
      <xdr:col>98</xdr:col>
      <xdr:colOff>38100</xdr:colOff>
      <xdr:row>38</xdr:row>
      <xdr:rowOff>96520</xdr:rowOff>
    </xdr:to>
    <xdr:sp macro="" textlink="">
      <xdr:nvSpPr>
        <xdr:cNvPr id="482" name="フローチャート: 判断 481"/>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97790</xdr:rowOff>
    </xdr:from>
    <xdr:to>
      <xdr:col>116</xdr:col>
      <xdr:colOff>114300</xdr:colOff>
      <xdr:row>39</xdr:row>
      <xdr:rowOff>27940</xdr:rowOff>
    </xdr:to>
    <xdr:sp macro="" textlink="">
      <xdr:nvSpPr>
        <xdr:cNvPr id="488" name="楕円 487"/>
        <xdr:cNvSpPr/>
      </xdr:nvSpPr>
      <xdr:spPr>
        <a:xfrm>
          <a:off x="221107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76217</xdr:rowOff>
    </xdr:from>
    <xdr:ext cx="469744" cy="259045"/>
    <xdr:sp macro="" textlink="">
      <xdr:nvSpPr>
        <xdr:cNvPr id="489" name="【認定こども園・幼稚園・保育所】&#10;一人当たり面積該当値テキスト"/>
        <xdr:cNvSpPr txBox="1"/>
      </xdr:nvSpPr>
      <xdr:spPr>
        <a:xfrm>
          <a:off x="22199600" y="65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105410</xdr:rowOff>
    </xdr:from>
    <xdr:to>
      <xdr:col>112</xdr:col>
      <xdr:colOff>38100</xdr:colOff>
      <xdr:row>39</xdr:row>
      <xdr:rowOff>35560</xdr:rowOff>
    </xdr:to>
    <xdr:sp macro="" textlink="">
      <xdr:nvSpPr>
        <xdr:cNvPr id="490" name="楕円 489"/>
        <xdr:cNvSpPr/>
      </xdr:nvSpPr>
      <xdr:spPr>
        <a:xfrm>
          <a:off x="21272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148590</xdr:rowOff>
    </xdr:from>
    <xdr:to>
      <xdr:col>116</xdr:col>
      <xdr:colOff>63500</xdr:colOff>
      <xdr:row>38</xdr:row>
      <xdr:rowOff>156210</xdr:rowOff>
    </xdr:to>
    <xdr:cxnSp macro="">
      <xdr:nvCxnSpPr>
        <xdr:cNvPr id="491" name="直線コネクタ 490"/>
        <xdr:cNvCxnSpPr/>
      </xdr:nvCxnSpPr>
      <xdr:spPr>
        <a:xfrm flipV="1">
          <a:off x="21323300" y="66636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109220</xdr:rowOff>
    </xdr:from>
    <xdr:to>
      <xdr:col>107</xdr:col>
      <xdr:colOff>101600</xdr:colOff>
      <xdr:row>39</xdr:row>
      <xdr:rowOff>39370</xdr:rowOff>
    </xdr:to>
    <xdr:sp macro="" textlink="">
      <xdr:nvSpPr>
        <xdr:cNvPr id="492" name="楕円 491"/>
        <xdr:cNvSpPr/>
      </xdr:nvSpPr>
      <xdr:spPr>
        <a:xfrm>
          <a:off x="20383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156210</xdr:rowOff>
    </xdr:from>
    <xdr:to>
      <xdr:col>111</xdr:col>
      <xdr:colOff>177800</xdr:colOff>
      <xdr:row>38</xdr:row>
      <xdr:rowOff>160020</xdr:rowOff>
    </xdr:to>
    <xdr:cxnSp macro="">
      <xdr:nvCxnSpPr>
        <xdr:cNvPr id="493" name="直線コネクタ 492"/>
        <xdr:cNvCxnSpPr/>
      </xdr:nvCxnSpPr>
      <xdr:spPr>
        <a:xfrm flipV="1">
          <a:off x="20434300" y="6671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494" name="楕円 493"/>
        <xdr:cNvSpPr/>
      </xdr:nvSpPr>
      <xdr:spPr>
        <a:xfrm>
          <a:off x="19494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160020</xdr:rowOff>
    </xdr:from>
    <xdr:to>
      <xdr:col>107</xdr:col>
      <xdr:colOff>50800</xdr:colOff>
      <xdr:row>38</xdr:row>
      <xdr:rowOff>167640</xdr:rowOff>
    </xdr:to>
    <xdr:cxnSp macro="">
      <xdr:nvCxnSpPr>
        <xdr:cNvPr id="495" name="直線コネクタ 494"/>
        <xdr:cNvCxnSpPr/>
      </xdr:nvCxnSpPr>
      <xdr:spPr>
        <a:xfrm flipV="1">
          <a:off x="19545300" y="6675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120650</xdr:rowOff>
    </xdr:from>
    <xdr:to>
      <xdr:col>98</xdr:col>
      <xdr:colOff>38100</xdr:colOff>
      <xdr:row>39</xdr:row>
      <xdr:rowOff>50800</xdr:rowOff>
    </xdr:to>
    <xdr:sp macro="" textlink="">
      <xdr:nvSpPr>
        <xdr:cNvPr id="496" name="楕円 495"/>
        <xdr:cNvSpPr/>
      </xdr:nvSpPr>
      <xdr:spPr>
        <a:xfrm>
          <a:off x="18605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167640</xdr:rowOff>
    </xdr:from>
    <xdr:to>
      <xdr:col>102</xdr:col>
      <xdr:colOff>114300</xdr:colOff>
      <xdr:row>39</xdr:row>
      <xdr:rowOff>0</xdr:rowOff>
    </xdr:to>
    <xdr:cxnSp macro="">
      <xdr:nvCxnSpPr>
        <xdr:cNvPr id="497" name="直線コネクタ 496"/>
        <xdr:cNvCxnSpPr/>
      </xdr:nvCxnSpPr>
      <xdr:spPr>
        <a:xfrm flipV="1">
          <a:off x="18656300" y="6682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143527</xdr:rowOff>
    </xdr:from>
    <xdr:ext cx="469744" cy="259045"/>
    <xdr:sp macro="" textlink="">
      <xdr:nvSpPr>
        <xdr:cNvPr id="498" name="n_1aveValue【認定こども園・幼稚園・保育所】&#10;一人当たり面積"/>
        <xdr:cNvSpPr txBox="1"/>
      </xdr:nvSpPr>
      <xdr:spPr>
        <a:xfrm>
          <a:off x="21075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162577</xdr:rowOff>
    </xdr:from>
    <xdr:ext cx="469744" cy="259045"/>
    <xdr:sp macro="" textlink="">
      <xdr:nvSpPr>
        <xdr:cNvPr id="499" name="n_2aveValue【認定こども園・幼稚園・保育所】&#10;一人当たり面積"/>
        <xdr:cNvSpPr txBox="1"/>
      </xdr:nvSpPr>
      <xdr:spPr>
        <a:xfrm>
          <a:off x="20199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151147</xdr:rowOff>
    </xdr:from>
    <xdr:ext cx="469744" cy="259045"/>
    <xdr:sp macro="" textlink="">
      <xdr:nvSpPr>
        <xdr:cNvPr id="500" name="n_3aveValue【認定こども園・幼稚園・保育所】&#10;一人当たり面積"/>
        <xdr:cNvSpPr txBox="1"/>
      </xdr:nvSpPr>
      <xdr:spPr>
        <a:xfrm>
          <a:off x="19310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113047</xdr:rowOff>
    </xdr:from>
    <xdr:ext cx="469744" cy="259045"/>
    <xdr:sp macro="" textlink="">
      <xdr:nvSpPr>
        <xdr:cNvPr id="501" name="n_4aveValue【認定こども園・幼稚園・保育所】&#10;一人当たり面積"/>
        <xdr:cNvSpPr txBox="1"/>
      </xdr:nvSpPr>
      <xdr:spPr>
        <a:xfrm>
          <a:off x="18421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26687</xdr:rowOff>
    </xdr:from>
    <xdr:ext cx="469744" cy="259045"/>
    <xdr:sp macro="" textlink="">
      <xdr:nvSpPr>
        <xdr:cNvPr id="502" name="n_1mainValue【認定こども園・幼稚園・保育所】&#10;一人当たり面積"/>
        <xdr:cNvSpPr txBox="1"/>
      </xdr:nvSpPr>
      <xdr:spPr>
        <a:xfrm>
          <a:off x="21075727" y="671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30497</xdr:rowOff>
    </xdr:from>
    <xdr:ext cx="469744" cy="259045"/>
    <xdr:sp macro="" textlink="">
      <xdr:nvSpPr>
        <xdr:cNvPr id="503" name="n_2mainValue【認定こども園・幼稚園・保育所】&#10;一人当たり面積"/>
        <xdr:cNvSpPr txBox="1"/>
      </xdr:nvSpPr>
      <xdr:spPr>
        <a:xfrm>
          <a:off x="2019942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38117</xdr:rowOff>
    </xdr:from>
    <xdr:ext cx="469744" cy="259045"/>
    <xdr:sp macro="" textlink="">
      <xdr:nvSpPr>
        <xdr:cNvPr id="504" name="n_3mainValue【認定こども園・幼稚園・保育所】&#10;一人当たり面積"/>
        <xdr:cNvSpPr txBox="1"/>
      </xdr:nvSpPr>
      <xdr:spPr>
        <a:xfrm>
          <a:off x="19310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41927</xdr:rowOff>
    </xdr:from>
    <xdr:ext cx="469744" cy="259045"/>
    <xdr:sp macro="" textlink="">
      <xdr:nvSpPr>
        <xdr:cNvPr id="505" name="n_4mainValue【認定こども園・幼稚園・保育所】&#10;一人当たり面積"/>
        <xdr:cNvSpPr txBox="1"/>
      </xdr:nvSpPr>
      <xdr:spPr>
        <a:xfrm>
          <a:off x="18421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7" name="直線コネクタ 5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8" name="テキスト ボックス 51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9" name="直線コネクタ 5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0" name="テキスト ボックス 5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1" name="直線コネクタ 5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2" name="テキスト ボックス 5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3" name="直線コネクタ 5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4" name="テキスト ボックス 5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6" name="テキスト ボックス 5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93726</xdr:rowOff>
    </xdr:from>
    <xdr:to>
      <xdr:col>85</xdr:col>
      <xdr:colOff>126364</xdr:colOff>
      <xdr:row>64</xdr:row>
      <xdr:rowOff>68580</xdr:rowOff>
    </xdr:to>
    <xdr:cxnSp macro="">
      <xdr:nvCxnSpPr>
        <xdr:cNvPr id="528" name="直線コネクタ 527"/>
        <xdr:cNvCxnSpPr/>
      </xdr:nvCxnSpPr>
      <xdr:spPr>
        <a:xfrm flipV="1">
          <a:off x="16318864" y="98663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29"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0" name="直線コネクタ 529"/>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40403</xdr:rowOff>
    </xdr:from>
    <xdr:ext cx="405111" cy="259045"/>
    <xdr:sp macro="" textlink="">
      <xdr:nvSpPr>
        <xdr:cNvPr id="531" name="【学校施設】&#10;有形固定資産減価償却率最大値テキスト"/>
        <xdr:cNvSpPr txBox="1"/>
      </xdr:nvSpPr>
      <xdr:spPr>
        <a:xfrm>
          <a:off x="16357600" y="964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93726</xdr:rowOff>
    </xdr:from>
    <xdr:to>
      <xdr:col>86</xdr:col>
      <xdr:colOff>25400</xdr:colOff>
      <xdr:row>57</xdr:row>
      <xdr:rowOff>93726</xdr:rowOff>
    </xdr:to>
    <xdr:cxnSp macro="">
      <xdr:nvCxnSpPr>
        <xdr:cNvPr id="532" name="直線コネクタ 531"/>
        <xdr:cNvCxnSpPr/>
      </xdr:nvCxnSpPr>
      <xdr:spPr>
        <a:xfrm>
          <a:off x="16230600" y="986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92219</xdr:rowOff>
    </xdr:from>
    <xdr:ext cx="405111" cy="259045"/>
    <xdr:sp macro="" textlink="">
      <xdr:nvSpPr>
        <xdr:cNvPr id="533" name="【学校施設】&#10;有形固定資産減価償却率平均値テキスト"/>
        <xdr:cNvSpPr txBox="1"/>
      </xdr:nvSpPr>
      <xdr:spPr>
        <a:xfrm>
          <a:off x="16357600" y="1037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113792</xdr:rowOff>
    </xdr:from>
    <xdr:to>
      <xdr:col>85</xdr:col>
      <xdr:colOff>177800</xdr:colOff>
      <xdr:row>61</xdr:row>
      <xdr:rowOff>43942</xdr:rowOff>
    </xdr:to>
    <xdr:sp macro="" textlink="">
      <xdr:nvSpPr>
        <xdr:cNvPr id="534" name="フローチャート: 判断 533"/>
        <xdr:cNvSpPr/>
      </xdr:nvSpPr>
      <xdr:spPr>
        <a:xfrm>
          <a:off x="16268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141224</xdr:rowOff>
    </xdr:from>
    <xdr:to>
      <xdr:col>81</xdr:col>
      <xdr:colOff>101600</xdr:colOff>
      <xdr:row>61</xdr:row>
      <xdr:rowOff>71374</xdr:rowOff>
    </xdr:to>
    <xdr:sp macro="" textlink="">
      <xdr:nvSpPr>
        <xdr:cNvPr id="535" name="フローチャート: 判断 534"/>
        <xdr:cNvSpPr/>
      </xdr:nvSpPr>
      <xdr:spPr>
        <a:xfrm>
          <a:off x="15430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8636</xdr:rowOff>
    </xdr:from>
    <xdr:to>
      <xdr:col>76</xdr:col>
      <xdr:colOff>165100</xdr:colOff>
      <xdr:row>61</xdr:row>
      <xdr:rowOff>110236</xdr:rowOff>
    </xdr:to>
    <xdr:sp macro="" textlink="">
      <xdr:nvSpPr>
        <xdr:cNvPr id="536" name="フローチャート: 判断 535"/>
        <xdr:cNvSpPr/>
      </xdr:nvSpPr>
      <xdr:spPr>
        <a:xfrm>
          <a:off x="14541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152654</xdr:rowOff>
    </xdr:from>
    <xdr:to>
      <xdr:col>72</xdr:col>
      <xdr:colOff>38100</xdr:colOff>
      <xdr:row>61</xdr:row>
      <xdr:rowOff>82804</xdr:rowOff>
    </xdr:to>
    <xdr:sp macro="" textlink="">
      <xdr:nvSpPr>
        <xdr:cNvPr id="537" name="フローチャート: 判断 536"/>
        <xdr:cNvSpPr/>
      </xdr:nvSpPr>
      <xdr:spPr>
        <a:xfrm>
          <a:off x="13652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38" name="フローチャート: 判断 537"/>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150368</xdr:rowOff>
    </xdr:from>
    <xdr:to>
      <xdr:col>85</xdr:col>
      <xdr:colOff>177800</xdr:colOff>
      <xdr:row>60</xdr:row>
      <xdr:rowOff>80518</xdr:rowOff>
    </xdr:to>
    <xdr:sp macro="" textlink="">
      <xdr:nvSpPr>
        <xdr:cNvPr id="544" name="楕円 543"/>
        <xdr:cNvSpPr/>
      </xdr:nvSpPr>
      <xdr:spPr>
        <a:xfrm>
          <a:off x="16268700" y="102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1795</xdr:rowOff>
    </xdr:from>
    <xdr:ext cx="405111" cy="259045"/>
    <xdr:sp macro="" textlink="">
      <xdr:nvSpPr>
        <xdr:cNvPr id="545" name="【学校施設】&#10;有形固定資産減価償却率該当値テキスト"/>
        <xdr:cNvSpPr txBox="1"/>
      </xdr:nvSpPr>
      <xdr:spPr>
        <a:xfrm>
          <a:off x="16357600" y="101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113792</xdr:rowOff>
    </xdr:from>
    <xdr:to>
      <xdr:col>81</xdr:col>
      <xdr:colOff>101600</xdr:colOff>
      <xdr:row>60</xdr:row>
      <xdr:rowOff>43942</xdr:rowOff>
    </xdr:to>
    <xdr:sp macro="" textlink="">
      <xdr:nvSpPr>
        <xdr:cNvPr id="546" name="楕円 545"/>
        <xdr:cNvSpPr/>
      </xdr:nvSpPr>
      <xdr:spPr>
        <a:xfrm>
          <a:off x="15430500" y="102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164592</xdr:rowOff>
    </xdr:from>
    <xdr:to>
      <xdr:col>85</xdr:col>
      <xdr:colOff>127000</xdr:colOff>
      <xdr:row>60</xdr:row>
      <xdr:rowOff>29718</xdr:rowOff>
    </xdr:to>
    <xdr:cxnSp macro="">
      <xdr:nvCxnSpPr>
        <xdr:cNvPr id="547" name="直線コネクタ 546"/>
        <xdr:cNvCxnSpPr/>
      </xdr:nvCxnSpPr>
      <xdr:spPr>
        <a:xfrm>
          <a:off x="15481300" y="1028014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48" name="楕円 547"/>
        <xdr:cNvSpPr/>
      </xdr:nvSpPr>
      <xdr:spPr>
        <a:xfrm>
          <a:off x="14541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114300</xdr:rowOff>
    </xdr:from>
    <xdr:to>
      <xdr:col>81</xdr:col>
      <xdr:colOff>50800</xdr:colOff>
      <xdr:row>59</xdr:row>
      <xdr:rowOff>164592</xdr:rowOff>
    </xdr:to>
    <xdr:cxnSp macro="">
      <xdr:nvCxnSpPr>
        <xdr:cNvPr id="549" name="直線コネクタ 548"/>
        <xdr:cNvCxnSpPr/>
      </xdr:nvCxnSpPr>
      <xdr:spPr>
        <a:xfrm>
          <a:off x="14592300" y="1022985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122936</xdr:rowOff>
    </xdr:from>
    <xdr:to>
      <xdr:col>72</xdr:col>
      <xdr:colOff>38100</xdr:colOff>
      <xdr:row>63</xdr:row>
      <xdr:rowOff>53086</xdr:rowOff>
    </xdr:to>
    <xdr:sp macro="" textlink="">
      <xdr:nvSpPr>
        <xdr:cNvPr id="550" name="楕円 549"/>
        <xdr:cNvSpPr/>
      </xdr:nvSpPr>
      <xdr:spPr>
        <a:xfrm>
          <a:off x="13652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114300</xdr:rowOff>
    </xdr:from>
    <xdr:to>
      <xdr:col>76</xdr:col>
      <xdr:colOff>114300</xdr:colOff>
      <xdr:row>63</xdr:row>
      <xdr:rowOff>2286</xdr:rowOff>
    </xdr:to>
    <xdr:cxnSp macro="">
      <xdr:nvCxnSpPr>
        <xdr:cNvPr id="551" name="直線コネクタ 550"/>
        <xdr:cNvCxnSpPr/>
      </xdr:nvCxnSpPr>
      <xdr:spPr>
        <a:xfrm flipV="1">
          <a:off x="13703300" y="10229850"/>
          <a:ext cx="889000" cy="57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22352</xdr:rowOff>
    </xdr:from>
    <xdr:to>
      <xdr:col>67</xdr:col>
      <xdr:colOff>101600</xdr:colOff>
      <xdr:row>60</xdr:row>
      <xdr:rowOff>123952</xdr:rowOff>
    </xdr:to>
    <xdr:sp macro="" textlink="">
      <xdr:nvSpPr>
        <xdr:cNvPr id="552" name="楕円 551"/>
        <xdr:cNvSpPr/>
      </xdr:nvSpPr>
      <xdr:spPr>
        <a:xfrm>
          <a:off x="12763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73152</xdr:rowOff>
    </xdr:from>
    <xdr:to>
      <xdr:col>71</xdr:col>
      <xdr:colOff>177800</xdr:colOff>
      <xdr:row>63</xdr:row>
      <xdr:rowOff>2286</xdr:rowOff>
    </xdr:to>
    <xdr:cxnSp macro="">
      <xdr:nvCxnSpPr>
        <xdr:cNvPr id="553" name="直線コネクタ 552"/>
        <xdr:cNvCxnSpPr/>
      </xdr:nvCxnSpPr>
      <xdr:spPr>
        <a:xfrm>
          <a:off x="12814300" y="10360152"/>
          <a:ext cx="889000" cy="4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62501</xdr:rowOff>
    </xdr:from>
    <xdr:ext cx="405111" cy="259045"/>
    <xdr:sp macro="" textlink="">
      <xdr:nvSpPr>
        <xdr:cNvPr id="554" name="n_1aveValue【学校施設】&#10;有形固定資産減価償却率"/>
        <xdr:cNvSpPr txBox="1"/>
      </xdr:nvSpPr>
      <xdr:spPr>
        <a:xfrm>
          <a:off x="15266044"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101363</xdr:rowOff>
    </xdr:from>
    <xdr:ext cx="405111" cy="259045"/>
    <xdr:sp macro="" textlink="">
      <xdr:nvSpPr>
        <xdr:cNvPr id="555" name="n_2aveValue【学校施設】&#10;有形固定資産減価償却率"/>
        <xdr:cNvSpPr txBox="1"/>
      </xdr:nvSpPr>
      <xdr:spPr>
        <a:xfrm>
          <a:off x="14389744" y="105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99331</xdr:rowOff>
    </xdr:from>
    <xdr:ext cx="405111" cy="259045"/>
    <xdr:sp macro="" textlink="">
      <xdr:nvSpPr>
        <xdr:cNvPr id="556" name="n_3aveValue【学校施設】&#10;有形固定資産減価償却率"/>
        <xdr:cNvSpPr txBox="1"/>
      </xdr:nvSpPr>
      <xdr:spPr>
        <a:xfrm>
          <a:off x="13500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23639</xdr:rowOff>
    </xdr:from>
    <xdr:ext cx="405111" cy="259045"/>
    <xdr:sp macro="" textlink="">
      <xdr:nvSpPr>
        <xdr:cNvPr id="557" name="n_4aveValue【学校施設】&#10;有形固定資産減価償却率"/>
        <xdr:cNvSpPr txBox="1"/>
      </xdr:nvSpPr>
      <xdr:spPr>
        <a:xfrm>
          <a:off x="12611744"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60469</xdr:rowOff>
    </xdr:from>
    <xdr:ext cx="405111" cy="259045"/>
    <xdr:sp macro="" textlink="">
      <xdr:nvSpPr>
        <xdr:cNvPr id="558" name="n_1mainValue【学校施設】&#10;有形固定資産減価償却率"/>
        <xdr:cNvSpPr txBox="1"/>
      </xdr:nvSpPr>
      <xdr:spPr>
        <a:xfrm>
          <a:off x="15266044" y="1000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59" name="n_2mainValue【学校施設】&#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44213</xdr:rowOff>
    </xdr:from>
    <xdr:ext cx="405111" cy="259045"/>
    <xdr:sp macro="" textlink="">
      <xdr:nvSpPr>
        <xdr:cNvPr id="560" name="n_3mainValue【学校施設】&#10;有形固定資産減価償却率"/>
        <xdr:cNvSpPr txBox="1"/>
      </xdr:nvSpPr>
      <xdr:spPr>
        <a:xfrm>
          <a:off x="13500744" y="1084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140479</xdr:rowOff>
    </xdr:from>
    <xdr:ext cx="405111" cy="259045"/>
    <xdr:sp macro="" textlink="">
      <xdr:nvSpPr>
        <xdr:cNvPr id="561" name="n_4mainValue【学校施設】&#10;有形固定資産減価償却率"/>
        <xdr:cNvSpPr txBox="1"/>
      </xdr:nvSpPr>
      <xdr:spPr>
        <a:xfrm>
          <a:off x="12611744" y="1008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160020</xdr:rowOff>
    </xdr:from>
    <xdr:to>
      <xdr:col>116</xdr:col>
      <xdr:colOff>62864</xdr:colOff>
      <xdr:row>63</xdr:row>
      <xdr:rowOff>110490</xdr:rowOff>
    </xdr:to>
    <xdr:cxnSp macro="">
      <xdr:nvCxnSpPr>
        <xdr:cNvPr id="586" name="直線コネクタ 585"/>
        <xdr:cNvCxnSpPr/>
      </xdr:nvCxnSpPr>
      <xdr:spPr>
        <a:xfrm flipV="1">
          <a:off x="22160864" y="941832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114317</xdr:rowOff>
    </xdr:from>
    <xdr:ext cx="469744" cy="259045"/>
    <xdr:sp macro="" textlink="">
      <xdr:nvSpPr>
        <xdr:cNvPr id="587" name="【学校施設】&#10;一人当たり面積最小値テキスト"/>
        <xdr:cNvSpPr txBox="1"/>
      </xdr:nvSpPr>
      <xdr:spPr>
        <a:xfrm>
          <a:off x="22199600"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110490</xdr:rowOff>
    </xdr:from>
    <xdr:to>
      <xdr:col>116</xdr:col>
      <xdr:colOff>152400</xdr:colOff>
      <xdr:row>63</xdr:row>
      <xdr:rowOff>110490</xdr:rowOff>
    </xdr:to>
    <xdr:cxnSp macro="">
      <xdr:nvCxnSpPr>
        <xdr:cNvPr id="588" name="直線コネクタ 587"/>
        <xdr:cNvCxnSpPr/>
      </xdr:nvCxnSpPr>
      <xdr:spPr>
        <a:xfrm>
          <a:off x="22072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106697</xdr:rowOff>
    </xdr:from>
    <xdr:ext cx="469744" cy="259045"/>
    <xdr:sp macro="" textlink="">
      <xdr:nvSpPr>
        <xdr:cNvPr id="589" name="【学校施設】&#10;一人当たり面積最大値テキスト"/>
        <xdr:cNvSpPr txBox="1"/>
      </xdr:nvSpPr>
      <xdr:spPr>
        <a:xfrm>
          <a:off x="22199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160020</xdr:rowOff>
    </xdr:from>
    <xdr:to>
      <xdr:col>116</xdr:col>
      <xdr:colOff>152400</xdr:colOff>
      <xdr:row>54</xdr:row>
      <xdr:rowOff>160020</xdr:rowOff>
    </xdr:to>
    <xdr:cxnSp macro="">
      <xdr:nvCxnSpPr>
        <xdr:cNvPr id="590" name="直線コネクタ 589"/>
        <xdr:cNvCxnSpPr/>
      </xdr:nvCxnSpPr>
      <xdr:spPr>
        <a:xfrm>
          <a:off x="22072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14495</xdr:rowOff>
    </xdr:from>
    <xdr:ext cx="469744" cy="259045"/>
    <xdr:sp macro="" textlink="">
      <xdr:nvSpPr>
        <xdr:cNvPr id="591" name="【学校施設】&#10;一人当たり面積平均値テキスト"/>
        <xdr:cNvSpPr txBox="1"/>
      </xdr:nvSpPr>
      <xdr:spPr>
        <a:xfrm>
          <a:off x="22199600" y="10472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36068</xdr:rowOff>
    </xdr:from>
    <xdr:to>
      <xdr:col>116</xdr:col>
      <xdr:colOff>114300</xdr:colOff>
      <xdr:row>61</xdr:row>
      <xdr:rowOff>137668</xdr:rowOff>
    </xdr:to>
    <xdr:sp macro="" textlink="">
      <xdr:nvSpPr>
        <xdr:cNvPr id="592" name="フローチャート: 判断 591"/>
        <xdr:cNvSpPr/>
      </xdr:nvSpPr>
      <xdr:spPr>
        <a:xfrm>
          <a:off x="221107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39116</xdr:rowOff>
    </xdr:from>
    <xdr:to>
      <xdr:col>112</xdr:col>
      <xdr:colOff>38100</xdr:colOff>
      <xdr:row>61</xdr:row>
      <xdr:rowOff>140716</xdr:rowOff>
    </xdr:to>
    <xdr:sp macro="" textlink="">
      <xdr:nvSpPr>
        <xdr:cNvPr id="593" name="フローチャート: 判断 592"/>
        <xdr:cNvSpPr/>
      </xdr:nvSpPr>
      <xdr:spPr>
        <a:xfrm>
          <a:off x="212725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74168</xdr:rowOff>
    </xdr:from>
    <xdr:to>
      <xdr:col>107</xdr:col>
      <xdr:colOff>101600</xdr:colOff>
      <xdr:row>62</xdr:row>
      <xdr:rowOff>4318</xdr:rowOff>
    </xdr:to>
    <xdr:sp macro="" textlink="">
      <xdr:nvSpPr>
        <xdr:cNvPr id="594" name="フローチャート: 判断 593"/>
        <xdr:cNvSpPr/>
      </xdr:nvSpPr>
      <xdr:spPr>
        <a:xfrm>
          <a:off x="20383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92075</xdr:rowOff>
    </xdr:from>
    <xdr:to>
      <xdr:col>102</xdr:col>
      <xdr:colOff>165100</xdr:colOff>
      <xdr:row>62</xdr:row>
      <xdr:rowOff>22225</xdr:rowOff>
    </xdr:to>
    <xdr:sp macro="" textlink="">
      <xdr:nvSpPr>
        <xdr:cNvPr id="595" name="フローチャート: 判断 594"/>
        <xdr:cNvSpPr/>
      </xdr:nvSpPr>
      <xdr:spPr>
        <a:xfrm>
          <a:off x="19494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114173</xdr:rowOff>
    </xdr:from>
    <xdr:to>
      <xdr:col>98</xdr:col>
      <xdr:colOff>38100</xdr:colOff>
      <xdr:row>62</xdr:row>
      <xdr:rowOff>44323</xdr:rowOff>
    </xdr:to>
    <xdr:sp macro="" textlink="">
      <xdr:nvSpPr>
        <xdr:cNvPr id="596" name="フローチャート: 判断 595"/>
        <xdr:cNvSpPr/>
      </xdr:nvSpPr>
      <xdr:spPr>
        <a:xfrm>
          <a:off x="18605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114173</xdr:rowOff>
    </xdr:from>
    <xdr:to>
      <xdr:col>116</xdr:col>
      <xdr:colOff>114300</xdr:colOff>
      <xdr:row>61</xdr:row>
      <xdr:rowOff>44323</xdr:rowOff>
    </xdr:to>
    <xdr:sp macro="" textlink="">
      <xdr:nvSpPr>
        <xdr:cNvPr id="602" name="楕円 601"/>
        <xdr:cNvSpPr/>
      </xdr:nvSpPr>
      <xdr:spPr>
        <a:xfrm>
          <a:off x="22110700" y="104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137050</xdr:rowOff>
    </xdr:from>
    <xdr:ext cx="469744" cy="259045"/>
    <xdr:sp macro="" textlink="">
      <xdr:nvSpPr>
        <xdr:cNvPr id="603" name="【学校施設】&#10;一人当たり面積該当値テキスト"/>
        <xdr:cNvSpPr txBox="1"/>
      </xdr:nvSpPr>
      <xdr:spPr>
        <a:xfrm>
          <a:off x="22199600" y="1025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122174</xdr:rowOff>
    </xdr:from>
    <xdr:to>
      <xdr:col>112</xdr:col>
      <xdr:colOff>38100</xdr:colOff>
      <xdr:row>61</xdr:row>
      <xdr:rowOff>52324</xdr:rowOff>
    </xdr:to>
    <xdr:sp macro="" textlink="">
      <xdr:nvSpPr>
        <xdr:cNvPr id="604" name="楕円 603"/>
        <xdr:cNvSpPr/>
      </xdr:nvSpPr>
      <xdr:spPr>
        <a:xfrm>
          <a:off x="21272500" y="1040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164973</xdr:rowOff>
    </xdr:from>
    <xdr:to>
      <xdr:col>116</xdr:col>
      <xdr:colOff>63500</xdr:colOff>
      <xdr:row>61</xdr:row>
      <xdr:rowOff>1524</xdr:rowOff>
    </xdr:to>
    <xdr:cxnSp macro="">
      <xdr:nvCxnSpPr>
        <xdr:cNvPr id="605" name="直線コネクタ 604"/>
        <xdr:cNvCxnSpPr/>
      </xdr:nvCxnSpPr>
      <xdr:spPr>
        <a:xfrm flipV="1">
          <a:off x="21323300" y="10451973"/>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133985</xdr:rowOff>
    </xdr:from>
    <xdr:to>
      <xdr:col>107</xdr:col>
      <xdr:colOff>101600</xdr:colOff>
      <xdr:row>61</xdr:row>
      <xdr:rowOff>64135</xdr:rowOff>
    </xdr:to>
    <xdr:sp macro="" textlink="">
      <xdr:nvSpPr>
        <xdr:cNvPr id="606" name="楕円 605"/>
        <xdr:cNvSpPr/>
      </xdr:nvSpPr>
      <xdr:spPr>
        <a:xfrm>
          <a:off x="20383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1524</xdr:rowOff>
    </xdr:from>
    <xdr:to>
      <xdr:col>111</xdr:col>
      <xdr:colOff>177800</xdr:colOff>
      <xdr:row>61</xdr:row>
      <xdr:rowOff>13335</xdr:rowOff>
    </xdr:to>
    <xdr:cxnSp macro="">
      <xdr:nvCxnSpPr>
        <xdr:cNvPr id="607" name="直線コネクタ 606"/>
        <xdr:cNvCxnSpPr/>
      </xdr:nvCxnSpPr>
      <xdr:spPr>
        <a:xfrm flipV="1">
          <a:off x="20434300" y="10459974"/>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72263</xdr:rowOff>
    </xdr:from>
    <xdr:to>
      <xdr:col>102</xdr:col>
      <xdr:colOff>165100</xdr:colOff>
      <xdr:row>63</xdr:row>
      <xdr:rowOff>2413</xdr:rowOff>
    </xdr:to>
    <xdr:sp macro="" textlink="">
      <xdr:nvSpPr>
        <xdr:cNvPr id="608" name="楕円 607"/>
        <xdr:cNvSpPr/>
      </xdr:nvSpPr>
      <xdr:spPr>
        <a:xfrm>
          <a:off x="19494500" y="107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13335</xdr:rowOff>
    </xdr:from>
    <xdr:to>
      <xdr:col>107</xdr:col>
      <xdr:colOff>50800</xdr:colOff>
      <xdr:row>62</xdr:row>
      <xdr:rowOff>123063</xdr:rowOff>
    </xdr:to>
    <xdr:cxnSp macro="">
      <xdr:nvCxnSpPr>
        <xdr:cNvPr id="609" name="直線コネクタ 608"/>
        <xdr:cNvCxnSpPr/>
      </xdr:nvCxnSpPr>
      <xdr:spPr>
        <a:xfrm flipV="1">
          <a:off x="19545300" y="10471785"/>
          <a:ext cx="889000" cy="28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64643</xdr:rowOff>
    </xdr:from>
    <xdr:to>
      <xdr:col>98</xdr:col>
      <xdr:colOff>38100</xdr:colOff>
      <xdr:row>62</xdr:row>
      <xdr:rowOff>166243</xdr:rowOff>
    </xdr:to>
    <xdr:sp macro="" textlink="">
      <xdr:nvSpPr>
        <xdr:cNvPr id="610" name="楕円 609"/>
        <xdr:cNvSpPr/>
      </xdr:nvSpPr>
      <xdr:spPr>
        <a:xfrm>
          <a:off x="18605500" y="106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115443</xdr:rowOff>
    </xdr:from>
    <xdr:to>
      <xdr:col>102</xdr:col>
      <xdr:colOff>114300</xdr:colOff>
      <xdr:row>62</xdr:row>
      <xdr:rowOff>123063</xdr:rowOff>
    </xdr:to>
    <xdr:cxnSp macro="">
      <xdr:nvCxnSpPr>
        <xdr:cNvPr id="611" name="直線コネクタ 610"/>
        <xdr:cNvCxnSpPr/>
      </xdr:nvCxnSpPr>
      <xdr:spPr>
        <a:xfrm>
          <a:off x="18656300" y="1074534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131843</xdr:rowOff>
    </xdr:from>
    <xdr:ext cx="469744" cy="259045"/>
    <xdr:sp macro="" textlink="">
      <xdr:nvSpPr>
        <xdr:cNvPr id="612" name="n_1aveValue【学校施設】&#10;一人当たり面積"/>
        <xdr:cNvSpPr txBox="1"/>
      </xdr:nvSpPr>
      <xdr:spPr>
        <a:xfrm>
          <a:off x="21075727" y="1059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166895</xdr:rowOff>
    </xdr:from>
    <xdr:ext cx="469744" cy="259045"/>
    <xdr:sp macro="" textlink="">
      <xdr:nvSpPr>
        <xdr:cNvPr id="613" name="n_2aveValue【学校施設】&#10;一人当たり面積"/>
        <xdr:cNvSpPr txBox="1"/>
      </xdr:nvSpPr>
      <xdr:spPr>
        <a:xfrm>
          <a:off x="20199427" y="1062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38752</xdr:rowOff>
    </xdr:from>
    <xdr:ext cx="469744" cy="259045"/>
    <xdr:sp macro="" textlink="">
      <xdr:nvSpPr>
        <xdr:cNvPr id="614" name="n_3aveValue【学校施設】&#10;一人当たり面積"/>
        <xdr:cNvSpPr txBox="1"/>
      </xdr:nvSpPr>
      <xdr:spPr>
        <a:xfrm>
          <a:off x="19310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60850</xdr:rowOff>
    </xdr:from>
    <xdr:ext cx="469744" cy="259045"/>
    <xdr:sp macro="" textlink="">
      <xdr:nvSpPr>
        <xdr:cNvPr id="615" name="n_4aveValue【学校施設】&#10;一人当たり面積"/>
        <xdr:cNvSpPr txBox="1"/>
      </xdr:nvSpPr>
      <xdr:spPr>
        <a:xfrm>
          <a:off x="18421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68851</xdr:rowOff>
    </xdr:from>
    <xdr:ext cx="469744" cy="259045"/>
    <xdr:sp macro="" textlink="">
      <xdr:nvSpPr>
        <xdr:cNvPr id="616" name="n_1mainValue【学校施設】&#10;一人当たり面積"/>
        <xdr:cNvSpPr txBox="1"/>
      </xdr:nvSpPr>
      <xdr:spPr>
        <a:xfrm>
          <a:off x="21075727" y="1018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80662</xdr:rowOff>
    </xdr:from>
    <xdr:ext cx="469744" cy="259045"/>
    <xdr:sp macro="" textlink="">
      <xdr:nvSpPr>
        <xdr:cNvPr id="617" name="n_2mainValue【学校施設】&#10;一人当たり面積"/>
        <xdr:cNvSpPr txBox="1"/>
      </xdr:nvSpPr>
      <xdr:spPr>
        <a:xfrm>
          <a:off x="20199427" y="101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164990</xdr:rowOff>
    </xdr:from>
    <xdr:ext cx="469744" cy="259045"/>
    <xdr:sp macro="" textlink="">
      <xdr:nvSpPr>
        <xdr:cNvPr id="618" name="n_3mainValue【学校施設】&#10;一人当たり面積"/>
        <xdr:cNvSpPr txBox="1"/>
      </xdr:nvSpPr>
      <xdr:spPr>
        <a:xfrm>
          <a:off x="19310427" y="1079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157370</xdr:rowOff>
    </xdr:from>
    <xdr:ext cx="469744" cy="259045"/>
    <xdr:sp macro="" textlink="">
      <xdr:nvSpPr>
        <xdr:cNvPr id="619" name="n_4mainValue【学校施設】&#10;一人当たり面積"/>
        <xdr:cNvSpPr txBox="1"/>
      </xdr:nvSpPr>
      <xdr:spPr>
        <a:xfrm>
          <a:off x="18421427" y="107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7" name="直線コネクタ 6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8" name="テキスト ボックス 6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9" name="直線コネクタ 6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0" name="テキスト ボックス 6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1" name="直線コネクタ 6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2" name="テキスト ボックス 6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3" name="直線コネクタ 6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4" name="テキスト ボックス 6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5" name="直線コネクタ 6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6" name="テキスト ボックス 6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8" name="テキスト ボックス 6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139064</xdr:rowOff>
    </xdr:from>
    <xdr:to>
      <xdr:col>85</xdr:col>
      <xdr:colOff>126364</xdr:colOff>
      <xdr:row>108</xdr:row>
      <xdr:rowOff>45720</xdr:rowOff>
    </xdr:to>
    <xdr:cxnSp macro="">
      <xdr:nvCxnSpPr>
        <xdr:cNvPr id="660" name="直線コネクタ 659"/>
        <xdr:cNvCxnSpPr/>
      </xdr:nvCxnSpPr>
      <xdr:spPr>
        <a:xfrm flipV="1">
          <a:off x="16318864" y="17284064"/>
          <a:ext cx="0" cy="1278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49547</xdr:rowOff>
    </xdr:from>
    <xdr:ext cx="405111" cy="259045"/>
    <xdr:sp macro="" textlink="">
      <xdr:nvSpPr>
        <xdr:cNvPr id="661" name="【公民館】&#10;有形固定資産減価償却率最小値テキスト"/>
        <xdr:cNvSpPr txBox="1"/>
      </xdr:nvSpPr>
      <xdr:spPr>
        <a:xfrm>
          <a:off x="163576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45720</xdr:rowOff>
    </xdr:from>
    <xdr:to>
      <xdr:col>86</xdr:col>
      <xdr:colOff>25400</xdr:colOff>
      <xdr:row>108</xdr:row>
      <xdr:rowOff>45720</xdr:rowOff>
    </xdr:to>
    <xdr:cxnSp macro="">
      <xdr:nvCxnSpPr>
        <xdr:cNvPr id="662" name="直線コネクタ 661"/>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85741</xdr:rowOff>
    </xdr:from>
    <xdr:ext cx="405111" cy="259045"/>
    <xdr:sp macro="" textlink="">
      <xdr:nvSpPr>
        <xdr:cNvPr id="663" name="【公民館】&#10;有形固定資産減価償却率最大値テキスト"/>
        <xdr:cNvSpPr txBox="1"/>
      </xdr:nvSpPr>
      <xdr:spPr>
        <a:xfrm>
          <a:off x="16357600" y="1705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139064</xdr:rowOff>
    </xdr:from>
    <xdr:to>
      <xdr:col>86</xdr:col>
      <xdr:colOff>25400</xdr:colOff>
      <xdr:row>100</xdr:row>
      <xdr:rowOff>139064</xdr:rowOff>
    </xdr:to>
    <xdr:cxnSp macro="">
      <xdr:nvCxnSpPr>
        <xdr:cNvPr id="664" name="直線コネクタ 663"/>
        <xdr:cNvCxnSpPr/>
      </xdr:nvCxnSpPr>
      <xdr:spPr>
        <a:xfrm>
          <a:off x="16230600" y="17284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74947</xdr:rowOff>
    </xdr:from>
    <xdr:ext cx="405111" cy="259045"/>
    <xdr:sp macro="" textlink="">
      <xdr:nvSpPr>
        <xdr:cNvPr id="665" name="【公民館】&#10;有形固定資産減価償却率平均値テキスト"/>
        <xdr:cNvSpPr txBox="1"/>
      </xdr:nvSpPr>
      <xdr:spPr>
        <a:xfrm>
          <a:off x="16357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666" name="フローチャート: 判断 665"/>
        <xdr:cNvSpPr/>
      </xdr:nvSpPr>
      <xdr:spPr>
        <a:xfrm>
          <a:off x="16268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667" name="フローチャート: 判断 666"/>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68" name="フローチャート: 判断 667"/>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669" name="フローチャート: 判断 668"/>
        <xdr:cNvSpPr/>
      </xdr:nvSpPr>
      <xdr:spPr>
        <a:xfrm>
          <a:off x="1365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25400</xdr:rowOff>
    </xdr:from>
    <xdr:to>
      <xdr:col>67</xdr:col>
      <xdr:colOff>101600</xdr:colOff>
      <xdr:row>104</xdr:row>
      <xdr:rowOff>127000</xdr:rowOff>
    </xdr:to>
    <xdr:sp macro="" textlink="">
      <xdr:nvSpPr>
        <xdr:cNvPr id="670" name="フローチャート: 判断 669"/>
        <xdr:cNvSpPr/>
      </xdr:nvSpPr>
      <xdr:spPr>
        <a:xfrm>
          <a:off x="12763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109220</xdr:rowOff>
    </xdr:from>
    <xdr:to>
      <xdr:col>85</xdr:col>
      <xdr:colOff>177800</xdr:colOff>
      <xdr:row>105</xdr:row>
      <xdr:rowOff>39370</xdr:rowOff>
    </xdr:to>
    <xdr:sp macro="" textlink="">
      <xdr:nvSpPr>
        <xdr:cNvPr id="676" name="楕円 675"/>
        <xdr:cNvSpPr/>
      </xdr:nvSpPr>
      <xdr:spPr>
        <a:xfrm>
          <a:off x="162687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87647</xdr:rowOff>
    </xdr:from>
    <xdr:ext cx="405111" cy="259045"/>
    <xdr:sp macro="" textlink="">
      <xdr:nvSpPr>
        <xdr:cNvPr id="677" name="【公民館】&#10;有形固定資産減価償却率該当値テキスト"/>
        <xdr:cNvSpPr txBox="1"/>
      </xdr:nvSpPr>
      <xdr:spPr>
        <a:xfrm>
          <a:off x="16357600"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23495</xdr:rowOff>
    </xdr:from>
    <xdr:to>
      <xdr:col>81</xdr:col>
      <xdr:colOff>101600</xdr:colOff>
      <xdr:row>106</xdr:row>
      <xdr:rowOff>125095</xdr:rowOff>
    </xdr:to>
    <xdr:sp macro="" textlink="">
      <xdr:nvSpPr>
        <xdr:cNvPr id="678" name="楕円 677"/>
        <xdr:cNvSpPr/>
      </xdr:nvSpPr>
      <xdr:spPr>
        <a:xfrm>
          <a:off x="15430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160020</xdr:rowOff>
    </xdr:from>
    <xdr:to>
      <xdr:col>85</xdr:col>
      <xdr:colOff>127000</xdr:colOff>
      <xdr:row>106</xdr:row>
      <xdr:rowOff>74295</xdr:rowOff>
    </xdr:to>
    <xdr:cxnSp macro="">
      <xdr:nvCxnSpPr>
        <xdr:cNvPr id="679" name="直線コネクタ 678"/>
        <xdr:cNvCxnSpPr/>
      </xdr:nvCxnSpPr>
      <xdr:spPr>
        <a:xfrm flipV="1">
          <a:off x="15481300" y="17990820"/>
          <a:ext cx="8382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153036</xdr:rowOff>
    </xdr:from>
    <xdr:to>
      <xdr:col>76</xdr:col>
      <xdr:colOff>165100</xdr:colOff>
      <xdr:row>106</xdr:row>
      <xdr:rowOff>83186</xdr:rowOff>
    </xdr:to>
    <xdr:sp macro="" textlink="">
      <xdr:nvSpPr>
        <xdr:cNvPr id="680" name="楕円 679"/>
        <xdr:cNvSpPr/>
      </xdr:nvSpPr>
      <xdr:spPr>
        <a:xfrm>
          <a:off x="14541500" y="18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32386</xdr:rowOff>
    </xdr:from>
    <xdr:to>
      <xdr:col>81</xdr:col>
      <xdr:colOff>50800</xdr:colOff>
      <xdr:row>106</xdr:row>
      <xdr:rowOff>74295</xdr:rowOff>
    </xdr:to>
    <xdr:cxnSp macro="">
      <xdr:nvCxnSpPr>
        <xdr:cNvPr id="681" name="直線コネクタ 680"/>
        <xdr:cNvCxnSpPr/>
      </xdr:nvCxnSpPr>
      <xdr:spPr>
        <a:xfrm>
          <a:off x="14592300" y="182060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130175</xdr:rowOff>
    </xdr:from>
    <xdr:to>
      <xdr:col>72</xdr:col>
      <xdr:colOff>38100</xdr:colOff>
      <xdr:row>106</xdr:row>
      <xdr:rowOff>60325</xdr:rowOff>
    </xdr:to>
    <xdr:sp macro="" textlink="">
      <xdr:nvSpPr>
        <xdr:cNvPr id="682" name="楕円 681"/>
        <xdr:cNvSpPr/>
      </xdr:nvSpPr>
      <xdr:spPr>
        <a:xfrm>
          <a:off x="13652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9525</xdr:rowOff>
    </xdr:from>
    <xdr:to>
      <xdr:col>76</xdr:col>
      <xdr:colOff>114300</xdr:colOff>
      <xdr:row>106</xdr:row>
      <xdr:rowOff>32386</xdr:rowOff>
    </xdr:to>
    <xdr:cxnSp macro="">
      <xdr:nvCxnSpPr>
        <xdr:cNvPr id="683" name="直線コネクタ 682"/>
        <xdr:cNvCxnSpPr/>
      </xdr:nvCxnSpPr>
      <xdr:spPr>
        <a:xfrm>
          <a:off x="13703300" y="181832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90170</xdr:rowOff>
    </xdr:from>
    <xdr:to>
      <xdr:col>67</xdr:col>
      <xdr:colOff>101600</xdr:colOff>
      <xdr:row>106</xdr:row>
      <xdr:rowOff>20320</xdr:rowOff>
    </xdr:to>
    <xdr:sp macro="" textlink="">
      <xdr:nvSpPr>
        <xdr:cNvPr id="684" name="楕円 683"/>
        <xdr:cNvSpPr/>
      </xdr:nvSpPr>
      <xdr:spPr>
        <a:xfrm>
          <a:off x="12763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140970</xdr:rowOff>
    </xdr:from>
    <xdr:to>
      <xdr:col>71</xdr:col>
      <xdr:colOff>177800</xdr:colOff>
      <xdr:row>106</xdr:row>
      <xdr:rowOff>9525</xdr:rowOff>
    </xdr:to>
    <xdr:cxnSp macro="">
      <xdr:nvCxnSpPr>
        <xdr:cNvPr id="685" name="直線コネクタ 684"/>
        <xdr:cNvCxnSpPr/>
      </xdr:nvCxnSpPr>
      <xdr:spPr>
        <a:xfrm>
          <a:off x="12814300" y="181432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686" name="n_1aveValue【公民館】&#10;有形固定資産減価償却率"/>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687" name="n_2aveValue【公民館】&#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36847</xdr:rowOff>
    </xdr:from>
    <xdr:ext cx="405111" cy="259045"/>
    <xdr:sp macro="" textlink="">
      <xdr:nvSpPr>
        <xdr:cNvPr id="688" name="n_3aveValue【公民館】&#10;有形固定資産減価償却率"/>
        <xdr:cNvSpPr txBox="1"/>
      </xdr:nvSpPr>
      <xdr:spPr>
        <a:xfrm>
          <a:off x="13500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689" name="n_4aveValue【公民館】&#10;有形固定資産減価償却率"/>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116222</xdr:rowOff>
    </xdr:from>
    <xdr:ext cx="405111" cy="259045"/>
    <xdr:sp macro="" textlink="">
      <xdr:nvSpPr>
        <xdr:cNvPr id="690" name="n_1mainValue【公民館】&#10;有形固定資産減価償却率"/>
        <xdr:cNvSpPr txBox="1"/>
      </xdr:nvSpPr>
      <xdr:spPr>
        <a:xfrm>
          <a:off x="152660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74313</xdr:rowOff>
    </xdr:from>
    <xdr:ext cx="405111" cy="259045"/>
    <xdr:sp macro="" textlink="">
      <xdr:nvSpPr>
        <xdr:cNvPr id="691" name="n_2mainValue【公民館】&#10;有形固定資産減価償却率"/>
        <xdr:cNvSpPr txBox="1"/>
      </xdr:nvSpPr>
      <xdr:spPr>
        <a:xfrm>
          <a:off x="14389744" y="1824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51452</xdr:rowOff>
    </xdr:from>
    <xdr:ext cx="405111" cy="259045"/>
    <xdr:sp macro="" textlink="">
      <xdr:nvSpPr>
        <xdr:cNvPr id="692" name="n_3mainValue【公民館】&#10;有形固定資産減価償却率"/>
        <xdr:cNvSpPr txBox="1"/>
      </xdr:nvSpPr>
      <xdr:spPr>
        <a:xfrm>
          <a:off x="13500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11447</xdr:rowOff>
    </xdr:from>
    <xdr:ext cx="405111" cy="259045"/>
    <xdr:sp macro="" textlink="">
      <xdr:nvSpPr>
        <xdr:cNvPr id="693" name="n_4mainValue【公民館】&#10;有形固定資産減価償却率"/>
        <xdr:cNvSpPr txBox="1"/>
      </xdr:nvSpPr>
      <xdr:spPr>
        <a:xfrm>
          <a:off x="12611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4" name="直線コネクタ 7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5" name="テキスト ボックス 7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6" name="直線コネクタ 7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7" name="テキスト ボックス 7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8" name="直線コネクタ 7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9" name="テキスト ボックス 7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0" name="直線コネクタ 7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1" name="テキスト ボックス 7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2" name="直線コネクタ 7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3" name="テキスト ボックス 7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4" name="直線コネクタ 7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5" name="テキスト ボックス 7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162742</xdr:rowOff>
    </xdr:from>
    <xdr:to>
      <xdr:col>116</xdr:col>
      <xdr:colOff>62864</xdr:colOff>
      <xdr:row>109</xdr:row>
      <xdr:rowOff>26670</xdr:rowOff>
    </xdr:to>
    <xdr:cxnSp macro="">
      <xdr:nvCxnSpPr>
        <xdr:cNvPr id="719" name="直線コネクタ 718"/>
        <xdr:cNvCxnSpPr/>
      </xdr:nvCxnSpPr>
      <xdr:spPr>
        <a:xfrm flipV="1">
          <a:off x="22160864" y="17136292"/>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720"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721" name="直線コネクタ 720"/>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109419</xdr:rowOff>
    </xdr:from>
    <xdr:ext cx="469744" cy="259045"/>
    <xdr:sp macro="" textlink="">
      <xdr:nvSpPr>
        <xdr:cNvPr id="722" name="【公民館】&#10;一人当たり面積最大値テキスト"/>
        <xdr:cNvSpPr txBox="1"/>
      </xdr:nvSpPr>
      <xdr:spPr>
        <a:xfrm>
          <a:off x="22199600" y="1691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162742</xdr:rowOff>
    </xdr:from>
    <xdr:to>
      <xdr:col>116</xdr:col>
      <xdr:colOff>152400</xdr:colOff>
      <xdr:row>99</xdr:row>
      <xdr:rowOff>162742</xdr:rowOff>
    </xdr:to>
    <xdr:cxnSp macro="">
      <xdr:nvCxnSpPr>
        <xdr:cNvPr id="723" name="直線コネクタ 722"/>
        <xdr:cNvCxnSpPr/>
      </xdr:nvCxnSpPr>
      <xdr:spPr>
        <a:xfrm>
          <a:off x="22072600" y="1713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88009</xdr:rowOff>
    </xdr:from>
    <xdr:ext cx="469744" cy="259045"/>
    <xdr:sp macro="" textlink="">
      <xdr:nvSpPr>
        <xdr:cNvPr id="724" name="【公民館】&#10;一人当たり面積平均値テキスト"/>
        <xdr:cNvSpPr txBox="1"/>
      </xdr:nvSpPr>
      <xdr:spPr>
        <a:xfrm>
          <a:off x="22199600" y="18261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65132</xdr:rowOff>
    </xdr:from>
    <xdr:to>
      <xdr:col>116</xdr:col>
      <xdr:colOff>114300</xdr:colOff>
      <xdr:row>107</xdr:row>
      <xdr:rowOff>166732</xdr:rowOff>
    </xdr:to>
    <xdr:sp macro="" textlink="">
      <xdr:nvSpPr>
        <xdr:cNvPr id="725" name="フローチャート: 判断 724"/>
        <xdr:cNvSpPr/>
      </xdr:nvSpPr>
      <xdr:spPr>
        <a:xfrm>
          <a:off x="221107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47716</xdr:rowOff>
    </xdr:from>
    <xdr:to>
      <xdr:col>112</xdr:col>
      <xdr:colOff>38100</xdr:colOff>
      <xdr:row>107</xdr:row>
      <xdr:rowOff>149316</xdr:rowOff>
    </xdr:to>
    <xdr:sp macro="" textlink="">
      <xdr:nvSpPr>
        <xdr:cNvPr id="726" name="フローチャート: 判断 725"/>
        <xdr:cNvSpPr/>
      </xdr:nvSpPr>
      <xdr:spPr>
        <a:xfrm>
          <a:off x="21272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727" name="フローチャート: 判断 726"/>
        <xdr:cNvSpPr/>
      </xdr:nvSpPr>
      <xdr:spPr>
        <a:xfrm>
          <a:off x="20383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55336</xdr:rowOff>
    </xdr:from>
    <xdr:to>
      <xdr:col>102</xdr:col>
      <xdr:colOff>165100</xdr:colOff>
      <xdr:row>107</xdr:row>
      <xdr:rowOff>156936</xdr:rowOff>
    </xdr:to>
    <xdr:sp macro="" textlink="">
      <xdr:nvSpPr>
        <xdr:cNvPr id="728" name="フローチャート: 判断 727"/>
        <xdr:cNvSpPr/>
      </xdr:nvSpPr>
      <xdr:spPr>
        <a:xfrm>
          <a:off x="19494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58601</xdr:rowOff>
    </xdr:from>
    <xdr:to>
      <xdr:col>98</xdr:col>
      <xdr:colOff>38100</xdr:colOff>
      <xdr:row>107</xdr:row>
      <xdr:rowOff>160201</xdr:rowOff>
    </xdr:to>
    <xdr:sp macro="" textlink="">
      <xdr:nvSpPr>
        <xdr:cNvPr id="729" name="フローチャート: 判断 728"/>
        <xdr:cNvSpPr/>
      </xdr:nvSpPr>
      <xdr:spPr>
        <a:xfrm>
          <a:off x="18605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30843</xdr:rowOff>
    </xdr:from>
    <xdr:to>
      <xdr:col>116</xdr:col>
      <xdr:colOff>114300</xdr:colOff>
      <xdr:row>108</xdr:row>
      <xdr:rowOff>132443</xdr:rowOff>
    </xdr:to>
    <xdr:sp macro="" textlink="">
      <xdr:nvSpPr>
        <xdr:cNvPr id="735" name="楕円 734"/>
        <xdr:cNvSpPr/>
      </xdr:nvSpPr>
      <xdr:spPr>
        <a:xfrm>
          <a:off x="22110700" y="185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117220</xdr:rowOff>
    </xdr:from>
    <xdr:ext cx="469744" cy="259045"/>
    <xdr:sp macro="" textlink="">
      <xdr:nvSpPr>
        <xdr:cNvPr id="736" name="【公民館】&#10;一人当たり面積該当値テキスト"/>
        <xdr:cNvSpPr txBox="1"/>
      </xdr:nvSpPr>
      <xdr:spPr>
        <a:xfrm>
          <a:off x="22199600" y="1846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34108</xdr:rowOff>
    </xdr:from>
    <xdr:to>
      <xdr:col>112</xdr:col>
      <xdr:colOff>38100</xdr:colOff>
      <xdr:row>108</xdr:row>
      <xdr:rowOff>135708</xdr:rowOff>
    </xdr:to>
    <xdr:sp macro="" textlink="">
      <xdr:nvSpPr>
        <xdr:cNvPr id="737" name="楕円 736"/>
        <xdr:cNvSpPr/>
      </xdr:nvSpPr>
      <xdr:spPr>
        <a:xfrm>
          <a:off x="21272500" y="185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81643</xdr:rowOff>
    </xdr:from>
    <xdr:to>
      <xdr:col>116</xdr:col>
      <xdr:colOff>63500</xdr:colOff>
      <xdr:row>108</xdr:row>
      <xdr:rowOff>84908</xdr:rowOff>
    </xdr:to>
    <xdr:cxnSp macro="">
      <xdr:nvCxnSpPr>
        <xdr:cNvPr id="738" name="直線コネクタ 737"/>
        <xdr:cNvCxnSpPr/>
      </xdr:nvCxnSpPr>
      <xdr:spPr>
        <a:xfrm flipV="1">
          <a:off x="21323300" y="185982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35198</xdr:rowOff>
    </xdr:from>
    <xdr:to>
      <xdr:col>107</xdr:col>
      <xdr:colOff>101600</xdr:colOff>
      <xdr:row>108</xdr:row>
      <xdr:rowOff>136798</xdr:rowOff>
    </xdr:to>
    <xdr:sp macro="" textlink="">
      <xdr:nvSpPr>
        <xdr:cNvPr id="739" name="楕円 738"/>
        <xdr:cNvSpPr/>
      </xdr:nvSpPr>
      <xdr:spPr>
        <a:xfrm>
          <a:off x="20383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84908</xdr:rowOff>
    </xdr:from>
    <xdr:to>
      <xdr:col>111</xdr:col>
      <xdr:colOff>177800</xdr:colOff>
      <xdr:row>108</xdr:row>
      <xdr:rowOff>85998</xdr:rowOff>
    </xdr:to>
    <xdr:cxnSp macro="">
      <xdr:nvCxnSpPr>
        <xdr:cNvPr id="740" name="直線コネクタ 739"/>
        <xdr:cNvCxnSpPr/>
      </xdr:nvCxnSpPr>
      <xdr:spPr>
        <a:xfrm flipV="1">
          <a:off x="20434300" y="18601508"/>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37374</xdr:rowOff>
    </xdr:from>
    <xdr:to>
      <xdr:col>102</xdr:col>
      <xdr:colOff>165100</xdr:colOff>
      <xdr:row>108</xdr:row>
      <xdr:rowOff>138974</xdr:rowOff>
    </xdr:to>
    <xdr:sp macro="" textlink="">
      <xdr:nvSpPr>
        <xdr:cNvPr id="741" name="楕円 740"/>
        <xdr:cNvSpPr/>
      </xdr:nvSpPr>
      <xdr:spPr>
        <a:xfrm>
          <a:off x="19494500" y="185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85998</xdr:rowOff>
    </xdr:from>
    <xdr:to>
      <xdr:col>107</xdr:col>
      <xdr:colOff>50800</xdr:colOff>
      <xdr:row>108</xdr:row>
      <xdr:rowOff>88174</xdr:rowOff>
    </xdr:to>
    <xdr:cxnSp macro="">
      <xdr:nvCxnSpPr>
        <xdr:cNvPr id="742" name="直線コネクタ 741"/>
        <xdr:cNvCxnSpPr/>
      </xdr:nvCxnSpPr>
      <xdr:spPr>
        <a:xfrm flipV="1">
          <a:off x="19545300" y="1860259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37374</xdr:rowOff>
    </xdr:from>
    <xdr:to>
      <xdr:col>98</xdr:col>
      <xdr:colOff>38100</xdr:colOff>
      <xdr:row>108</xdr:row>
      <xdr:rowOff>138974</xdr:rowOff>
    </xdr:to>
    <xdr:sp macro="" textlink="">
      <xdr:nvSpPr>
        <xdr:cNvPr id="743" name="楕円 742"/>
        <xdr:cNvSpPr/>
      </xdr:nvSpPr>
      <xdr:spPr>
        <a:xfrm>
          <a:off x="18605500" y="185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88174</xdr:rowOff>
    </xdr:from>
    <xdr:to>
      <xdr:col>102</xdr:col>
      <xdr:colOff>114300</xdr:colOff>
      <xdr:row>108</xdr:row>
      <xdr:rowOff>88174</xdr:rowOff>
    </xdr:to>
    <xdr:cxnSp macro="">
      <xdr:nvCxnSpPr>
        <xdr:cNvPr id="744" name="直線コネクタ 743"/>
        <xdr:cNvCxnSpPr/>
      </xdr:nvCxnSpPr>
      <xdr:spPr>
        <a:xfrm>
          <a:off x="18656300" y="18604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165843</xdr:rowOff>
    </xdr:from>
    <xdr:ext cx="469744" cy="259045"/>
    <xdr:sp macro="" textlink="">
      <xdr:nvSpPr>
        <xdr:cNvPr id="745" name="n_1aveValue【公民館】&#10;一人当たり面積"/>
        <xdr:cNvSpPr txBox="1"/>
      </xdr:nvSpPr>
      <xdr:spPr>
        <a:xfrm>
          <a:off x="21075727" y="181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6366</xdr:rowOff>
    </xdr:from>
    <xdr:ext cx="469744" cy="259045"/>
    <xdr:sp macro="" textlink="">
      <xdr:nvSpPr>
        <xdr:cNvPr id="746" name="n_2aveValue【公民館】&#10;一人当たり面積"/>
        <xdr:cNvSpPr txBox="1"/>
      </xdr:nvSpPr>
      <xdr:spPr>
        <a:xfrm>
          <a:off x="201994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2013</xdr:rowOff>
    </xdr:from>
    <xdr:ext cx="469744" cy="259045"/>
    <xdr:sp macro="" textlink="">
      <xdr:nvSpPr>
        <xdr:cNvPr id="747" name="n_3aveValue【公民館】&#10;一人当たり面積"/>
        <xdr:cNvSpPr txBox="1"/>
      </xdr:nvSpPr>
      <xdr:spPr>
        <a:xfrm>
          <a:off x="19310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5278</xdr:rowOff>
    </xdr:from>
    <xdr:ext cx="469744" cy="259045"/>
    <xdr:sp macro="" textlink="">
      <xdr:nvSpPr>
        <xdr:cNvPr id="748" name="n_4aveValue【公民館】&#10;一人当たり面積"/>
        <xdr:cNvSpPr txBox="1"/>
      </xdr:nvSpPr>
      <xdr:spPr>
        <a:xfrm>
          <a:off x="18421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126835</xdr:rowOff>
    </xdr:from>
    <xdr:ext cx="469744" cy="259045"/>
    <xdr:sp macro="" textlink="">
      <xdr:nvSpPr>
        <xdr:cNvPr id="749" name="n_1mainValue【公民館】&#10;一人当たり面積"/>
        <xdr:cNvSpPr txBox="1"/>
      </xdr:nvSpPr>
      <xdr:spPr>
        <a:xfrm>
          <a:off x="21075727" y="1864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127925</xdr:rowOff>
    </xdr:from>
    <xdr:ext cx="469744" cy="259045"/>
    <xdr:sp macro="" textlink="">
      <xdr:nvSpPr>
        <xdr:cNvPr id="750" name="n_2mainValue【公民館】&#10;一人当たり面積"/>
        <xdr:cNvSpPr txBox="1"/>
      </xdr:nvSpPr>
      <xdr:spPr>
        <a:xfrm>
          <a:off x="201994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130101</xdr:rowOff>
    </xdr:from>
    <xdr:ext cx="469744" cy="259045"/>
    <xdr:sp macro="" textlink="">
      <xdr:nvSpPr>
        <xdr:cNvPr id="751" name="n_3mainValue【公民館】&#10;一人当たり面積"/>
        <xdr:cNvSpPr txBox="1"/>
      </xdr:nvSpPr>
      <xdr:spPr>
        <a:xfrm>
          <a:off x="19310427" y="186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130101</xdr:rowOff>
    </xdr:from>
    <xdr:ext cx="469744" cy="259045"/>
    <xdr:sp macro="" textlink="">
      <xdr:nvSpPr>
        <xdr:cNvPr id="752" name="n_4mainValue【公民館】&#10;一人当たり面積"/>
        <xdr:cNvSpPr txBox="1"/>
      </xdr:nvSpPr>
      <xdr:spPr>
        <a:xfrm>
          <a:off x="18421427" y="186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有形固定資産減価償却率については、公民館において大規模改修工事を実施したことにより資産計上額及び未償却額が増加したことで前年度比</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％の減少となった。学校施設については小中学校の</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機器等の整備、道路については長寿命化工事により多額の資産計上となったものの、減価償却額が上回り償却率は増加となった。その他の施設については資産の新規計上は無く、減価償却の進捗により減価償却率が増加となっている。なお、学校施設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年度に統合小学校建設工事が完了するため、減価償却率は大きく減少することが見込まれる。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の面積等については、多くの項目で微増となったが、これは主に人口の減少に起因するものである。一人当たりの面積については類似団体平均を下回る項目が多くあり、市民サービスの低下の要因となりうるものについては今後更新の際に施設規模を検討する必要性はあるが、今後の市民のニーズや人口減少などの社会情勢を考慮した施設マネジメントを行う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48,160
45,361
207.60
30,687,656
29,386,708
944,387
13,320,645
22,507,611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113756</xdr:rowOff>
    </xdr:from>
    <xdr:to>
      <xdr:col>24</xdr:col>
      <xdr:colOff>62865</xdr:colOff>
      <xdr:row>42</xdr:row>
      <xdr:rowOff>92528</xdr:rowOff>
    </xdr:to>
    <xdr:cxnSp macro="">
      <xdr:nvCxnSpPr>
        <xdr:cNvPr id="58" name="直線コネクタ 57"/>
        <xdr:cNvCxnSpPr/>
      </xdr:nvCxnSpPr>
      <xdr:spPr>
        <a:xfrm flipV="1">
          <a:off x="4634865" y="5771606"/>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60433</xdr:rowOff>
    </xdr:from>
    <xdr:ext cx="340478" cy="259045"/>
    <xdr:sp macro="" textlink="">
      <xdr:nvSpPr>
        <xdr:cNvPr id="61" name="【図書館】&#10;有形固定資産減価償却率最大値テキスト"/>
        <xdr:cNvSpPr txBox="1"/>
      </xdr:nvSpPr>
      <xdr:spPr>
        <a:xfrm>
          <a:off x="4673600" y="554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113756</xdr:rowOff>
    </xdr:from>
    <xdr:to>
      <xdr:col>24</xdr:col>
      <xdr:colOff>152400</xdr:colOff>
      <xdr:row>33</xdr:row>
      <xdr:rowOff>113756</xdr:rowOff>
    </xdr:to>
    <xdr:cxnSp macro="">
      <xdr:nvCxnSpPr>
        <xdr:cNvPr id="62" name="直線コネクタ 61"/>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35197</xdr:rowOff>
    </xdr:from>
    <xdr:to>
      <xdr:col>6</xdr:col>
      <xdr:colOff>38100</xdr:colOff>
      <xdr:row>35</xdr:row>
      <xdr:rowOff>136797</xdr:rowOff>
    </xdr:to>
    <xdr:sp macro="" textlink="">
      <xdr:nvSpPr>
        <xdr:cNvPr id="68" name="フローチャート: 判断 67"/>
        <xdr:cNvSpPr/>
      </xdr:nvSpPr>
      <xdr:spPr>
        <a:xfrm>
          <a:off x="1079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74" name="楕円 73"/>
        <xdr:cNvSpPr/>
      </xdr:nvSpPr>
      <xdr:spPr>
        <a:xfrm>
          <a:off x="45847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157315</xdr:rowOff>
    </xdr:from>
    <xdr:ext cx="405111" cy="259045"/>
    <xdr:sp macro="" textlink="">
      <xdr:nvSpPr>
        <xdr:cNvPr id="75" name="【図書館】&#10;有形固定資産減価償却率該当値テキスト"/>
        <xdr:cNvSpPr txBox="1"/>
      </xdr:nvSpPr>
      <xdr:spPr>
        <a:xfrm>
          <a:off x="4673600"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144599</xdr:rowOff>
    </xdr:from>
    <xdr:to>
      <xdr:col>20</xdr:col>
      <xdr:colOff>38100</xdr:colOff>
      <xdr:row>39</xdr:row>
      <xdr:rowOff>74749</xdr:rowOff>
    </xdr:to>
    <xdr:sp macro="" textlink="">
      <xdr:nvSpPr>
        <xdr:cNvPr id="76" name="楕円 75"/>
        <xdr:cNvSpPr/>
      </xdr:nvSpPr>
      <xdr:spPr>
        <a:xfrm>
          <a:off x="3746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23949</xdr:rowOff>
    </xdr:from>
    <xdr:to>
      <xdr:col>24</xdr:col>
      <xdr:colOff>63500</xdr:colOff>
      <xdr:row>39</xdr:row>
      <xdr:rowOff>58238</xdr:rowOff>
    </xdr:to>
    <xdr:cxnSp macro="">
      <xdr:nvCxnSpPr>
        <xdr:cNvPr id="77" name="直線コネクタ 76"/>
        <xdr:cNvCxnSpPr/>
      </xdr:nvCxnSpPr>
      <xdr:spPr>
        <a:xfrm>
          <a:off x="3797300" y="671049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110309</xdr:rowOff>
    </xdr:from>
    <xdr:to>
      <xdr:col>15</xdr:col>
      <xdr:colOff>101600</xdr:colOff>
      <xdr:row>39</xdr:row>
      <xdr:rowOff>40459</xdr:rowOff>
    </xdr:to>
    <xdr:sp macro="" textlink="">
      <xdr:nvSpPr>
        <xdr:cNvPr id="78" name="楕円 77"/>
        <xdr:cNvSpPr/>
      </xdr:nvSpPr>
      <xdr:spPr>
        <a:xfrm>
          <a:off x="2857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161109</xdr:rowOff>
    </xdr:from>
    <xdr:to>
      <xdr:col>19</xdr:col>
      <xdr:colOff>177800</xdr:colOff>
      <xdr:row>39</xdr:row>
      <xdr:rowOff>23949</xdr:rowOff>
    </xdr:to>
    <xdr:cxnSp macro="">
      <xdr:nvCxnSpPr>
        <xdr:cNvPr id="79" name="直線コネクタ 78"/>
        <xdr:cNvCxnSpPr/>
      </xdr:nvCxnSpPr>
      <xdr:spPr>
        <a:xfrm>
          <a:off x="2908300" y="667620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97246</xdr:rowOff>
    </xdr:from>
    <xdr:to>
      <xdr:col>10</xdr:col>
      <xdr:colOff>165100</xdr:colOff>
      <xdr:row>40</xdr:row>
      <xdr:rowOff>27396</xdr:rowOff>
    </xdr:to>
    <xdr:sp macro="" textlink="">
      <xdr:nvSpPr>
        <xdr:cNvPr id="80" name="楕円 79"/>
        <xdr:cNvSpPr/>
      </xdr:nvSpPr>
      <xdr:spPr>
        <a:xfrm>
          <a:off x="1968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161109</xdr:rowOff>
    </xdr:from>
    <xdr:to>
      <xdr:col>15</xdr:col>
      <xdr:colOff>50800</xdr:colOff>
      <xdr:row>39</xdr:row>
      <xdr:rowOff>148046</xdr:rowOff>
    </xdr:to>
    <xdr:cxnSp macro="">
      <xdr:nvCxnSpPr>
        <xdr:cNvPr id="81" name="直線コネクタ 80"/>
        <xdr:cNvCxnSpPr/>
      </xdr:nvCxnSpPr>
      <xdr:spPr>
        <a:xfrm flipV="1">
          <a:off x="2019300" y="6676209"/>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64588</xdr:rowOff>
    </xdr:from>
    <xdr:to>
      <xdr:col>6</xdr:col>
      <xdr:colOff>38100</xdr:colOff>
      <xdr:row>39</xdr:row>
      <xdr:rowOff>166188</xdr:rowOff>
    </xdr:to>
    <xdr:sp macro="" textlink="">
      <xdr:nvSpPr>
        <xdr:cNvPr id="82" name="楕円 81"/>
        <xdr:cNvSpPr/>
      </xdr:nvSpPr>
      <xdr:spPr>
        <a:xfrm>
          <a:off x="1079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115388</xdr:rowOff>
    </xdr:from>
    <xdr:to>
      <xdr:col>10</xdr:col>
      <xdr:colOff>114300</xdr:colOff>
      <xdr:row>39</xdr:row>
      <xdr:rowOff>148046</xdr:rowOff>
    </xdr:to>
    <xdr:cxnSp macro="">
      <xdr:nvCxnSpPr>
        <xdr:cNvPr id="83" name="直線コネクタ 82"/>
        <xdr:cNvCxnSpPr/>
      </xdr:nvCxnSpPr>
      <xdr:spPr>
        <a:xfrm>
          <a:off x="1130300" y="680193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117401</xdr:rowOff>
    </xdr:from>
    <xdr:ext cx="405111" cy="259045"/>
    <xdr:sp macro="" textlink="">
      <xdr:nvSpPr>
        <xdr:cNvPr id="84" name="n_1aveValue【図書館】&#10;有形固定資産減価償却率"/>
        <xdr:cNvSpPr txBox="1"/>
      </xdr:nvSpPr>
      <xdr:spPr>
        <a:xfrm>
          <a:off x="35820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153324</xdr:rowOff>
    </xdr:from>
    <xdr:ext cx="405111" cy="259045"/>
    <xdr:sp macro="" textlink="">
      <xdr:nvSpPr>
        <xdr:cNvPr id="87" name="n_4aveValue【図書館】&#10;有形固定資産減価償却率"/>
        <xdr:cNvSpPr txBox="1"/>
      </xdr:nvSpPr>
      <xdr:spPr>
        <a:xfrm>
          <a:off x="927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65876</xdr:rowOff>
    </xdr:from>
    <xdr:ext cx="405111" cy="259045"/>
    <xdr:sp macro="" textlink="">
      <xdr:nvSpPr>
        <xdr:cNvPr id="88" name="n_1mainValue【図書館】&#10;有形固定資産減価償却率"/>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31586</xdr:rowOff>
    </xdr:from>
    <xdr:ext cx="405111" cy="259045"/>
    <xdr:sp macro="" textlink="">
      <xdr:nvSpPr>
        <xdr:cNvPr id="89" name="n_2mainValue【図書館】&#10;有形固定資産減価償却率"/>
        <xdr:cNvSpPr txBox="1"/>
      </xdr:nvSpPr>
      <xdr:spPr>
        <a:xfrm>
          <a:off x="2705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18523</xdr:rowOff>
    </xdr:from>
    <xdr:ext cx="405111" cy="259045"/>
    <xdr:sp macro="" textlink="">
      <xdr:nvSpPr>
        <xdr:cNvPr id="90" name="n_3mainValue【図書館】&#10;有形固定資産減価償却率"/>
        <xdr:cNvSpPr txBox="1"/>
      </xdr:nvSpPr>
      <xdr:spPr>
        <a:xfrm>
          <a:off x="18167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157315</xdr:rowOff>
    </xdr:from>
    <xdr:ext cx="405111" cy="259045"/>
    <xdr:sp macro="" textlink="">
      <xdr:nvSpPr>
        <xdr:cNvPr id="91" name="n_4mainValue【図書館】&#10;有形固定資産減価償却率"/>
        <xdr:cNvSpPr txBox="1"/>
      </xdr:nvSpPr>
      <xdr:spPr>
        <a:xfrm>
          <a:off x="927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5443</xdr:rowOff>
    </xdr:from>
    <xdr:to>
      <xdr:col>54</xdr:col>
      <xdr:colOff>189865</xdr:colOff>
      <xdr:row>41</xdr:row>
      <xdr:rowOff>46265</xdr:rowOff>
    </xdr:to>
    <xdr:cxnSp macro="">
      <xdr:nvCxnSpPr>
        <xdr:cNvPr id="117" name="直線コネクタ 116"/>
        <xdr:cNvCxnSpPr/>
      </xdr:nvCxnSpPr>
      <xdr:spPr>
        <a:xfrm flipV="1">
          <a:off x="10476865" y="5834743"/>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123570</xdr:rowOff>
    </xdr:from>
    <xdr:ext cx="469744" cy="259045"/>
    <xdr:sp macro="" textlink="">
      <xdr:nvSpPr>
        <xdr:cNvPr id="120" name="【図書館】&#10;一人当たり面積最大値テキスト"/>
        <xdr:cNvSpPr txBox="1"/>
      </xdr:nvSpPr>
      <xdr:spPr>
        <a:xfrm>
          <a:off x="10515600" y="560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5443</xdr:rowOff>
    </xdr:from>
    <xdr:to>
      <xdr:col>55</xdr:col>
      <xdr:colOff>88900</xdr:colOff>
      <xdr:row>34</xdr:row>
      <xdr:rowOff>5443</xdr:rowOff>
    </xdr:to>
    <xdr:cxnSp macro="">
      <xdr:nvCxnSpPr>
        <xdr:cNvPr id="121" name="直線コネクタ 120"/>
        <xdr:cNvCxnSpPr/>
      </xdr:nvCxnSpPr>
      <xdr:spPr>
        <a:xfrm>
          <a:off x="10388600" y="583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140805</xdr:rowOff>
    </xdr:from>
    <xdr:ext cx="469744" cy="259045"/>
    <xdr:sp macro="" textlink="">
      <xdr:nvSpPr>
        <xdr:cNvPr id="122" name="【図書館】&#10;一人当たり面積平均値テキスト"/>
        <xdr:cNvSpPr txBox="1"/>
      </xdr:nvSpPr>
      <xdr:spPr>
        <a:xfrm>
          <a:off x="10515600" y="6484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117928</xdr:rowOff>
    </xdr:from>
    <xdr:to>
      <xdr:col>55</xdr:col>
      <xdr:colOff>50800</xdr:colOff>
      <xdr:row>39</xdr:row>
      <xdr:rowOff>48078</xdr:rowOff>
    </xdr:to>
    <xdr:sp macro="" textlink="">
      <xdr:nvSpPr>
        <xdr:cNvPr id="123" name="フローチャート: 判断 122"/>
        <xdr:cNvSpPr/>
      </xdr:nvSpPr>
      <xdr:spPr>
        <a:xfrm>
          <a:off x="104267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107043</xdr:rowOff>
    </xdr:from>
    <xdr:to>
      <xdr:col>50</xdr:col>
      <xdr:colOff>165100</xdr:colOff>
      <xdr:row>39</xdr:row>
      <xdr:rowOff>37193</xdr:rowOff>
    </xdr:to>
    <xdr:sp macro="" textlink="">
      <xdr:nvSpPr>
        <xdr:cNvPr id="124" name="フローチャート: 判断 123"/>
        <xdr:cNvSpPr/>
      </xdr:nvSpPr>
      <xdr:spPr>
        <a:xfrm>
          <a:off x="9588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161472</xdr:rowOff>
    </xdr:from>
    <xdr:to>
      <xdr:col>46</xdr:col>
      <xdr:colOff>38100</xdr:colOff>
      <xdr:row>39</xdr:row>
      <xdr:rowOff>91622</xdr:rowOff>
    </xdr:to>
    <xdr:sp macro="" textlink="">
      <xdr:nvSpPr>
        <xdr:cNvPr id="125" name="フローチャート: 判断 124"/>
        <xdr:cNvSpPr/>
      </xdr:nvSpPr>
      <xdr:spPr>
        <a:xfrm>
          <a:off x="8699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11793</xdr:rowOff>
    </xdr:from>
    <xdr:to>
      <xdr:col>36</xdr:col>
      <xdr:colOff>165100</xdr:colOff>
      <xdr:row>39</xdr:row>
      <xdr:rowOff>113393</xdr:rowOff>
    </xdr:to>
    <xdr:sp macro="" textlink="">
      <xdr:nvSpPr>
        <xdr:cNvPr id="127" name="フローチャート: 判断 126"/>
        <xdr:cNvSpPr/>
      </xdr:nvSpPr>
      <xdr:spPr>
        <a:xfrm>
          <a:off x="6921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166915</xdr:rowOff>
    </xdr:from>
    <xdr:to>
      <xdr:col>55</xdr:col>
      <xdr:colOff>50800</xdr:colOff>
      <xdr:row>41</xdr:row>
      <xdr:rowOff>97065</xdr:rowOff>
    </xdr:to>
    <xdr:sp macro="" textlink="">
      <xdr:nvSpPr>
        <xdr:cNvPr id="133" name="楕円 132"/>
        <xdr:cNvSpPr/>
      </xdr:nvSpPr>
      <xdr:spPr>
        <a:xfrm>
          <a:off x="10426700" y="702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81842</xdr:rowOff>
    </xdr:from>
    <xdr:ext cx="469744" cy="259045"/>
    <xdr:sp macro="" textlink="">
      <xdr:nvSpPr>
        <xdr:cNvPr id="134" name="【図書館】&#10;一人当たり面積該当値テキスト"/>
        <xdr:cNvSpPr txBox="1"/>
      </xdr:nvSpPr>
      <xdr:spPr>
        <a:xfrm>
          <a:off x="10515600" y="693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xdr:rowOff>
    </xdr:from>
    <xdr:to>
      <xdr:col>50</xdr:col>
      <xdr:colOff>165100</xdr:colOff>
      <xdr:row>41</xdr:row>
      <xdr:rowOff>107950</xdr:rowOff>
    </xdr:to>
    <xdr:sp macro="" textlink="">
      <xdr:nvSpPr>
        <xdr:cNvPr id="135" name="楕円 134"/>
        <xdr:cNvSpPr/>
      </xdr:nvSpPr>
      <xdr:spPr>
        <a:xfrm>
          <a:off x="9588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46265</xdr:rowOff>
    </xdr:from>
    <xdr:to>
      <xdr:col>55</xdr:col>
      <xdr:colOff>0</xdr:colOff>
      <xdr:row>41</xdr:row>
      <xdr:rowOff>57150</xdr:rowOff>
    </xdr:to>
    <xdr:cxnSp macro="">
      <xdr:nvCxnSpPr>
        <xdr:cNvPr id="136" name="直線コネクタ 135"/>
        <xdr:cNvCxnSpPr/>
      </xdr:nvCxnSpPr>
      <xdr:spPr>
        <a:xfrm flipV="1">
          <a:off x="9639300" y="70757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37" name="楕円 136"/>
        <xdr:cNvSpPr/>
      </xdr:nvSpPr>
      <xdr:spPr>
        <a:xfrm>
          <a:off x="8699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57150</xdr:rowOff>
    </xdr:from>
    <xdr:to>
      <xdr:col>50</xdr:col>
      <xdr:colOff>114300</xdr:colOff>
      <xdr:row>41</xdr:row>
      <xdr:rowOff>57150</xdr:rowOff>
    </xdr:to>
    <xdr:cxnSp macro="">
      <xdr:nvCxnSpPr>
        <xdr:cNvPr id="138" name="直線コネクタ 137"/>
        <xdr:cNvCxnSpPr/>
      </xdr:nvCxnSpPr>
      <xdr:spPr>
        <a:xfrm>
          <a:off x="8750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xdr:rowOff>
    </xdr:from>
    <xdr:to>
      <xdr:col>41</xdr:col>
      <xdr:colOff>101600</xdr:colOff>
      <xdr:row>41</xdr:row>
      <xdr:rowOff>107950</xdr:rowOff>
    </xdr:to>
    <xdr:sp macro="" textlink="">
      <xdr:nvSpPr>
        <xdr:cNvPr id="139" name="楕円 138"/>
        <xdr:cNvSpPr/>
      </xdr:nvSpPr>
      <xdr:spPr>
        <a:xfrm>
          <a:off x="7810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57150</xdr:rowOff>
    </xdr:from>
    <xdr:to>
      <xdr:col>45</xdr:col>
      <xdr:colOff>177800</xdr:colOff>
      <xdr:row>41</xdr:row>
      <xdr:rowOff>57150</xdr:rowOff>
    </xdr:to>
    <xdr:cxnSp macro="">
      <xdr:nvCxnSpPr>
        <xdr:cNvPr id="140" name="直線コネクタ 139"/>
        <xdr:cNvCxnSpPr/>
      </xdr:nvCxnSpPr>
      <xdr:spPr>
        <a:xfrm>
          <a:off x="7861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6350</xdr:rowOff>
    </xdr:from>
    <xdr:to>
      <xdr:col>36</xdr:col>
      <xdr:colOff>165100</xdr:colOff>
      <xdr:row>41</xdr:row>
      <xdr:rowOff>107950</xdr:rowOff>
    </xdr:to>
    <xdr:sp macro="" textlink="">
      <xdr:nvSpPr>
        <xdr:cNvPr id="141" name="楕円 140"/>
        <xdr:cNvSpPr/>
      </xdr:nvSpPr>
      <xdr:spPr>
        <a:xfrm>
          <a:off x="6921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57150</xdr:rowOff>
    </xdr:from>
    <xdr:to>
      <xdr:col>41</xdr:col>
      <xdr:colOff>50800</xdr:colOff>
      <xdr:row>41</xdr:row>
      <xdr:rowOff>57150</xdr:rowOff>
    </xdr:to>
    <xdr:cxnSp macro="">
      <xdr:nvCxnSpPr>
        <xdr:cNvPr id="142" name="直線コネクタ 141"/>
        <xdr:cNvCxnSpPr/>
      </xdr:nvCxnSpPr>
      <xdr:spPr>
        <a:xfrm>
          <a:off x="6972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53720</xdr:rowOff>
    </xdr:from>
    <xdr:ext cx="469744" cy="259045"/>
    <xdr:sp macro="" textlink="">
      <xdr:nvSpPr>
        <xdr:cNvPr id="143" name="n_1aveValue【図書館】&#10;一人当たり面積"/>
        <xdr:cNvSpPr txBox="1"/>
      </xdr:nvSpPr>
      <xdr:spPr>
        <a:xfrm>
          <a:off x="93917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108149</xdr:rowOff>
    </xdr:from>
    <xdr:ext cx="469744" cy="259045"/>
    <xdr:sp macro="" textlink="">
      <xdr:nvSpPr>
        <xdr:cNvPr id="144" name="n_2aveValue【図書館】&#10;一人当たり面積"/>
        <xdr:cNvSpPr txBox="1"/>
      </xdr:nvSpPr>
      <xdr:spPr>
        <a:xfrm>
          <a:off x="8515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108149</xdr:rowOff>
    </xdr:from>
    <xdr:ext cx="469744" cy="259045"/>
    <xdr:sp macro="" textlink="">
      <xdr:nvSpPr>
        <xdr:cNvPr id="145" name="n_3aveValue【図書館】&#10;一人当たり面積"/>
        <xdr:cNvSpPr txBox="1"/>
      </xdr:nvSpPr>
      <xdr:spPr>
        <a:xfrm>
          <a:off x="7626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129920</xdr:rowOff>
    </xdr:from>
    <xdr:ext cx="469744" cy="259045"/>
    <xdr:sp macro="" textlink="">
      <xdr:nvSpPr>
        <xdr:cNvPr id="146" name="n_4aveValue【図書館】&#10;一人当たり面積"/>
        <xdr:cNvSpPr txBox="1"/>
      </xdr:nvSpPr>
      <xdr:spPr>
        <a:xfrm>
          <a:off x="6737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99077</xdr:rowOff>
    </xdr:from>
    <xdr:ext cx="469744" cy="259045"/>
    <xdr:sp macro="" textlink="">
      <xdr:nvSpPr>
        <xdr:cNvPr id="147" name="n_1mainValue【図書館】&#10;一人当たり面積"/>
        <xdr:cNvSpPr txBox="1"/>
      </xdr:nvSpPr>
      <xdr:spPr>
        <a:xfrm>
          <a:off x="9391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48" name="n_2mainValue【図書館】&#10;一人当たり面積"/>
        <xdr:cNvSpPr txBox="1"/>
      </xdr:nvSpPr>
      <xdr:spPr>
        <a:xfrm>
          <a:off x="8515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99077</xdr:rowOff>
    </xdr:from>
    <xdr:ext cx="469744" cy="259045"/>
    <xdr:sp macro="" textlink="">
      <xdr:nvSpPr>
        <xdr:cNvPr id="149" name="n_3mainValue【図書館】&#10;一人当たり面積"/>
        <xdr:cNvSpPr txBox="1"/>
      </xdr:nvSpPr>
      <xdr:spPr>
        <a:xfrm>
          <a:off x="7626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99077</xdr:rowOff>
    </xdr:from>
    <xdr:ext cx="469744" cy="259045"/>
    <xdr:sp macro="" textlink="">
      <xdr:nvSpPr>
        <xdr:cNvPr id="150" name="n_4mainValue【図書館】&#10;一人当たり面積"/>
        <xdr:cNvSpPr txBox="1"/>
      </xdr:nvSpPr>
      <xdr:spPr>
        <a:xfrm>
          <a:off x="6737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60416</xdr:rowOff>
    </xdr:to>
    <xdr:cxnSp macro="">
      <xdr:nvCxnSpPr>
        <xdr:cNvPr id="176" name="直線コネクタ 175"/>
        <xdr:cNvCxnSpPr/>
      </xdr:nvCxnSpPr>
      <xdr:spPr>
        <a:xfrm flipV="1">
          <a:off x="4634865" y="9637123"/>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64243</xdr:rowOff>
    </xdr:from>
    <xdr:ext cx="405111" cy="259045"/>
    <xdr:sp macro="" textlink="">
      <xdr:nvSpPr>
        <xdr:cNvPr id="177" name="【体育館・プール】&#10;有形固定資産減価償却率最小値テキスト"/>
        <xdr:cNvSpPr txBox="1"/>
      </xdr:nvSpPr>
      <xdr:spPr>
        <a:xfrm>
          <a:off x="4673600" y="1103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60416</xdr:rowOff>
    </xdr:from>
    <xdr:to>
      <xdr:col>24</xdr:col>
      <xdr:colOff>152400</xdr:colOff>
      <xdr:row>64</xdr:row>
      <xdr:rowOff>60416</xdr:rowOff>
    </xdr:to>
    <xdr:cxnSp macro="">
      <xdr:nvCxnSpPr>
        <xdr:cNvPr id="178" name="直線コネクタ 177"/>
        <xdr:cNvCxnSpPr/>
      </xdr:nvCxnSpPr>
      <xdr:spPr>
        <a:xfrm>
          <a:off x="4546600" y="110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9"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80" name="直線コネクタ 179"/>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112503</xdr:rowOff>
    </xdr:from>
    <xdr:ext cx="405111" cy="259045"/>
    <xdr:sp macro="" textlink="">
      <xdr:nvSpPr>
        <xdr:cNvPr id="181" name="【体育館・プール】&#10;有形固定資産減価償却率平均値テキスト"/>
        <xdr:cNvSpPr txBox="1"/>
      </xdr:nvSpPr>
      <xdr:spPr>
        <a:xfrm>
          <a:off x="4673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2" name="フローチャート: 判断 181"/>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96157</xdr:rowOff>
    </xdr:from>
    <xdr:to>
      <xdr:col>20</xdr:col>
      <xdr:colOff>38100</xdr:colOff>
      <xdr:row>61</xdr:row>
      <xdr:rowOff>26307</xdr:rowOff>
    </xdr:to>
    <xdr:sp macro="" textlink="">
      <xdr:nvSpPr>
        <xdr:cNvPr id="183" name="フローチャート: 判断 182"/>
        <xdr:cNvSpPr/>
      </xdr:nvSpPr>
      <xdr:spPr>
        <a:xfrm>
          <a:off x="3746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136978</xdr:rowOff>
    </xdr:from>
    <xdr:to>
      <xdr:col>15</xdr:col>
      <xdr:colOff>101600</xdr:colOff>
      <xdr:row>61</xdr:row>
      <xdr:rowOff>67128</xdr:rowOff>
    </xdr:to>
    <xdr:sp macro="" textlink="">
      <xdr:nvSpPr>
        <xdr:cNvPr id="184" name="フローチャート: 判断 183"/>
        <xdr:cNvSpPr/>
      </xdr:nvSpPr>
      <xdr:spPr>
        <a:xfrm>
          <a:off x="2857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96157</xdr:rowOff>
    </xdr:from>
    <xdr:to>
      <xdr:col>10</xdr:col>
      <xdr:colOff>165100</xdr:colOff>
      <xdr:row>61</xdr:row>
      <xdr:rowOff>26307</xdr:rowOff>
    </xdr:to>
    <xdr:sp macro="" textlink="">
      <xdr:nvSpPr>
        <xdr:cNvPr id="185" name="フローチャート: 判断 184"/>
        <xdr:cNvSpPr/>
      </xdr:nvSpPr>
      <xdr:spPr>
        <a:xfrm>
          <a:off x="1968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6" name="フローチャート: 判断 185"/>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92" name="楕円 191"/>
        <xdr:cNvSpPr/>
      </xdr:nvSpPr>
      <xdr:spPr>
        <a:xfrm>
          <a:off x="45847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89280</xdr:rowOff>
    </xdr:from>
    <xdr:ext cx="405111" cy="259045"/>
    <xdr:sp macro="" textlink="">
      <xdr:nvSpPr>
        <xdr:cNvPr id="193" name="【体育館・プール】&#10;有形固定資産減価償却率該当値テキスト"/>
        <xdr:cNvSpPr txBox="1"/>
      </xdr:nvSpPr>
      <xdr:spPr>
        <a:xfrm>
          <a:off x="4673600"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194" name="楕円 193"/>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125730</xdr:rowOff>
    </xdr:from>
    <xdr:to>
      <xdr:col>24</xdr:col>
      <xdr:colOff>63500</xdr:colOff>
      <xdr:row>60</xdr:row>
      <xdr:rowOff>161653</xdr:rowOff>
    </xdr:to>
    <xdr:cxnSp macro="">
      <xdr:nvCxnSpPr>
        <xdr:cNvPr id="195" name="直線コネクタ 194"/>
        <xdr:cNvCxnSpPr/>
      </xdr:nvCxnSpPr>
      <xdr:spPr>
        <a:xfrm>
          <a:off x="3797300" y="1041273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42273</xdr:rowOff>
    </xdr:from>
    <xdr:to>
      <xdr:col>15</xdr:col>
      <xdr:colOff>101600</xdr:colOff>
      <xdr:row>60</xdr:row>
      <xdr:rowOff>143873</xdr:rowOff>
    </xdr:to>
    <xdr:sp macro="" textlink="">
      <xdr:nvSpPr>
        <xdr:cNvPr id="196" name="楕円 195"/>
        <xdr:cNvSpPr/>
      </xdr:nvSpPr>
      <xdr:spPr>
        <a:xfrm>
          <a:off x="2857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93073</xdr:rowOff>
    </xdr:from>
    <xdr:to>
      <xdr:col>19</xdr:col>
      <xdr:colOff>177800</xdr:colOff>
      <xdr:row>60</xdr:row>
      <xdr:rowOff>125730</xdr:rowOff>
    </xdr:to>
    <xdr:cxnSp macro="">
      <xdr:nvCxnSpPr>
        <xdr:cNvPr id="197" name="直線コネクタ 196"/>
        <xdr:cNvCxnSpPr/>
      </xdr:nvCxnSpPr>
      <xdr:spPr>
        <a:xfrm>
          <a:off x="2908300" y="103800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98" name="楕円 197"/>
        <xdr:cNvSpPr/>
      </xdr:nvSpPr>
      <xdr:spPr>
        <a:xfrm>
          <a:off x="1968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93073</xdr:rowOff>
    </xdr:from>
    <xdr:to>
      <xdr:col>15</xdr:col>
      <xdr:colOff>50800</xdr:colOff>
      <xdr:row>61</xdr:row>
      <xdr:rowOff>50619</xdr:rowOff>
    </xdr:to>
    <xdr:cxnSp macro="">
      <xdr:nvCxnSpPr>
        <xdr:cNvPr id="199" name="直線コネクタ 198"/>
        <xdr:cNvCxnSpPr/>
      </xdr:nvCxnSpPr>
      <xdr:spPr>
        <a:xfrm flipV="1">
          <a:off x="2019300" y="10380073"/>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22678</xdr:rowOff>
    </xdr:from>
    <xdr:to>
      <xdr:col>6</xdr:col>
      <xdr:colOff>38100</xdr:colOff>
      <xdr:row>61</xdr:row>
      <xdr:rowOff>124278</xdr:rowOff>
    </xdr:to>
    <xdr:sp macro="" textlink="">
      <xdr:nvSpPr>
        <xdr:cNvPr id="200" name="楕円 199"/>
        <xdr:cNvSpPr/>
      </xdr:nvSpPr>
      <xdr:spPr>
        <a:xfrm>
          <a:off x="1079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50619</xdr:rowOff>
    </xdr:from>
    <xdr:to>
      <xdr:col>10</xdr:col>
      <xdr:colOff>114300</xdr:colOff>
      <xdr:row>61</xdr:row>
      <xdr:rowOff>73478</xdr:rowOff>
    </xdr:to>
    <xdr:cxnSp macro="">
      <xdr:nvCxnSpPr>
        <xdr:cNvPr id="201" name="直線コネクタ 200"/>
        <xdr:cNvCxnSpPr/>
      </xdr:nvCxnSpPr>
      <xdr:spPr>
        <a:xfrm flipV="1">
          <a:off x="1130300" y="1050906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17434</xdr:rowOff>
    </xdr:from>
    <xdr:ext cx="405111" cy="259045"/>
    <xdr:sp macro="" textlink="">
      <xdr:nvSpPr>
        <xdr:cNvPr id="202" name="n_1aveValue【体育館・プール】&#10;有形固定資産減価償却率"/>
        <xdr:cNvSpPr txBox="1"/>
      </xdr:nvSpPr>
      <xdr:spPr>
        <a:xfrm>
          <a:off x="35820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58255</xdr:rowOff>
    </xdr:from>
    <xdr:ext cx="405111" cy="259045"/>
    <xdr:sp macro="" textlink="">
      <xdr:nvSpPr>
        <xdr:cNvPr id="203" name="n_2aveValue【体育館・プール】&#10;有形固定資産減価償却率"/>
        <xdr:cNvSpPr txBox="1"/>
      </xdr:nvSpPr>
      <xdr:spPr>
        <a:xfrm>
          <a:off x="2705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42834</xdr:rowOff>
    </xdr:from>
    <xdr:ext cx="405111" cy="259045"/>
    <xdr:sp macro="" textlink="">
      <xdr:nvSpPr>
        <xdr:cNvPr id="204" name="n_3aveValue【体育館・プール】&#10;有形固定資産減価償却率"/>
        <xdr:cNvSpPr txBox="1"/>
      </xdr:nvSpPr>
      <xdr:spPr>
        <a:xfrm>
          <a:off x="1816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205" name="n_4aveValue【体育館・プール】&#10;有形固定資産減価償却率"/>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21607</xdr:rowOff>
    </xdr:from>
    <xdr:ext cx="405111" cy="259045"/>
    <xdr:sp macro="" textlink="">
      <xdr:nvSpPr>
        <xdr:cNvPr id="206" name="n_1mainValue【体育館・プール】&#10;有形固定資産減価償却率"/>
        <xdr:cNvSpPr txBox="1"/>
      </xdr:nvSpPr>
      <xdr:spPr>
        <a:xfrm>
          <a:off x="35820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160400</xdr:rowOff>
    </xdr:from>
    <xdr:ext cx="405111" cy="259045"/>
    <xdr:sp macro="" textlink="">
      <xdr:nvSpPr>
        <xdr:cNvPr id="207" name="n_2mainValue【体育館・プール】&#10;有形固定資産減価償却率"/>
        <xdr:cNvSpPr txBox="1"/>
      </xdr:nvSpPr>
      <xdr:spPr>
        <a:xfrm>
          <a:off x="2705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208" name="n_3mainValue【体育館・プール】&#10;有形固定資産減価償却率"/>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115405</xdr:rowOff>
    </xdr:from>
    <xdr:ext cx="405111" cy="259045"/>
    <xdr:sp macro="" textlink="">
      <xdr:nvSpPr>
        <xdr:cNvPr id="209" name="n_4mainValue【体育館・プール】&#10;有形固定資産減価償却率"/>
        <xdr:cNvSpPr txBox="1"/>
      </xdr:nvSpPr>
      <xdr:spPr>
        <a:xfrm>
          <a:off x="927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71846</xdr:rowOff>
    </xdr:from>
    <xdr:to>
      <xdr:col>54</xdr:col>
      <xdr:colOff>189865</xdr:colOff>
      <xdr:row>63</xdr:row>
      <xdr:rowOff>109401</xdr:rowOff>
    </xdr:to>
    <xdr:cxnSp macro="">
      <xdr:nvCxnSpPr>
        <xdr:cNvPr id="235" name="直線コネクタ 234"/>
        <xdr:cNvCxnSpPr/>
      </xdr:nvCxnSpPr>
      <xdr:spPr>
        <a:xfrm flipV="1">
          <a:off x="10476865" y="9673046"/>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113228</xdr:rowOff>
    </xdr:from>
    <xdr:ext cx="469744" cy="259045"/>
    <xdr:sp macro="" textlink="">
      <xdr:nvSpPr>
        <xdr:cNvPr id="236" name="【体育館・プール】&#10;一人当たり面積最小値テキスト"/>
        <xdr:cNvSpPr txBox="1"/>
      </xdr:nvSpPr>
      <xdr:spPr>
        <a:xfrm>
          <a:off x="10515600" y="1091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109401</xdr:rowOff>
    </xdr:from>
    <xdr:to>
      <xdr:col>55</xdr:col>
      <xdr:colOff>88900</xdr:colOff>
      <xdr:row>63</xdr:row>
      <xdr:rowOff>109401</xdr:rowOff>
    </xdr:to>
    <xdr:cxnSp macro="">
      <xdr:nvCxnSpPr>
        <xdr:cNvPr id="237" name="直線コネクタ 236"/>
        <xdr:cNvCxnSpPr/>
      </xdr:nvCxnSpPr>
      <xdr:spPr>
        <a:xfrm>
          <a:off x="10388600" y="1091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18523</xdr:rowOff>
    </xdr:from>
    <xdr:ext cx="469744" cy="259045"/>
    <xdr:sp macro="" textlink="">
      <xdr:nvSpPr>
        <xdr:cNvPr id="238" name="【体育館・プール】&#10;一人当たり面積最大値テキスト"/>
        <xdr:cNvSpPr txBox="1"/>
      </xdr:nvSpPr>
      <xdr:spPr>
        <a:xfrm>
          <a:off x="10515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71846</xdr:rowOff>
    </xdr:from>
    <xdr:to>
      <xdr:col>55</xdr:col>
      <xdr:colOff>88900</xdr:colOff>
      <xdr:row>56</xdr:row>
      <xdr:rowOff>71846</xdr:rowOff>
    </xdr:to>
    <xdr:cxnSp macro="">
      <xdr:nvCxnSpPr>
        <xdr:cNvPr id="239" name="直線コネクタ 238"/>
        <xdr:cNvCxnSpPr/>
      </xdr:nvCxnSpPr>
      <xdr:spPr>
        <a:xfrm>
          <a:off x="10388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37392</xdr:rowOff>
    </xdr:from>
    <xdr:ext cx="469744" cy="259045"/>
    <xdr:sp macro="" textlink="">
      <xdr:nvSpPr>
        <xdr:cNvPr id="240" name="【体育館・プール】&#10;一人当たり面積平均値テキスト"/>
        <xdr:cNvSpPr txBox="1"/>
      </xdr:nvSpPr>
      <xdr:spPr>
        <a:xfrm>
          <a:off x="10515600" y="10324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14515</xdr:rowOff>
    </xdr:from>
    <xdr:to>
      <xdr:col>55</xdr:col>
      <xdr:colOff>50800</xdr:colOff>
      <xdr:row>61</xdr:row>
      <xdr:rowOff>116115</xdr:rowOff>
    </xdr:to>
    <xdr:sp macro="" textlink="">
      <xdr:nvSpPr>
        <xdr:cNvPr id="241" name="フローチャート: 判断 240"/>
        <xdr:cNvSpPr/>
      </xdr:nvSpPr>
      <xdr:spPr>
        <a:xfrm>
          <a:off x="104267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168003</xdr:rowOff>
    </xdr:from>
    <xdr:to>
      <xdr:col>50</xdr:col>
      <xdr:colOff>165100</xdr:colOff>
      <xdr:row>61</xdr:row>
      <xdr:rowOff>98153</xdr:rowOff>
    </xdr:to>
    <xdr:sp macro="" textlink="">
      <xdr:nvSpPr>
        <xdr:cNvPr id="242" name="フローチャート: 判断 241"/>
        <xdr:cNvSpPr/>
      </xdr:nvSpPr>
      <xdr:spPr>
        <a:xfrm>
          <a:off x="9588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34109</xdr:rowOff>
    </xdr:from>
    <xdr:to>
      <xdr:col>46</xdr:col>
      <xdr:colOff>38100</xdr:colOff>
      <xdr:row>61</xdr:row>
      <xdr:rowOff>135709</xdr:rowOff>
    </xdr:to>
    <xdr:sp macro="" textlink="">
      <xdr:nvSpPr>
        <xdr:cNvPr id="243" name="フローチャート: 判断 242"/>
        <xdr:cNvSpPr/>
      </xdr:nvSpPr>
      <xdr:spPr>
        <a:xfrm>
          <a:off x="869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24312</xdr:rowOff>
    </xdr:from>
    <xdr:to>
      <xdr:col>41</xdr:col>
      <xdr:colOff>101600</xdr:colOff>
      <xdr:row>61</xdr:row>
      <xdr:rowOff>125912</xdr:rowOff>
    </xdr:to>
    <xdr:sp macro="" textlink="">
      <xdr:nvSpPr>
        <xdr:cNvPr id="244" name="フローチャート: 判断 243"/>
        <xdr:cNvSpPr/>
      </xdr:nvSpPr>
      <xdr:spPr>
        <a:xfrm>
          <a:off x="7810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30843</xdr:rowOff>
    </xdr:from>
    <xdr:to>
      <xdr:col>36</xdr:col>
      <xdr:colOff>165100</xdr:colOff>
      <xdr:row>61</xdr:row>
      <xdr:rowOff>132443</xdr:rowOff>
    </xdr:to>
    <xdr:sp macro="" textlink="">
      <xdr:nvSpPr>
        <xdr:cNvPr id="245" name="フローチャート: 判断 244"/>
        <xdr:cNvSpPr/>
      </xdr:nvSpPr>
      <xdr:spPr>
        <a:xfrm>
          <a:off x="6921500" y="10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17780</xdr:rowOff>
    </xdr:from>
    <xdr:to>
      <xdr:col>55</xdr:col>
      <xdr:colOff>50800</xdr:colOff>
      <xdr:row>63</xdr:row>
      <xdr:rowOff>119380</xdr:rowOff>
    </xdr:to>
    <xdr:sp macro="" textlink="">
      <xdr:nvSpPr>
        <xdr:cNvPr id="251" name="楕円 250"/>
        <xdr:cNvSpPr/>
      </xdr:nvSpPr>
      <xdr:spPr>
        <a:xfrm>
          <a:off x="10426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104157</xdr:rowOff>
    </xdr:from>
    <xdr:ext cx="469744" cy="259045"/>
    <xdr:sp macro="" textlink="">
      <xdr:nvSpPr>
        <xdr:cNvPr id="252" name="【体育館・プール】&#10;一人当たり面積該当値テキスト"/>
        <xdr:cNvSpPr txBox="1"/>
      </xdr:nvSpPr>
      <xdr:spPr>
        <a:xfrm>
          <a:off x="10515600"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21046</xdr:rowOff>
    </xdr:from>
    <xdr:to>
      <xdr:col>50</xdr:col>
      <xdr:colOff>165100</xdr:colOff>
      <xdr:row>63</xdr:row>
      <xdr:rowOff>122646</xdr:rowOff>
    </xdr:to>
    <xdr:sp macro="" textlink="">
      <xdr:nvSpPr>
        <xdr:cNvPr id="253" name="楕円 252"/>
        <xdr:cNvSpPr/>
      </xdr:nvSpPr>
      <xdr:spPr>
        <a:xfrm>
          <a:off x="9588500" y="108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68580</xdr:rowOff>
    </xdr:from>
    <xdr:to>
      <xdr:col>55</xdr:col>
      <xdr:colOff>0</xdr:colOff>
      <xdr:row>63</xdr:row>
      <xdr:rowOff>71846</xdr:rowOff>
    </xdr:to>
    <xdr:cxnSp macro="">
      <xdr:nvCxnSpPr>
        <xdr:cNvPr id="254" name="直線コネクタ 253"/>
        <xdr:cNvCxnSpPr/>
      </xdr:nvCxnSpPr>
      <xdr:spPr>
        <a:xfrm flipV="1">
          <a:off x="9639300" y="1086993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22678</xdr:rowOff>
    </xdr:from>
    <xdr:to>
      <xdr:col>46</xdr:col>
      <xdr:colOff>38100</xdr:colOff>
      <xdr:row>63</xdr:row>
      <xdr:rowOff>124278</xdr:rowOff>
    </xdr:to>
    <xdr:sp macro="" textlink="">
      <xdr:nvSpPr>
        <xdr:cNvPr id="255" name="楕円 254"/>
        <xdr:cNvSpPr/>
      </xdr:nvSpPr>
      <xdr:spPr>
        <a:xfrm>
          <a:off x="8699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71846</xdr:rowOff>
    </xdr:from>
    <xdr:to>
      <xdr:col>50</xdr:col>
      <xdr:colOff>114300</xdr:colOff>
      <xdr:row>63</xdr:row>
      <xdr:rowOff>73478</xdr:rowOff>
    </xdr:to>
    <xdr:cxnSp macro="">
      <xdr:nvCxnSpPr>
        <xdr:cNvPr id="256" name="直線コネクタ 255"/>
        <xdr:cNvCxnSpPr/>
      </xdr:nvCxnSpPr>
      <xdr:spPr>
        <a:xfrm flipV="1">
          <a:off x="8750300" y="1087319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48804</xdr:rowOff>
    </xdr:from>
    <xdr:to>
      <xdr:col>41</xdr:col>
      <xdr:colOff>101600</xdr:colOff>
      <xdr:row>63</xdr:row>
      <xdr:rowOff>150404</xdr:rowOff>
    </xdr:to>
    <xdr:sp macro="" textlink="">
      <xdr:nvSpPr>
        <xdr:cNvPr id="257" name="楕円 256"/>
        <xdr:cNvSpPr/>
      </xdr:nvSpPr>
      <xdr:spPr>
        <a:xfrm>
          <a:off x="7810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73478</xdr:rowOff>
    </xdr:from>
    <xdr:to>
      <xdr:col>45</xdr:col>
      <xdr:colOff>177800</xdr:colOff>
      <xdr:row>63</xdr:row>
      <xdr:rowOff>99604</xdr:rowOff>
    </xdr:to>
    <xdr:cxnSp macro="">
      <xdr:nvCxnSpPr>
        <xdr:cNvPr id="258" name="直線コネクタ 257"/>
        <xdr:cNvCxnSpPr/>
      </xdr:nvCxnSpPr>
      <xdr:spPr>
        <a:xfrm flipV="1">
          <a:off x="7861300" y="108748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164737</xdr:rowOff>
    </xdr:from>
    <xdr:to>
      <xdr:col>36</xdr:col>
      <xdr:colOff>165100</xdr:colOff>
      <xdr:row>63</xdr:row>
      <xdr:rowOff>94887</xdr:rowOff>
    </xdr:to>
    <xdr:sp macro="" textlink="">
      <xdr:nvSpPr>
        <xdr:cNvPr id="259" name="楕円 258"/>
        <xdr:cNvSpPr/>
      </xdr:nvSpPr>
      <xdr:spPr>
        <a:xfrm>
          <a:off x="6921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44087</xdr:rowOff>
    </xdr:from>
    <xdr:to>
      <xdr:col>41</xdr:col>
      <xdr:colOff>50800</xdr:colOff>
      <xdr:row>63</xdr:row>
      <xdr:rowOff>99604</xdr:rowOff>
    </xdr:to>
    <xdr:cxnSp macro="">
      <xdr:nvCxnSpPr>
        <xdr:cNvPr id="260" name="直線コネクタ 259"/>
        <xdr:cNvCxnSpPr/>
      </xdr:nvCxnSpPr>
      <xdr:spPr>
        <a:xfrm>
          <a:off x="6972300" y="1084543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114680</xdr:rowOff>
    </xdr:from>
    <xdr:ext cx="469744" cy="259045"/>
    <xdr:sp macro="" textlink="">
      <xdr:nvSpPr>
        <xdr:cNvPr id="261" name="n_1aveValue【体育館・プール】&#10;一人当たり面積"/>
        <xdr:cNvSpPr txBox="1"/>
      </xdr:nvSpPr>
      <xdr:spPr>
        <a:xfrm>
          <a:off x="9391727" y="102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152236</xdr:rowOff>
    </xdr:from>
    <xdr:ext cx="469744" cy="259045"/>
    <xdr:sp macro="" textlink="">
      <xdr:nvSpPr>
        <xdr:cNvPr id="262" name="n_2aveValue【体育館・プール】&#10;一人当たり面積"/>
        <xdr:cNvSpPr txBox="1"/>
      </xdr:nvSpPr>
      <xdr:spPr>
        <a:xfrm>
          <a:off x="8515427" y="1026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142439</xdr:rowOff>
    </xdr:from>
    <xdr:ext cx="469744" cy="259045"/>
    <xdr:sp macro="" textlink="">
      <xdr:nvSpPr>
        <xdr:cNvPr id="263" name="n_3aveValue【体育館・プール】&#10;一人当たり面積"/>
        <xdr:cNvSpPr txBox="1"/>
      </xdr:nvSpPr>
      <xdr:spPr>
        <a:xfrm>
          <a:off x="7626427" y="1025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148970</xdr:rowOff>
    </xdr:from>
    <xdr:ext cx="469744" cy="259045"/>
    <xdr:sp macro="" textlink="">
      <xdr:nvSpPr>
        <xdr:cNvPr id="264" name="n_4aveValue【体育館・プール】&#10;一人当たり面積"/>
        <xdr:cNvSpPr txBox="1"/>
      </xdr:nvSpPr>
      <xdr:spPr>
        <a:xfrm>
          <a:off x="6737427" y="1026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113773</xdr:rowOff>
    </xdr:from>
    <xdr:ext cx="469744" cy="259045"/>
    <xdr:sp macro="" textlink="">
      <xdr:nvSpPr>
        <xdr:cNvPr id="265" name="n_1mainValue【体育館・プール】&#10;一人当たり面積"/>
        <xdr:cNvSpPr txBox="1"/>
      </xdr:nvSpPr>
      <xdr:spPr>
        <a:xfrm>
          <a:off x="9391727" y="1091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115405</xdr:rowOff>
    </xdr:from>
    <xdr:ext cx="469744" cy="259045"/>
    <xdr:sp macro="" textlink="">
      <xdr:nvSpPr>
        <xdr:cNvPr id="266" name="n_2mainValue【体育館・プール】&#10;一人当たり面積"/>
        <xdr:cNvSpPr txBox="1"/>
      </xdr:nvSpPr>
      <xdr:spPr>
        <a:xfrm>
          <a:off x="85154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141531</xdr:rowOff>
    </xdr:from>
    <xdr:ext cx="469744" cy="259045"/>
    <xdr:sp macro="" textlink="">
      <xdr:nvSpPr>
        <xdr:cNvPr id="267" name="n_3mainValue【体育館・プール】&#10;一人当たり面積"/>
        <xdr:cNvSpPr txBox="1"/>
      </xdr:nvSpPr>
      <xdr:spPr>
        <a:xfrm>
          <a:off x="7626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86014</xdr:rowOff>
    </xdr:from>
    <xdr:ext cx="469744" cy="259045"/>
    <xdr:sp macro="" textlink="">
      <xdr:nvSpPr>
        <xdr:cNvPr id="268" name="n_4mainValue【体育館・プール】&#10;一人当たり面積"/>
        <xdr:cNvSpPr txBox="1"/>
      </xdr:nvSpPr>
      <xdr:spPr>
        <a:xfrm>
          <a:off x="6737427" y="1088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93345</xdr:rowOff>
    </xdr:from>
    <xdr:to>
      <xdr:col>24</xdr:col>
      <xdr:colOff>62865</xdr:colOff>
      <xdr:row>85</xdr:row>
      <xdr:rowOff>74295</xdr:rowOff>
    </xdr:to>
    <xdr:cxnSp macro="">
      <xdr:nvCxnSpPr>
        <xdr:cNvPr id="293" name="直線コネクタ 292"/>
        <xdr:cNvCxnSpPr/>
      </xdr:nvCxnSpPr>
      <xdr:spPr>
        <a:xfrm flipV="1">
          <a:off x="4634865" y="13466445"/>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78122</xdr:rowOff>
    </xdr:from>
    <xdr:ext cx="405111" cy="259045"/>
    <xdr:sp macro="" textlink="">
      <xdr:nvSpPr>
        <xdr:cNvPr id="294" name="【福祉施設】&#10;有形固定資産減価償却率最小値テキスト"/>
        <xdr:cNvSpPr txBox="1"/>
      </xdr:nvSpPr>
      <xdr:spPr>
        <a:xfrm>
          <a:off x="46736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74295</xdr:rowOff>
    </xdr:from>
    <xdr:to>
      <xdr:col>24</xdr:col>
      <xdr:colOff>152400</xdr:colOff>
      <xdr:row>85</xdr:row>
      <xdr:rowOff>74295</xdr:rowOff>
    </xdr:to>
    <xdr:cxnSp macro="">
      <xdr:nvCxnSpPr>
        <xdr:cNvPr id="295" name="直線コネクタ 294"/>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40022</xdr:rowOff>
    </xdr:from>
    <xdr:ext cx="405111" cy="259045"/>
    <xdr:sp macro="" textlink="">
      <xdr:nvSpPr>
        <xdr:cNvPr id="296" name="【福祉施設】&#10;有形固定資産減価償却率最大値テキスト"/>
        <xdr:cNvSpPr txBox="1"/>
      </xdr:nvSpPr>
      <xdr:spPr>
        <a:xfrm>
          <a:off x="4673600" y="1324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93345</xdr:rowOff>
    </xdr:from>
    <xdr:to>
      <xdr:col>24</xdr:col>
      <xdr:colOff>152400</xdr:colOff>
      <xdr:row>78</xdr:row>
      <xdr:rowOff>93345</xdr:rowOff>
    </xdr:to>
    <xdr:cxnSp macro="">
      <xdr:nvCxnSpPr>
        <xdr:cNvPr id="297" name="直線コネクタ 296"/>
        <xdr:cNvCxnSpPr/>
      </xdr:nvCxnSpPr>
      <xdr:spPr>
        <a:xfrm>
          <a:off x="4546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103522</xdr:rowOff>
    </xdr:from>
    <xdr:ext cx="405111" cy="259045"/>
    <xdr:sp macro="" textlink="">
      <xdr:nvSpPr>
        <xdr:cNvPr id="298" name="【福祉施設】&#10;有形固定資産減価償却率平均値テキスト"/>
        <xdr:cNvSpPr txBox="1"/>
      </xdr:nvSpPr>
      <xdr:spPr>
        <a:xfrm>
          <a:off x="4673600" y="1399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299" name="フローチャート: 判断 298"/>
        <xdr:cNvSpPr/>
      </xdr:nvSpPr>
      <xdr:spPr>
        <a:xfrm>
          <a:off x="45847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300" name="フローチャート: 判断 299"/>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301" name="フローチャート: 判断 300"/>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154939</xdr:rowOff>
    </xdr:from>
    <xdr:to>
      <xdr:col>10</xdr:col>
      <xdr:colOff>165100</xdr:colOff>
      <xdr:row>82</xdr:row>
      <xdr:rowOff>85089</xdr:rowOff>
    </xdr:to>
    <xdr:sp macro="" textlink="">
      <xdr:nvSpPr>
        <xdr:cNvPr id="302" name="フローチャート: 判断 301"/>
        <xdr:cNvSpPr/>
      </xdr:nvSpPr>
      <xdr:spPr>
        <a:xfrm>
          <a:off x="1968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303" name="フローチャート: 判断 302"/>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97789</xdr:rowOff>
    </xdr:from>
    <xdr:to>
      <xdr:col>24</xdr:col>
      <xdr:colOff>114300</xdr:colOff>
      <xdr:row>85</xdr:row>
      <xdr:rowOff>27939</xdr:rowOff>
    </xdr:to>
    <xdr:sp macro="" textlink="">
      <xdr:nvSpPr>
        <xdr:cNvPr id="309" name="楕円 308"/>
        <xdr:cNvSpPr/>
      </xdr:nvSpPr>
      <xdr:spPr>
        <a:xfrm>
          <a:off x="45847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12716</xdr:rowOff>
    </xdr:from>
    <xdr:ext cx="405111" cy="259045"/>
    <xdr:sp macro="" textlink="">
      <xdr:nvSpPr>
        <xdr:cNvPr id="310" name="【福祉施設】&#10;有形固定資産減価償却率該当値テキスト"/>
        <xdr:cNvSpPr txBox="1"/>
      </xdr:nvSpPr>
      <xdr:spPr>
        <a:xfrm>
          <a:off x="4673600" y="1441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46355</xdr:rowOff>
    </xdr:from>
    <xdr:to>
      <xdr:col>20</xdr:col>
      <xdr:colOff>38100</xdr:colOff>
      <xdr:row>84</xdr:row>
      <xdr:rowOff>147955</xdr:rowOff>
    </xdr:to>
    <xdr:sp macro="" textlink="">
      <xdr:nvSpPr>
        <xdr:cNvPr id="311" name="楕円 310"/>
        <xdr:cNvSpPr/>
      </xdr:nvSpPr>
      <xdr:spPr>
        <a:xfrm>
          <a:off x="37465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97155</xdr:rowOff>
    </xdr:from>
    <xdr:to>
      <xdr:col>24</xdr:col>
      <xdr:colOff>63500</xdr:colOff>
      <xdr:row>84</xdr:row>
      <xdr:rowOff>148589</xdr:rowOff>
    </xdr:to>
    <xdr:cxnSp macro="">
      <xdr:nvCxnSpPr>
        <xdr:cNvPr id="312" name="直線コネクタ 311"/>
        <xdr:cNvCxnSpPr/>
      </xdr:nvCxnSpPr>
      <xdr:spPr>
        <a:xfrm>
          <a:off x="3797300" y="14498955"/>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4445</xdr:rowOff>
    </xdr:from>
    <xdr:to>
      <xdr:col>15</xdr:col>
      <xdr:colOff>101600</xdr:colOff>
      <xdr:row>84</xdr:row>
      <xdr:rowOff>106045</xdr:rowOff>
    </xdr:to>
    <xdr:sp macro="" textlink="">
      <xdr:nvSpPr>
        <xdr:cNvPr id="313" name="楕円 312"/>
        <xdr:cNvSpPr/>
      </xdr:nvSpPr>
      <xdr:spPr>
        <a:xfrm>
          <a:off x="2857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55245</xdr:rowOff>
    </xdr:from>
    <xdr:to>
      <xdr:col>19</xdr:col>
      <xdr:colOff>177800</xdr:colOff>
      <xdr:row>84</xdr:row>
      <xdr:rowOff>97155</xdr:rowOff>
    </xdr:to>
    <xdr:cxnSp macro="">
      <xdr:nvCxnSpPr>
        <xdr:cNvPr id="314" name="直線コネクタ 313"/>
        <xdr:cNvCxnSpPr/>
      </xdr:nvCxnSpPr>
      <xdr:spPr>
        <a:xfrm>
          <a:off x="2908300" y="144570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114936</xdr:rowOff>
    </xdr:from>
    <xdr:to>
      <xdr:col>10</xdr:col>
      <xdr:colOff>165100</xdr:colOff>
      <xdr:row>84</xdr:row>
      <xdr:rowOff>45086</xdr:rowOff>
    </xdr:to>
    <xdr:sp macro="" textlink="">
      <xdr:nvSpPr>
        <xdr:cNvPr id="315" name="楕円 314"/>
        <xdr:cNvSpPr/>
      </xdr:nvSpPr>
      <xdr:spPr>
        <a:xfrm>
          <a:off x="1968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165736</xdr:rowOff>
    </xdr:from>
    <xdr:to>
      <xdr:col>15</xdr:col>
      <xdr:colOff>50800</xdr:colOff>
      <xdr:row>84</xdr:row>
      <xdr:rowOff>55245</xdr:rowOff>
    </xdr:to>
    <xdr:cxnSp macro="">
      <xdr:nvCxnSpPr>
        <xdr:cNvPr id="316" name="直線コネクタ 315"/>
        <xdr:cNvCxnSpPr/>
      </xdr:nvCxnSpPr>
      <xdr:spPr>
        <a:xfrm>
          <a:off x="2019300" y="14396086"/>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13970</xdr:rowOff>
    </xdr:from>
    <xdr:to>
      <xdr:col>6</xdr:col>
      <xdr:colOff>38100</xdr:colOff>
      <xdr:row>83</xdr:row>
      <xdr:rowOff>115570</xdr:rowOff>
    </xdr:to>
    <xdr:sp macro="" textlink="">
      <xdr:nvSpPr>
        <xdr:cNvPr id="317" name="楕円 316"/>
        <xdr:cNvSpPr/>
      </xdr:nvSpPr>
      <xdr:spPr>
        <a:xfrm>
          <a:off x="1079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64770</xdr:rowOff>
    </xdr:from>
    <xdr:to>
      <xdr:col>10</xdr:col>
      <xdr:colOff>114300</xdr:colOff>
      <xdr:row>83</xdr:row>
      <xdr:rowOff>165736</xdr:rowOff>
    </xdr:to>
    <xdr:cxnSp macro="">
      <xdr:nvCxnSpPr>
        <xdr:cNvPr id="318" name="直線コネクタ 317"/>
        <xdr:cNvCxnSpPr/>
      </xdr:nvCxnSpPr>
      <xdr:spPr>
        <a:xfrm>
          <a:off x="1130300" y="14295120"/>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9" name="n_1aveValue【福祉施設】&#10;有形固定資産減価償却率"/>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20" name="n_2aveValue【福祉施設】&#10;有形固定資産減価償却率"/>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101616</xdr:rowOff>
    </xdr:from>
    <xdr:ext cx="405111" cy="259045"/>
    <xdr:sp macro="" textlink="">
      <xdr:nvSpPr>
        <xdr:cNvPr id="321" name="n_3aveValue【福祉施設】&#10;有形固定資産減価償却率"/>
        <xdr:cNvSpPr txBox="1"/>
      </xdr:nvSpPr>
      <xdr:spPr>
        <a:xfrm>
          <a:off x="1816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22" name="n_4aveValue【福祉施設】&#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139082</xdr:rowOff>
    </xdr:from>
    <xdr:ext cx="405111" cy="259045"/>
    <xdr:sp macro="" textlink="">
      <xdr:nvSpPr>
        <xdr:cNvPr id="323" name="n_1mainValue【福祉施設】&#10;有形固定資産減価償却率"/>
        <xdr:cNvSpPr txBox="1"/>
      </xdr:nvSpPr>
      <xdr:spPr>
        <a:xfrm>
          <a:off x="3582044" y="1454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97172</xdr:rowOff>
    </xdr:from>
    <xdr:ext cx="405111" cy="259045"/>
    <xdr:sp macro="" textlink="">
      <xdr:nvSpPr>
        <xdr:cNvPr id="324" name="n_2mainValue【福祉施設】&#10;有形固定資産減価償却率"/>
        <xdr:cNvSpPr txBox="1"/>
      </xdr:nvSpPr>
      <xdr:spPr>
        <a:xfrm>
          <a:off x="2705744"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36213</xdr:rowOff>
    </xdr:from>
    <xdr:ext cx="405111" cy="259045"/>
    <xdr:sp macro="" textlink="">
      <xdr:nvSpPr>
        <xdr:cNvPr id="325" name="n_3mainValue【福祉施設】&#10;有形固定資産減価償却率"/>
        <xdr:cNvSpPr txBox="1"/>
      </xdr:nvSpPr>
      <xdr:spPr>
        <a:xfrm>
          <a:off x="1816744"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106697</xdr:rowOff>
    </xdr:from>
    <xdr:ext cx="405111" cy="259045"/>
    <xdr:sp macro="" textlink="">
      <xdr:nvSpPr>
        <xdr:cNvPr id="326" name="n_4mainValue【福祉施設】&#10;有形固定資産減価償却率"/>
        <xdr:cNvSpPr txBox="1"/>
      </xdr:nvSpPr>
      <xdr:spPr>
        <a:xfrm>
          <a:off x="927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80011</xdr:rowOff>
    </xdr:to>
    <xdr:cxnSp macro="">
      <xdr:nvCxnSpPr>
        <xdr:cNvPr id="350" name="直線コネクタ 349"/>
        <xdr:cNvCxnSpPr/>
      </xdr:nvCxnSpPr>
      <xdr:spPr>
        <a:xfrm flipV="1">
          <a:off x="10476865" y="13262611"/>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83838</xdr:rowOff>
    </xdr:from>
    <xdr:ext cx="469744" cy="259045"/>
    <xdr:sp macro="" textlink="">
      <xdr:nvSpPr>
        <xdr:cNvPr id="351" name="【福祉施設】&#10;一人当たり面積最小値テキスト"/>
        <xdr:cNvSpPr txBox="1"/>
      </xdr:nvSpPr>
      <xdr:spPr>
        <a:xfrm>
          <a:off x="10515600"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80011</xdr:rowOff>
    </xdr:from>
    <xdr:to>
      <xdr:col>55</xdr:col>
      <xdr:colOff>88900</xdr:colOff>
      <xdr:row>86</xdr:row>
      <xdr:rowOff>80011</xdr:rowOff>
    </xdr:to>
    <xdr:cxnSp macro="">
      <xdr:nvCxnSpPr>
        <xdr:cNvPr id="352" name="直線コネクタ 351"/>
        <xdr:cNvCxnSpPr/>
      </xdr:nvCxnSpPr>
      <xdr:spPr>
        <a:xfrm>
          <a:off x="10388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53"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54" name="直線コネクタ 353"/>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124477</xdr:rowOff>
    </xdr:from>
    <xdr:ext cx="469744" cy="259045"/>
    <xdr:sp macro="" textlink="">
      <xdr:nvSpPr>
        <xdr:cNvPr id="355" name="【福祉施設】&#10;一人当たり面積平均値テキスト"/>
        <xdr:cNvSpPr txBox="1"/>
      </xdr:nvSpPr>
      <xdr:spPr>
        <a:xfrm>
          <a:off x="10515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56" name="フローチャート: 判断 355"/>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357" name="フローチャート: 判断 356"/>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8" name="フローチャート: 判断 357"/>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124461</xdr:rowOff>
    </xdr:from>
    <xdr:to>
      <xdr:col>41</xdr:col>
      <xdr:colOff>101600</xdr:colOff>
      <xdr:row>84</xdr:row>
      <xdr:rowOff>54611</xdr:rowOff>
    </xdr:to>
    <xdr:sp macro="" textlink="">
      <xdr:nvSpPr>
        <xdr:cNvPr id="359" name="フローチャート: 判断 358"/>
        <xdr:cNvSpPr/>
      </xdr:nvSpPr>
      <xdr:spPr>
        <a:xfrm>
          <a:off x="7810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86361</xdr:rowOff>
    </xdr:from>
    <xdr:to>
      <xdr:col>36</xdr:col>
      <xdr:colOff>165100</xdr:colOff>
      <xdr:row>84</xdr:row>
      <xdr:rowOff>16511</xdr:rowOff>
    </xdr:to>
    <xdr:sp macro="" textlink="">
      <xdr:nvSpPr>
        <xdr:cNvPr id="360" name="フローチャート: 判断 359"/>
        <xdr:cNvSpPr/>
      </xdr:nvSpPr>
      <xdr:spPr>
        <a:xfrm>
          <a:off x="6921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151130</xdr:rowOff>
    </xdr:from>
    <xdr:to>
      <xdr:col>55</xdr:col>
      <xdr:colOff>50800</xdr:colOff>
      <xdr:row>85</xdr:row>
      <xdr:rowOff>81280</xdr:rowOff>
    </xdr:to>
    <xdr:sp macro="" textlink="">
      <xdr:nvSpPr>
        <xdr:cNvPr id="366" name="楕円 365"/>
        <xdr:cNvSpPr/>
      </xdr:nvSpPr>
      <xdr:spPr>
        <a:xfrm>
          <a:off x="104267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129557</xdr:rowOff>
    </xdr:from>
    <xdr:ext cx="469744" cy="259045"/>
    <xdr:sp macro="" textlink="">
      <xdr:nvSpPr>
        <xdr:cNvPr id="367" name="【福祉施設】&#10;一人当たり面積該当値テキスト"/>
        <xdr:cNvSpPr txBox="1"/>
      </xdr:nvSpPr>
      <xdr:spPr>
        <a:xfrm>
          <a:off x="10515600"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151130</xdr:rowOff>
    </xdr:from>
    <xdr:to>
      <xdr:col>50</xdr:col>
      <xdr:colOff>165100</xdr:colOff>
      <xdr:row>85</xdr:row>
      <xdr:rowOff>81280</xdr:rowOff>
    </xdr:to>
    <xdr:sp macro="" textlink="">
      <xdr:nvSpPr>
        <xdr:cNvPr id="368" name="楕円 367"/>
        <xdr:cNvSpPr/>
      </xdr:nvSpPr>
      <xdr:spPr>
        <a:xfrm>
          <a:off x="9588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30480</xdr:rowOff>
    </xdr:from>
    <xdr:to>
      <xdr:col>55</xdr:col>
      <xdr:colOff>0</xdr:colOff>
      <xdr:row>85</xdr:row>
      <xdr:rowOff>30480</xdr:rowOff>
    </xdr:to>
    <xdr:cxnSp macro="">
      <xdr:nvCxnSpPr>
        <xdr:cNvPr id="369" name="直線コネクタ 368"/>
        <xdr:cNvCxnSpPr/>
      </xdr:nvCxnSpPr>
      <xdr:spPr>
        <a:xfrm>
          <a:off x="9639300" y="14603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154939</xdr:rowOff>
    </xdr:from>
    <xdr:to>
      <xdr:col>46</xdr:col>
      <xdr:colOff>38100</xdr:colOff>
      <xdr:row>85</xdr:row>
      <xdr:rowOff>85089</xdr:rowOff>
    </xdr:to>
    <xdr:sp macro="" textlink="">
      <xdr:nvSpPr>
        <xdr:cNvPr id="370" name="楕円 369"/>
        <xdr:cNvSpPr/>
      </xdr:nvSpPr>
      <xdr:spPr>
        <a:xfrm>
          <a:off x="8699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30480</xdr:rowOff>
    </xdr:from>
    <xdr:to>
      <xdr:col>50</xdr:col>
      <xdr:colOff>114300</xdr:colOff>
      <xdr:row>85</xdr:row>
      <xdr:rowOff>34289</xdr:rowOff>
    </xdr:to>
    <xdr:cxnSp macro="">
      <xdr:nvCxnSpPr>
        <xdr:cNvPr id="371" name="直線コネクタ 370"/>
        <xdr:cNvCxnSpPr/>
      </xdr:nvCxnSpPr>
      <xdr:spPr>
        <a:xfrm flipV="1">
          <a:off x="8750300" y="14603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52070</xdr:rowOff>
    </xdr:from>
    <xdr:to>
      <xdr:col>41</xdr:col>
      <xdr:colOff>101600</xdr:colOff>
      <xdr:row>86</xdr:row>
      <xdr:rowOff>153670</xdr:rowOff>
    </xdr:to>
    <xdr:sp macro="" textlink="">
      <xdr:nvSpPr>
        <xdr:cNvPr id="372" name="楕円 371"/>
        <xdr:cNvSpPr/>
      </xdr:nvSpPr>
      <xdr:spPr>
        <a:xfrm>
          <a:off x="7810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34289</xdr:rowOff>
    </xdr:from>
    <xdr:to>
      <xdr:col>45</xdr:col>
      <xdr:colOff>177800</xdr:colOff>
      <xdr:row>86</xdr:row>
      <xdr:rowOff>102870</xdr:rowOff>
    </xdr:to>
    <xdr:cxnSp macro="">
      <xdr:nvCxnSpPr>
        <xdr:cNvPr id="373" name="直線コネクタ 372"/>
        <xdr:cNvCxnSpPr/>
      </xdr:nvCxnSpPr>
      <xdr:spPr>
        <a:xfrm flipV="1">
          <a:off x="7861300" y="14607539"/>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52070</xdr:rowOff>
    </xdr:from>
    <xdr:to>
      <xdr:col>36</xdr:col>
      <xdr:colOff>165100</xdr:colOff>
      <xdr:row>86</xdr:row>
      <xdr:rowOff>153670</xdr:rowOff>
    </xdr:to>
    <xdr:sp macro="" textlink="">
      <xdr:nvSpPr>
        <xdr:cNvPr id="374" name="楕円 373"/>
        <xdr:cNvSpPr/>
      </xdr:nvSpPr>
      <xdr:spPr>
        <a:xfrm>
          <a:off x="6921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102870</xdr:rowOff>
    </xdr:from>
    <xdr:to>
      <xdr:col>41</xdr:col>
      <xdr:colOff>50800</xdr:colOff>
      <xdr:row>86</xdr:row>
      <xdr:rowOff>102870</xdr:rowOff>
    </xdr:to>
    <xdr:cxnSp macro="">
      <xdr:nvCxnSpPr>
        <xdr:cNvPr id="375" name="直線コネクタ 374"/>
        <xdr:cNvCxnSpPr/>
      </xdr:nvCxnSpPr>
      <xdr:spPr>
        <a:xfrm>
          <a:off x="6972300" y="14847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48277</xdr:rowOff>
    </xdr:from>
    <xdr:ext cx="469744" cy="259045"/>
    <xdr:sp macro="" textlink="">
      <xdr:nvSpPr>
        <xdr:cNvPr id="376" name="n_1aveValue【福祉施設】&#10;一人当たり面積"/>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7" name="n_2aveValue【福祉施設】&#10;一人当たり面積"/>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71138</xdr:rowOff>
    </xdr:from>
    <xdr:ext cx="469744" cy="259045"/>
    <xdr:sp macro="" textlink="">
      <xdr:nvSpPr>
        <xdr:cNvPr id="378" name="n_3aveValue【福祉施設】&#10;一人当たり面積"/>
        <xdr:cNvSpPr txBox="1"/>
      </xdr:nvSpPr>
      <xdr:spPr>
        <a:xfrm>
          <a:off x="7626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33038</xdr:rowOff>
    </xdr:from>
    <xdr:ext cx="469744" cy="259045"/>
    <xdr:sp macro="" textlink="">
      <xdr:nvSpPr>
        <xdr:cNvPr id="379" name="n_4aveValue【福祉施設】&#10;一人当たり面積"/>
        <xdr:cNvSpPr txBox="1"/>
      </xdr:nvSpPr>
      <xdr:spPr>
        <a:xfrm>
          <a:off x="6737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72407</xdr:rowOff>
    </xdr:from>
    <xdr:ext cx="469744" cy="259045"/>
    <xdr:sp macro="" textlink="">
      <xdr:nvSpPr>
        <xdr:cNvPr id="380" name="n_1mainValue【福祉施設】&#10;一人当たり面積"/>
        <xdr:cNvSpPr txBox="1"/>
      </xdr:nvSpPr>
      <xdr:spPr>
        <a:xfrm>
          <a:off x="9391727"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76216</xdr:rowOff>
    </xdr:from>
    <xdr:ext cx="469744" cy="259045"/>
    <xdr:sp macro="" textlink="">
      <xdr:nvSpPr>
        <xdr:cNvPr id="381" name="n_2mainValue【福祉施設】&#10;一人当たり面積"/>
        <xdr:cNvSpPr txBox="1"/>
      </xdr:nvSpPr>
      <xdr:spPr>
        <a:xfrm>
          <a:off x="8515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144797</xdr:rowOff>
    </xdr:from>
    <xdr:ext cx="469744" cy="259045"/>
    <xdr:sp macro="" textlink="">
      <xdr:nvSpPr>
        <xdr:cNvPr id="382" name="n_3mainValue【福祉施設】&#10;一人当たり面積"/>
        <xdr:cNvSpPr txBox="1"/>
      </xdr:nvSpPr>
      <xdr:spPr>
        <a:xfrm>
          <a:off x="7626427" y="14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144797</xdr:rowOff>
    </xdr:from>
    <xdr:ext cx="469744" cy="259045"/>
    <xdr:sp macro="" textlink="">
      <xdr:nvSpPr>
        <xdr:cNvPr id="383" name="n_4mainValue【福祉施設】&#10;一人当たり面積"/>
        <xdr:cNvSpPr txBox="1"/>
      </xdr:nvSpPr>
      <xdr:spPr>
        <a:xfrm>
          <a:off x="6737427" y="14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0" name="テキスト ボックス 4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1" name="直線コネクタ 4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2" name="テキスト ボックス 41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3" name="直線コネクタ 4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4" name="テキスト ボックス 4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5" name="直線コネクタ 4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6" name="テキスト ボックス 4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7" name="直線コネクタ 4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8" name="テキスト ボックス 4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9" name="直線コネクタ 4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0" name="テキスト ボックス 41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2" name="テキスト ボックス 42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13335</xdr:rowOff>
    </xdr:to>
    <xdr:cxnSp macro="">
      <xdr:nvCxnSpPr>
        <xdr:cNvPr id="424" name="直線コネクタ 423"/>
        <xdr:cNvCxnSpPr/>
      </xdr:nvCxnSpPr>
      <xdr:spPr>
        <a:xfrm flipV="1">
          <a:off x="16318864" y="576834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17162</xdr:rowOff>
    </xdr:from>
    <xdr:ext cx="405111" cy="259045"/>
    <xdr:sp macro="" textlink="">
      <xdr:nvSpPr>
        <xdr:cNvPr id="425" name="【一般廃棄物処理施設】&#10;有形固定資産減価償却率最小値テキスト"/>
        <xdr:cNvSpPr txBox="1"/>
      </xdr:nvSpPr>
      <xdr:spPr>
        <a:xfrm>
          <a:off x="16357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13335</xdr:rowOff>
    </xdr:from>
    <xdr:to>
      <xdr:col>86</xdr:col>
      <xdr:colOff>25400</xdr:colOff>
      <xdr:row>42</xdr:row>
      <xdr:rowOff>13335</xdr:rowOff>
    </xdr:to>
    <xdr:cxnSp macro="">
      <xdr:nvCxnSpPr>
        <xdr:cNvPr id="426" name="直線コネクタ 425"/>
        <xdr:cNvCxnSpPr/>
      </xdr:nvCxnSpPr>
      <xdr:spPr>
        <a:xfrm>
          <a:off x="16230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27"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8" name="直線コネクタ 427"/>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154957</xdr:rowOff>
    </xdr:from>
    <xdr:ext cx="405111" cy="259045"/>
    <xdr:sp macro="" textlink="">
      <xdr:nvSpPr>
        <xdr:cNvPr id="429" name="【一般廃棄物処理施設】&#10;有形固定資産減価償却率平均値テキスト"/>
        <xdr:cNvSpPr txBox="1"/>
      </xdr:nvSpPr>
      <xdr:spPr>
        <a:xfrm>
          <a:off x="16357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430" name="フローチャート: 判断 429"/>
        <xdr:cNvSpPr/>
      </xdr:nvSpPr>
      <xdr:spPr>
        <a:xfrm>
          <a:off x="16268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31" name="フローチャート: 判断 430"/>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118745</xdr:rowOff>
    </xdr:from>
    <xdr:to>
      <xdr:col>76</xdr:col>
      <xdr:colOff>165100</xdr:colOff>
      <xdr:row>38</xdr:row>
      <xdr:rowOff>48895</xdr:rowOff>
    </xdr:to>
    <xdr:sp macro="" textlink="">
      <xdr:nvSpPr>
        <xdr:cNvPr id="432" name="フローチャート: 判断 431"/>
        <xdr:cNvSpPr/>
      </xdr:nvSpPr>
      <xdr:spPr>
        <a:xfrm>
          <a:off x="14541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xdr:rowOff>
    </xdr:from>
    <xdr:to>
      <xdr:col>72</xdr:col>
      <xdr:colOff>38100</xdr:colOff>
      <xdr:row>37</xdr:row>
      <xdr:rowOff>109855</xdr:rowOff>
    </xdr:to>
    <xdr:sp macro="" textlink="">
      <xdr:nvSpPr>
        <xdr:cNvPr id="433" name="フローチャート: 判断 432"/>
        <xdr:cNvSpPr/>
      </xdr:nvSpPr>
      <xdr:spPr>
        <a:xfrm>
          <a:off x="13652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34" name="フローチャート: 判断 433"/>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440" name="楕円 439"/>
        <xdr:cNvSpPr/>
      </xdr:nvSpPr>
      <xdr:spPr>
        <a:xfrm>
          <a:off x="16268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68597</xdr:rowOff>
    </xdr:from>
    <xdr:ext cx="405111" cy="259045"/>
    <xdr:sp macro="" textlink="">
      <xdr:nvSpPr>
        <xdr:cNvPr id="441" name="【一般廃棄物処理施設】&#10;有形固定資産減価償却率該当値テキスト"/>
        <xdr:cNvSpPr txBox="1"/>
      </xdr:nvSpPr>
      <xdr:spPr>
        <a:xfrm>
          <a:off x="16357600"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36830</xdr:rowOff>
    </xdr:from>
    <xdr:to>
      <xdr:col>81</xdr:col>
      <xdr:colOff>101600</xdr:colOff>
      <xdr:row>38</xdr:row>
      <xdr:rowOff>138430</xdr:rowOff>
    </xdr:to>
    <xdr:sp macro="" textlink="">
      <xdr:nvSpPr>
        <xdr:cNvPr id="442" name="楕円 441"/>
        <xdr:cNvSpPr/>
      </xdr:nvSpPr>
      <xdr:spPr>
        <a:xfrm>
          <a:off x="15430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87630</xdr:rowOff>
    </xdr:from>
    <xdr:to>
      <xdr:col>85</xdr:col>
      <xdr:colOff>127000</xdr:colOff>
      <xdr:row>38</xdr:row>
      <xdr:rowOff>140970</xdr:rowOff>
    </xdr:to>
    <xdr:cxnSp macro="">
      <xdr:nvCxnSpPr>
        <xdr:cNvPr id="443" name="直線コネクタ 442"/>
        <xdr:cNvCxnSpPr/>
      </xdr:nvCxnSpPr>
      <xdr:spPr>
        <a:xfrm>
          <a:off x="15481300" y="66027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156845</xdr:rowOff>
    </xdr:from>
    <xdr:to>
      <xdr:col>76</xdr:col>
      <xdr:colOff>165100</xdr:colOff>
      <xdr:row>38</xdr:row>
      <xdr:rowOff>86995</xdr:rowOff>
    </xdr:to>
    <xdr:sp macro="" textlink="">
      <xdr:nvSpPr>
        <xdr:cNvPr id="444" name="楕円 443"/>
        <xdr:cNvSpPr/>
      </xdr:nvSpPr>
      <xdr:spPr>
        <a:xfrm>
          <a:off x="14541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36195</xdr:rowOff>
    </xdr:from>
    <xdr:to>
      <xdr:col>81</xdr:col>
      <xdr:colOff>50800</xdr:colOff>
      <xdr:row>38</xdr:row>
      <xdr:rowOff>87630</xdr:rowOff>
    </xdr:to>
    <xdr:cxnSp macro="">
      <xdr:nvCxnSpPr>
        <xdr:cNvPr id="445" name="直線コネクタ 444"/>
        <xdr:cNvCxnSpPr/>
      </xdr:nvCxnSpPr>
      <xdr:spPr>
        <a:xfrm>
          <a:off x="14592300" y="65512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103505</xdr:rowOff>
    </xdr:from>
    <xdr:to>
      <xdr:col>72</xdr:col>
      <xdr:colOff>38100</xdr:colOff>
      <xdr:row>38</xdr:row>
      <xdr:rowOff>33655</xdr:rowOff>
    </xdr:to>
    <xdr:sp macro="" textlink="">
      <xdr:nvSpPr>
        <xdr:cNvPr id="446" name="楕円 445"/>
        <xdr:cNvSpPr/>
      </xdr:nvSpPr>
      <xdr:spPr>
        <a:xfrm>
          <a:off x="13652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154305</xdr:rowOff>
    </xdr:from>
    <xdr:to>
      <xdr:col>76</xdr:col>
      <xdr:colOff>114300</xdr:colOff>
      <xdr:row>38</xdr:row>
      <xdr:rowOff>36195</xdr:rowOff>
    </xdr:to>
    <xdr:cxnSp macro="">
      <xdr:nvCxnSpPr>
        <xdr:cNvPr id="447" name="直線コネクタ 446"/>
        <xdr:cNvCxnSpPr/>
      </xdr:nvCxnSpPr>
      <xdr:spPr>
        <a:xfrm>
          <a:off x="13703300" y="64979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59690</xdr:rowOff>
    </xdr:from>
    <xdr:to>
      <xdr:col>67</xdr:col>
      <xdr:colOff>101600</xdr:colOff>
      <xdr:row>37</xdr:row>
      <xdr:rowOff>161290</xdr:rowOff>
    </xdr:to>
    <xdr:sp macro="" textlink="">
      <xdr:nvSpPr>
        <xdr:cNvPr id="448" name="楕円 447"/>
        <xdr:cNvSpPr/>
      </xdr:nvSpPr>
      <xdr:spPr>
        <a:xfrm>
          <a:off x="12763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110490</xdr:rowOff>
    </xdr:from>
    <xdr:to>
      <xdr:col>71</xdr:col>
      <xdr:colOff>177800</xdr:colOff>
      <xdr:row>37</xdr:row>
      <xdr:rowOff>154305</xdr:rowOff>
    </xdr:to>
    <xdr:cxnSp macro="">
      <xdr:nvCxnSpPr>
        <xdr:cNvPr id="449" name="直線コネクタ 448"/>
        <xdr:cNvCxnSpPr/>
      </xdr:nvCxnSpPr>
      <xdr:spPr>
        <a:xfrm>
          <a:off x="12814300" y="64541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50" name="n_1aveValue【一般廃棄物処理施設】&#10;有形固定資産減価償却率"/>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65422</xdr:rowOff>
    </xdr:from>
    <xdr:ext cx="405111" cy="259045"/>
    <xdr:sp macro="" textlink="">
      <xdr:nvSpPr>
        <xdr:cNvPr id="451" name="n_2aveValue【一般廃棄物処理施設】&#10;有形固定資産減価償却率"/>
        <xdr:cNvSpPr txBox="1"/>
      </xdr:nvSpPr>
      <xdr:spPr>
        <a:xfrm>
          <a:off x="143897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126382</xdr:rowOff>
    </xdr:from>
    <xdr:ext cx="405111" cy="259045"/>
    <xdr:sp macro="" textlink="">
      <xdr:nvSpPr>
        <xdr:cNvPr id="452" name="n_3aveValue【一般廃棄物処理施設】&#10;有形固定資産減価償却率"/>
        <xdr:cNvSpPr txBox="1"/>
      </xdr:nvSpPr>
      <xdr:spPr>
        <a:xfrm>
          <a:off x="13500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53" name="n_4aveValue【一般廃棄物処理施設】&#10;有形固定資産減価償却率"/>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129557</xdr:rowOff>
    </xdr:from>
    <xdr:ext cx="405111" cy="259045"/>
    <xdr:sp macro="" textlink="">
      <xdr:nvSpPr>
        <xdr:cNvPr id="454" name="n_1mainValue【一般廃棄物処理施設】&#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455" name="n_2mainValue【一般廃棄物処理施設】&#10;有形固定資産減価償却率"/>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24782</xdr:rowOff>
    </xdr:from>
    <xdr:ext cx="405111" cy="259045"/>
    <xdr:sp macro="" textlink="">
      <xdr:nvSpPr>
        <xdr:cNvPr id="456" name="n_3mainValue【一般廃棄物処理施設】&#10;有形固定資産減価償却率"/>
        <xdr:cNvSpPr txBox="1"/>
      </xdr:nvSpPr>
      <xdr:spPr>
        <a:xfrm>
          <a:off x="13500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152417</xdr:rowOff>
    </xdr:from>
    <xdr:ext cx="405111" cy="259045"/>
    <xdr:sp macro="" textlink="">
      <xdr:nvSpPr>
        <xdr:cNvPr id="457" name="n_4mainValue【一般廃棄物処理施設】&#10;有形固定資産減価償却率"/>
        <xdr:cNvSpPr txBox="1"/>
      </xdr:nvSpPr>
      <xdr:spPr>
        <a:xfrm>
          <a:off x="12611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8" name="直線コネクタ 4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9" name="テキスト ボックス 46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0" name="直線コネクタ 4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1" name="テキスト ボックス 47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2" name="直線コネクタ 4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3" name="テキスト ボックス 47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4" name="直線コネクタ 4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5" name="テキスト ボックス 47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137442</xdr:rowOff>
    </xdr:from>
    <xdr:to>
      <xdr:col>116</xdr:col>
      <xdr:colOff>62864</xdr:colOff>
      <xdr:row>41</xdr:row>
      <xdr:rowOff>126099</xdr:rowOff>
    </xdr:to>
    <xdr:cxnSp macro="">
      <xdr:nvCxnSpPr>
        <xdr:cNvPr id="479" name="直線コネクタ 478"/>
        <xdr:cNvCxnSpPr/>
      </xdr:nvCxnSpPr>
      <xdr:spPr>
        <a:xfrm flipV="1">
          <a:off x="22160864" y="5966742"/>
          <a:ext cx="0" cy="118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480"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481" name="直線コネクタ 480"/>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84119</xdr:rowOff>
    </xdr:from>
    <xdr:ext cx="599010" cy="259045"/>
    <xdr:sp macro="" textlink="">
      <xdr:nvSpPr>
        <xdr:cNvPr id="482" name="【一般廃棄物処理施設】&#10;一人当たり有形固定資産（償却資産）額最大値テキスト"/>
        <xdr:cNvSpPr txBox="1"/>
      </xdr:nvSpPr>
      <xdr:spPr>
        <a:xfrm>
          <a:off x="22199600" y="574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137442</xdr:rowOff>
    </xdr:from>
    <xdr:to>
      <xdr:col>116</xdr:col>
      <xdr:colOff>152400</xdr:colOff>
      <xdr:row>34</xdr:row>
      <xdr:rowOff>137442</xdr:rowOff>
    </xdr:to>
    <xdr:cxnSp macro="">
      <xdr:nvCxnSpPr>
        <xdr:cNvPr id="483" name="直線コネクタ 482"/>
        <xdr:cNvCxnSpPr/>
      </xdr:nvCxnSpPr>
      <xdr:spPr>
        <a:xfrm>
          <a:off x="22072600" y="59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163629</xdr:rowOff>
    </xdr:from>
    <xdr:ext cx="534377" cy="259045"/>
    <xdr:sp macro="" textlink="">
      <xdr:nvSpPr>
        <xdr:cNvPr id="484" name="【一般廃棄物処理施設】&#10;一人当たり有形固定資産（償却資産）額平均値テキスト"/>
        <xdr:cNvSpPr txBox="1"/>
      </xdr:nvSpPr>
      <xdr:spPr>
        <a:xfrm>
          <a:off x="22199600" y="6507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140752</xdr:rowOff>
    </xdr:from>
    <xdr:to>
      <xdr:col>116</xdr:col>
      <xdr:colOff>114300</xdr:colOff>
      <xdr:row>39</xdr:row>
      <xdr:rowOff>70902</xdr:rowOff>
    </xdr:to>
    <xdr:sp macro="" textlink="">
      <xdr:nvSpPr>
        <xdr:cNvPr id="485" name="フローチャート: 判断 484"/>
        <xdr:cNvSpPr/>
      </xdr:nvSpPr>
      <xdr:spPr>
        <a:xfrm>
          <a:off x="221107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121696</xdr:rowOff>
    </xdr:from>
    <xdr:to>
      <xdr:col>112</xdr:col>
      <xdr:colOff>38100</xdr:colOff>
      <xdr:row>39</xdr:row>
      <xdr:rowOff>51846</xdr:rowOff>
    </xdr:to>
    <xdr:sp macro="" textlink="">
      <xdr:nvSpPr>
        <xdr:cNvPr id="486" name="フローチャート: 判断 485"/>
        <xdr:cNvSpPr/>
      </xdr:nvSpPr>
      <xdr:spPr>
        <a:xfrm>
          <a:off x="21272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140253</xdr:rowOff>
    </xdr:from>
    <xdr:to>
      <xdr:col>107</xdr:col>
      <xdr:colOff>101600</xdr:colOff>
      <xdr:row>39</xdr:row>
      <xdr:rowOff>70403</xdr:rowOff>
    </xdr:to>
    <xdr:sp macro="" textlink="">
      <xdr:nvSpPr>
        <xdr:cNvPr id="487" name="フローチャート: 判断 486"/>
        <xdr:cNvSpPr/>
      </xdr:nvSpPr>
      <xdr:spPr>
        <a:xfrm>
          <a:off x="20383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40076</xdr:rowOff>
    </xdr:from>
    <xdr:to>
      <xdr:col>102</xdr:col>
      <xdr:colOff>165100</xdr:colOff>
      <xdr:row>39</xdr:row>
      <xdr:rowOff>141676</xdr:rowOff>
    </xdr:to>
    <xdr:sp macro="" textlink="">
      <xdr:nvSpPr>
        <xdr:cNvPr id="488" name="フローチャート: 判断 487"/>
        <xdr:cNvSpPr/>
      </xdr:nvSpPr>
      <xdr:spPr>
        <a:xfrm>
          <a:off x="19494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50203</xdr:rowOff>
    </xdr:from>
    <xdr:to>
      <xdr:col>98</xdr:col>
      <xdr:colOff>38100</xdr:colOff>
      <xdr:row>39</xdr:row>
      <xdr:rowOff>151803</xdr:rowOff>
    </xdr:to>
    <xdr:sp macro="" textlink="">
      <xdr:nvSpPr>
        <xdr:cNvPr id="489" name="フローチャート: 判断 488"/>
        <xdr:cNvSpPr/>
      </xdr:nvSpPr>
      <xdr:spPr>
        <a:xfrm>
          <a:off x="18605500" y="67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145150</xdr:rowOff>
    </xdr:from>
    <xdr:to>
      <xdr:col>116</xdr:col>
      <xdr:colOff>114300</xdr:colOff>
      <xdr:row>41</xdr:row>
      <xdr:rowOff>75300</xdr:rowOff>
    </xdr:to>
    <xdr:sp macro="" textlink="">
      <xdr:nvSpPr>
        <xdr:cNvPr id="495" name="楕円 494"/>
        <xdr:cNvSpPr/>
      </xdr:nvSpPr>
      <xdr:spPr>
        <a:xfrm>
          <a:off x="22110700" y="700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60077</xdr:rowOff>
    </xdr:from>
    <xdr:ext cx="534377" cy="259045"/>
    <xdr:sp macro="" textlink="">
      <xdr:nvSpPr>
        <xdr:cNvPr id="496" name="【一般廃棄物処理施設】&#10;一人当たり有形固定資産（償却資産）額該当値テキスト"/>
        <xdr:cNvSpPr txBox="1"/>
      </xdr:nvSpPr>
      <xdr:spPr>
        <a:xfrm>
          <a:off x="22199600" y="691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146393</xdr:rowOff>
    </xdr:from>
    <xdr:to>
      <xdr:col>112</xdr:col>
      <xdr:colOff>38100</xdr:colOff>
      <xdr:row>41</xdr:row>
      <xdr:rowOff>76543</xdr:rowOff>
    </xdr:to>
    <xdr:sp macro="" textlink="">
      <xdr:nvSpPr>
        <xdr:cNvPr id="497" name="楕円 496"/>
        <xdr:cNvSpPr/>
      </xdr:nvSpPr>
      <xdr:spPr>
        <a:xfrm>
          <a:off x="21272500" y="700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24500</xdr:rowOff>
    </xdr:from>
    <xdr:to>
      <xdr:col>116</xdr:col>
      <xdr:colOff>63500</xdr:colOff>
      <xdr:row>41</xdr:row>
      <xdr:rowOff>25743</xdr:rowOff>
    </xdr:to>
    <xdr:cxnSp macro="">
      <xdr:nvCxnSpPr>
        <xdr:cNvPr id="498" name="直線コネクタ 497"/>
        <xdr:cNvCxnSpPr/>
      </xdr:nvCxnSpPr>
      <xdr:spPr>
        <a:xfrm flipV="1">
          <a:off x="21323300" y="7053950"/>
          <a:ext cx="8382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147299</xdr:rowOff>
    </xdr:from>
    <xdr:to>
      <xdr:col>107</xdr:col>
      <xdr:colOff>101600</xdr:colOff>
      <xdr:row>41</xdr:row>
      <xdr:rowOff>77449</xdr:rowOff>
    </xdr:to>
    <xdr:sp macro="" textlink="">
      <xdr:nvSpPr>
        <xdr:cNvPr id="499" name="楕円 498"/>
        <xdr:cNvSpPr/>
      </xdr:nvSpPr>
      <xdr:spPr>
        <a:xfrm>
          <a:off x="20383500" y="700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25743</xdr:rowOff>
    </xdr:from>
    <xdr:to>
      <xdr:col>111</xdr:col>
      <xdr:colOff>177800</xdr:colOff>
      <xdr:row>41</xdr:row>
      <xdr:rowOff>26649</xdr:rowOff>
    </xdr:to>
    <xdr:cxnSp macro="">
      <xdr:nvCxnSpPr>
        <xdr:cNvPr id="500" name="直線コネクタ 499"/>
        <xdr:cNvCxnSpPr/>
      </xdr:nvCxnSpPr>
      <xdr:spPr>
        <a:xfrm flipV="1">
          <a:off x="20434300" y="7055193"/>
          <a:ext cx="889000" cy="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148611</xdr:rowOff>
    </xdr:from>
    <xdr:to>
      <xdr:col>102</xdr:col>
      <xdr:colOff>165100</xdr:colOff>
      <xdr:row>41</xdr:row>
      <xdr:rowOff>78761</xdr:rowOff>
    </xdr:to>
    <xdr:sp macro="" textlink="">
      <xdr:nvSpPr>
        <xdr:cNvPr id="501" name="楕円 500"/>
        <xdr:cNvSpPr/>
      </xdr:nvSpPr>
      <xdr:spPr>
        <a:xfrm>
          <a:off x="19494500" y="700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26649</xdr:rowOff>
    </xdr:from>
    <xdr:to>
      <xdr:col>107</xdr:col>
      <xdr:colOff>50800</xdr:colOff>
      <xdr:row>41</xdr:row>
      <xdr:rowOff>27961</xdr:rowOff>
    </xdr:to>
    <xdr:cxnSp macro="">
      <xdr:nvCxnSpPr>
        <xdr:cNvPr id="502" name="直線コネクタ 501"/>
        <xdr:cNvCxnSpPr/>
      </xdr:nvCxnSpPr>
      <xdr:spPr>
        <a:xfrm flipV="1">
          <a:off x="19545300" y="7056099"/>
          <a:ext cx="889000" cy="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150403</xdr:rowOff>
    </xdr:from>
    <xdr:to>
      <xdr:col>98</xdr:col>
      <xdr:colOff>38100</xdr:colOff>
      <xdr:row>41</xdr:row>
      <xdr:rowOff>80553</xdr:rowOff>
    </xdr:to>
    <xdr:sp macro="" textlink="">
      <xdr:nvSpPr>
        <xdr:cNvPr id="503" name="楕円 502"/>
        <xdr:cNvSpPr/>
      </xdr:nvSpPr>
      <xdr:spPr>
        <a:xfrm>
          <a:off x="18605500" y="700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27961</xdr:rowOff>
    </xdr:from>
    <xdr:to>
      <xdr:col>102</xdr:col>
      <xdr:colOff>114300</xdr:colOff>
      <xdr:row>41</xdr:row>
      <xdr:rowOff>29753</xdr:rowOff>
    </xdr:to>
    <xdr:cxnSp macro="">
      <xdr:nvCxnSpPr>
        <xdr:cNvPr id="504" name="直線コネクタ 503"/>
        <xdr:cNvCxnSpPr/>
      </xdr:nvCxnSpPr>
      <xdr:spPr>
        <a:xfrm flipV="1">
          <a:off x="18656300" y="7057411"/>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68372</xdr:rowOff>
    </xdr:from>
    <xdr:ext cx="599010" cy="259045"/>
    <xdr:sp macro="" textlink="">
      <xdr:nvSpPr>
        <xdr:cNvPr id="505" name="n_1aveValue【一般廃棄物処理施設】&#10;一人当たり有形固定資産（償却資産）額"/>
        <xdr:cNvSpPr txBox="1"/>
      </xdr:nvSpPr>
      <xdr:spPr>
        <a:xfrm>
          <a:off x="21011095" y="641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86930</xdr:rowOff>
    </xdr:from>
    <xdr:ext cx="534377" cy="259045"/>
    <xdr:sp macro="" textlink="">
      <xdr:nvSpPr>
        <xdr:cNvPr id="506" name="n_2aveValue【一般廃棄物処理施設】&#10;一人当たり有形固定資産（償却資産）額"/>
        <xdr:cNvSpPr txBox="1"/>
      </xdr:nvSpPr>
      <xdr:spPr>
        <a:xfrm>
          <a:off x="20167111" y="64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158203</xdr:rowOff>
    </xdr:from>
    <xdr:ext cx="534377" cy="259045"/>
    <xdr:sp macro="" textlink="">
      <xdr:nvSpPr>
        <xdr:cNvPr id="507" name="n_3aveValue【一般廃棄物処理施設】&#10;一人当たり有形固定資産（償却資産）額"/>
        <xdr:cNvSpPr txBox="1"/>
      </xdr:nvSpPr>
      <xdr:spPr>
        <a:xfrm>
          <a:off x="19278111" y="65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168330</xdr:rowOff>
    </xdr:from>
    <xdr:ext cx="534377" cy="259045"/>
    <xdr:sp macro="" textlink="">
      <xdr:nvSpPr>
        <xdr:cNvPr id="508" name="n_4aveValue【一般廃棄物処理施設】&#10;一人当たり有形固定資産（償却資産）額"/>
        <xdr:cNvSpPr txBox="1"/>
      </xdr:nvSpPr>
      <xdr:spPr>
        <a:xfrm>
          <a:off x="18389111" y="651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67670</xdr:rowOff>
    </xdr:from>
    <xdr:ext cx="534377" cy="259045"/>
    <xdr:sp macro="" textlink="">
      <xdr:nvSpPr>
        <xdr:cNvPr id="509" name="n_1mainValue【一般廃棄物処理施設】&#10;一人当たり有形固定資産（償却資産）額"/>
        <xdr:cNvSpPr txBox="1"/>
      </xdr:nvSpPr>
      <xdr:spPr>
        <a:xfrm>
          <a:off x="21043411" y="70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68576</xdr:rowOff>
    </xdr:from>
    <xdr:ext cx="534377" cy="259045"/>
    <xdr:sp macro="" textlink="">
      <xdr:nvSpPr>
        <xdr:cNvPr id="510" name="n_2mainValue【一般廃棄物処理施設】&#10;一人当たり有形固定資産（償却資産）額"/>
        <xdr:cNvSpPr txBox="1"/>
      </xdr:nvSpPr>
      <xdr:spPr>
        <a:xfrm>
          <a:off x="20167111" y="709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69888</xdr:rowOff>
    </xdr:from>
    <xdr:ext cx="534377" cy="259045"/>
    <xdr:sp macro="" textlink="">
      <xdr:nvSpPr>
        <xdr:cNvPr id="511" name="n_3mainValue【一般廃棄物処理施設】&#10;一人当たり有形固定資産（償却資産）額"/>
        <xdr:cNvSpPr txBox="1"/>
      </xdr:nvSpPr>
      <xdr:spPr>
        <a:xfrm>
          <a:off x="19278111" y="709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71680</xdr:rowOff>
    </xdr:from>
    <xdr:ext cx="534377" cy="259045"/>
    <xdr:sp macro="" textlink="">
      <xdr:nvSpPr>
        <xdr:cNvPr id="512" name="n_4mainValue【一般廃棄物処理施設】&#10;一人当たり有形固定資産（償却資産）額"/>
        <xdr:cNvSpPr txBox="1"/>
      </xdr:nvSpPr>
      <xdr:spPr>
        <a:xfrm>
          <a:off x="18389111" y="710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4" name="直線コネクタ 5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5" name="テキスト ボックス 52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6" name="直線コネクタ 5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7" name="テキスト ボックス 5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8" name="直線コネクタ 5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9" name="テキスト ボックス 5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0" name="直線コネクタ 5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1" name="テキスト ボックス 5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2" name="直線コネクタ 5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3" name="テキスト ボックス 5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4" name="直線コネクタ 5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5" name="テキスト ボックス 53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8165</xdr:rowOff>
    </xdr:from>
    <xdr:to>
      <xdr:col>85</xdr:col>
      <xdr:colOff>126364</xdr:colOff>
      <xdr:row>64</xdr:row>
      <xdr:rowOff>71846</xdr:rowOff>
    </xdr:to>
    <xdr:cxnSp macro="">
      <xdr:nvCxnSpPr>
        <xdr:cNvPr id="538" name="直線コネクタ 537"/>
        <xdr:cNvCxnSpPr/>
      </xdr:nvCxnSpPr>
      <xdr:spPr>
        <a:xfrm flipV="1">
          <a:off x="16318864" y="960936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539" name="【保健センター・保健所】&#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540" name="直線コネクタ 539"/>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126292</xdr:rowOff>
    </xdr:from>
    <xdr:ext cx="340478" cy="259045"/>
    <xdr:sp macro="" textlink="">
      <xdr:nvSpPr>
        <xdr:cNvPr id="541" name="【保健センター・保健所】&#10;有形固定資産減価償却率最大値テキスト"/>
        <xdr:cNvSpPr txBox="1"/>
      </xdr:nvSpPr>
      <xdr:spPr>
        <a:xfrm>
          <a:off x="16357600" y="93845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8165</xdr:rowOff>
    </xdr:from>
    <xdr:to>
      <xdr:col>86</xdr:col>
      <xdr:colOff>25400</xdr:colOff>
      <xdr:row>56</xdr:row>
      <xdr:rowOff>8165</xdr:rowOff>
    </xdr:to>
    <xdr:cxnSp macro="">
      <xdr:nvCxnSpPr>
        <xdr:cNvPr id="542" name="直線コネクタ 541"/>
        <xdr:cNvCxnSpPr/>
      </xdr:nvCxnSpPr>
      <xdr:spPr>
        <a:xfrm>
          <a:off x="16230600" y="960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112503</xdr:rowOff>
    </xdr:from>
    <xdr:ext cx="405111" cy="259045"/>
    <xdr:sp macro="" textlink="">
      <xdr:nvSpPr>
        <xdr:cNvPr id="543" name="【保健センター・保健所】&#10;有形固定資産減価償却率平均値テキスト"/>
        <xdr:cNvSpPr txBox="1"/>
      </xdr:nvSpPr>
      <xdr:spPr>
        <a:xfrm>
          <a:off x="16357600" y="1005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89626</xdr:rowOff>
    </xdr:from>
    <xdr:to>
      <xdr:col>85</xdr:col>
      <xdr:colOff>177800</xdr:colOff>
      <xdr:row>60</xdr:row>
      <xdr:rowOff>19776</xdr:rowOff>
    </xdr:to>
    <xdr:sp macro="" textlink="">
      <xdr:nvSpPr>
        <xdr:cNvPr id="544" name="フローチャート: 判断 543"/>
        <xdr:cNvSpPr/>
      </xdr:nvSpPr>
      <xdr:spPr>
        <a:xfrm>
          <a:off x="16268700" y="102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60234</xdr:rowOff>
    </xdr:from>
    <xdr:to>
      <xdr:col>81</xdr:col>
      <xdr:colOff>101600</xdr:colOff>
      <xdr:row>59</xdr:row>
      <xdr:rowOff>161834</xdr:rowOff>
    </xdr:to>
    <xdr:sp macro="" textlink="">
      <xdr:nvSpPr>
        <xdr:cNvPr id="545" name="フローチャート: 判断 544"/>
        <xdr:cNvSpPr/>
      </xdr:nvSpPr>
      <xdr:spPr>
        <a:xfrm>
          <a:off x="15430500" y="101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46" name="フローチャート: 判断 545"/>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76563</xdr:rowOff>
    </xdr:from>
    <xdr:to>
      <xdr:col>72</xdr:col>
      <xdr:colOff>38100</xdr:colOff>
      <xdr:row>60</xdr:row>
      <xdr:rowOff>6713</xdr:rowOff>
    </xdr:to>
    <xdr:sp macro="" textlink="">
      <xdr:nvSpPr>
        <xdr:cNvPr id="547" name="フローチャート: 判断 546"/>
        <xdr:cNvSpPr/>
      </xdr:nvSpPr>
      <xdr:spPr>
        <a:xfrm>
          <a:off x="13652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548" name="フローチャート: 判断 547"/>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136978</xdr:rowOff>
    </xdr:from>
    <xdr:to>
      <xdr:col>85</xdr:col>
      <xdr:colOff>177800</xdr:colOff>
      <xdr:row>60</xdr:row>
      <xdr:rowOff>67128</xdr:rowOff>
    </xdr:to>
    <xdr:sp macro="" textlink="">
      <xdr:nvSpPr>
        <xdr:cNvPr id="554" name="楕円 553"/>
        <xdr:cNvSpPr/>
      </xdr:nvSpPr>
      <xdr:spPr>
        <a:xfrm>
          <a:off x="162687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115405</xdr:rowOff>
    </xdr:from>
    <xdr:ext cx="405111" cy="259045"/>
    <xdr:sp macro="" textlink="">
      <xdr:nvSpPr>
        <xdr:cNvPr id="555" name="【保健センター・保健所】&#10;有形固定資産減価償却率該当値テキスト"/>
        <xdr:cNvSpPr txBox="1"/>
      </xdr:nvSpPr>
      <xdr:spPr>
        <a:xfrm>
          <a:off x="16357600"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104322</xdr:rowOff>
    </xdr:from>
    <xdr:to>
      <xdr:col>81</xdr:col>
      <xdr:colOff>101600</xdr:colOff>
      <xdr:row>60</xdr:row>
      <xdr:rowOff>34472</xdr:rowOff>
    </xdr:to>
    <xdr:sp macro="" textlink="">
      <xdr:nvSpPr>
        <xdr:cNvPr id="556" name="楕円 555"/>
        <xdr:cNvSpPr/>
      </xdr:nvSpPr>
      <xdr:spPr>
        <a:xfrm>
          <a:off x="15430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155122</xdr:rowOff>
    </xdr:from>
    <xdr:to>
      <xdr:col>85</xdr:col>
      <xdr:colOff>127000</xdr:colOff>
      <xdr:row>60</xdr:row>
      <xdr:rowOff>16328</xdr:rowOff>
    </xdr:to>
    <xdr:cxnSp macro="">
      <xdr:nvCxnSpPr>
        <xdr:cNvPr id="557" name="直線コネクタ 556"/>
        <xdr:cNvCxnSpPr/>
      </xdr:nvCxnSpPr>
      <xdr:spPr>
        <a:xfrm>
          <a:off x="15481300" y="10270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71665</xdr:rowOff>
    </xdr:from>
    <xdr:to>
      <xdr:col>76</xdr:col>
      <xdr:colOff>165100</xdr:colOff>
      <xdr:row>60</xdr:row>
      <xdr:rowOff>1815</xdr:rowOff>
    </xdr:to>
    <xdr:sp macro="" textlink="">
      <xdr:nvSpPr>
        <xdr:cNvPr id="558" name="楕円 557"/>
        <xdr:cNvSpPr/>
      </xdr:nvSpPr>
      <xdr:spPr>
        <a:xfrm>
          <a:off x="14541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122465</xdr:rowOff>
    </xdr:from>
    <xdr:to>
      <xdr:col>81</xdr:col>
      <xdr:colOff>50800</xdr:colOff>
      <xdr:row>59</xdr:row>
      <xdr:rowOff>155122</xdr:rowOff>
    </xdr:to>
    <xdr:cxnSp macro="">
      <xdr:nvCxnSpPr>
        <xdr:cNvPr id="559" name="直線コネクタ 558"/>
        <xdr:cNvCxnSpPr/>
      </xdr:nvCxnSpPr>
      <xdr:spPr>
        <a:xfrm>
          <a:off x="14592300" y="10238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39007</xdr:rowOff>
    </xdr:from>
    <xdr:to>
      <xdr:col>72</xdr:col>
      <xdr:colOff>38100</xdr:colOff>
      <xdr:row>59</xdr:row>
      <xdr:rowOff>140607</xdr:rowOff>
    </xdr:to>
    <xdr:sp macro="" textlink="">
      <xdr:nvSpPr>
        <xdr:cNvPr id="560" name="楕円 559"/>
        <xdr:cNvSpPr/>
      </xdr:nvSpPr>
      <xdr:spPr>
        <a:xfrm>
          <a:off x="13652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89807</xdr:rowOff>
    </xdr:from>
    <xdr:to>
      <xdr:col>76</xdr:col>
      <xdr:colOff>114300</xdr:colOff>
      <xdr:row>59</xdr:row>
      <xdr:rowOff>122465</xdr:rowOff>
    </xdr:to>
    <xdr:cxnSp macro="">
      <xdr:nvCxnSpPr>
        <xdr:cNvPr id="561" name="直線コネクタ 560"/>
        <xdr:cNvCxnSpPr/>
      </xdr:nvCxnSpPr>
      <xdr:spPr>
        <a:xfrm>
          <a:off x="13703300" y="10205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7983</xdr:rowOff>
    </xdr:from>
    <xdr:to>
      <xdr:col>67</xdr:col>
      <xdr:colOff>101600</xdr:colOff>
      <xdr:row>59</xdr:row>
      <xdr:rowOff>109583</xdr:rowOff>
    </xdr:to>
    <xdr:sp macro="" textlink="">
      <xdr:nvSpPr>
        <xdr:cNvPr id="562" name="楕円 561"/>
        <xdr:cNvSpPr/>
      </xdr:nvSpPr>
      <xdr:spPr>
        <a:xfrm>
          <a:off x="12763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58783</xdr:rowOff>
    </xdr:from>
    <xdr:to>
      <xdr:col>71</xdr:col>
      <xdr:colOff>177800</xdr:colOff>
      <xdr:row>59</xdr:row>
      <xdr:rowOff>89807</xdr:rowOff>
    </xdr:to>
    <xdr:cxnSp macro="">
      <xdr:nvCxnSpPr>
        <xdr:cNvPr id="563" name="直線コネクタ 562"/>
        <xdr:cNvCxnSpPr/>
      </xdr:nvCxnSpPr>
      <xdr:spPr>
        <a:xfrm>
          <a:off x="12814300" y="1017433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6911</xdr:rowOff>
    </xdr:from>
    <xdr:ext cx="405111" cy="259045"/>
    <xdr:sp macro="" textlink="">
      <xdr:nvSpPr>
        <xdr:cNvPr id="564" name="n_1aveValue【保健センター・保健所】&#10;有形固定資産減価償却率"/>
        <xdr:cNvSpPr txBox="1"/>
      </xdr:nvSpPr>
      <xdr:spPr>
        <a:xfrm>
          <a:off x="152660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65" name="n_2aveValue【保健センター・保健所】&#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169290</xdr:rowOff>
    </xdr:from>
    <xdr:ext cx="405111" cy="259045"/>
    <xdr:sp macro="" textlink="">
      <xdr:nvSpPr>
        <xdr:cNvPr id="566" name="n_3aveValue【保健センター・保健所】&#10;有形固定資産減価償却率"/>
        <xdr:cNvSpPr txBox="1"/>
      </xdr:nvSpPr>
      <xdr:spPr>
        <a:xfrm>
          <a:off x="13500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567"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25599</xdr:rowOff>
    </xdr:from>
    <xdr:ext cx="405111" cy="259045"/>
    <xdr:sp macro="" textlink="">
      <xdr:nvSpPr>
        <xdr:cNvPr id="568" name="n_1mainValue【保健センター・保健所】&#10;有形固定資産減価償却率"/>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18342</xdr:rowOff>
    </xdr:from>
    <xdr:ext cx="405111" cy="259045"/>
    <xdr:sp macro="" textlink="">
      <xdr:nvSpPr>
        <xdr:cNvPr id="569" name="n_2mainValue【保健センター・保健所】&#10;有形固定資産減価償却率"/>
        <xdr:cNvSpPr txBox="1"/>
      </xdr:nvSpPr>
      <xdr:spPr>
        <a:xfrm>
          <a:off x="14389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157134</xdr:rowOff>
    </xdr:from>
    <xdr:ext cx="405111" cy="259045"/>
    <xdr:sp macro="" textlink="">
      <xdr:nvSpPr>
        <xdr:cNvPr id="570" name="n_3mainValue【保健センター・保健所】&#10;有形固定資産減価償却率"/>
        <xdr:cNvSpPr txBox="1"/>
      </xdr:nvSpPr>
      <xdr:spPr>
        <a:xfrm>
          <a:off x="13500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100710</xdr:rowOff>
    </xdr:from>
    <xdr:ext cx="405111" cy="259045"/>
    <xdr:sp macro="" textlink="">
      <xdr:nvSpPr>
        <xdr:cNvPr id="571" name="n_4mainValue【保健センター・保健所】&#10;有形固定資産減価償却率"/>
        <xdr:cNvSpPr txBox="1"/>
      </xdr:nvSpPr>
      <xdr:spPr>
        <a:xfrm>
          <a:off x="12611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2" name="直線コネクタ 5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3" name="テキスト ボックス 5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4" name="直線コネクタ 5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5" name="テキスト ボックス 5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6" name="直線コネクタ 5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7" name="テキスト ボックス 5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8" name="直線コネクタ 5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9" name="テキスト ボックス 5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0" name="直線コネクタ 5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1" name="テキスト ボックス 59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2" name="直線コネクタ 5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3" name="テキスト ボックス 59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64</xdr:row>
      <xdr:rowOff>124097</xdr:rowOff>
    </xdr:to>
    <xdr:cxnSp macro="">
      <xdr:nvCxnSpPr>
        <xdr:cNvPr id="597" name="直線コネクタ 596"/>
        <xdr:cNvCxnSpPr/>
      </xdr:nvCxnSpPr>
      <xdr:spPr>
        <a:xfrm flipV="1">
          <a:off x="22160864" y="960773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98"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599" name="直線コネクタ 598"/>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600" name="【保健センター・保健所】&#10;一人当たり面積最大値テキスト"/>
        <xdr:cNvSpPr txBox="1"/>
      </xdr:nvSpPr>
      <xdr:spPr>
        <a:xfrm>
          <a:off x="221996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601" name="直線コネクタ 600"/>
        <xdr:cNvCxnSpPr/>
      </xdr:nvCxnSpPr>
      <xdr:spPr>
        <a:xfrm>
          <a:off x="22072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168020</xdr:rowOff>
    </xdr:from>
    <xdr:ext cx="469744" cy="259045"/>
    <xdr:sp macro="" textlink="">
      <xdr:nvSpPr>
        <xdr:cNvPr id="602" name="【保健センター・保健所】&#10;一人当たり面積平均値テキスト"/>
        <xdr:cNvSpPr txBox="1"/>
      </xdr:nvSpPr>
      <xdr:spPr>
        <a:xfrm>
          <a:off x="22199600" y="1062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603" name="フローチャート: 判断 602"/>
        <xdr:cNvSpPr/>
      </xdr:nvSpPr>
      <xdr:spPr>
        <a:xfrm>
          <a:off x="221107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158206</xdr:rowOff>
    </xdr:from>
    <xdr:to>
      <xdr:col>112</xdr:col>
      <xdr:colOff>38100</xdr:colOff>
      <xdr:row>63</xdr:row>
      <xdr:rowOff>88356</xdr:rowOff>
    </xdr:to>
    <xdr:sp macro="" textlink="">
      <xdr:nvSpPr>
        <xdr:cNvPr id="604" name="フローチャート: 判断 603"/>
        <xdr:cNvSpPr/>
      </xdr:nvSpPr>
      <xdr:spPr>
        <a:xfrm>
          <a:off x="212725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32476</xdr:rowOff>
    </xdr:from>
    <xdr:to>
      <xdr:col>107</xdr:col>
      <xdr:colOff>101600</xdr:colOff>
      <xdr:row>63</xdr:row>
      <xdr:rowOff>134076</xdr:rowOff>
    </xdr:to>
    <xdr:sp macro="" textlink="">
      <xdr:nvSpPr>
        <xdr:cNvPr id="605" name="フローチャート: 判断 604"/>
        <xdr:cNvSpPr/>
      </xdr:nvSpPr>
      <xdr:spPr>
        <a:xfrm>
          <a:off x="20383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19413</xdr:rowOff>
    </xdr:from>
    <xdr:to>
      <xdr:col>102</xdr:col>
      <xdr:colOff>165100</xdr:colOff>
      <xdr:row>63</xdr:row>
      <xdr:rowOff>121013</xdr:rowOff>
    </xdr:to>
    <xdr:sp macro="" textlink="">
      <xdr:nvSpPr>
        <xdr:cNvPr id="606" name="フローチャート: 判断 605"/>
        <xdr:cNvSpPr/>
      </xdr:nvSpPr>
      <xdr:spPr>
        <a:xfrm>
          <a:off x="19494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607" name="フローチャート: 判断 606"/>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61867</xdr:rowOff>
    </xdr:from>
    <xdr:to>
      <xdr:col>116</xdr:col>
      <xdr:colOff>114300</xdr:colOff>
      <xdr:row>63</xdr:row>
      <xdr:rowOff>163467</xdr:rowOff>
    </xdr:to>
    <xdr:sp macro="" textlink="">
      <xdr:nvSpPr>
        <xdr:cNvPr id="613" name="楕円 612"/>
        <xdr:cNvSpPr/>
      </xdr:nvSpPr>
      <xdr:spPr>
        <a:xfrm>
          <a:off x="221107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40294</xdr:rowOff>
    </xdr:from>
    <xdr:ext cx="469744" cy="259045"/>
    <xdr:sp macro="" textlink="">
      <xdr:nvSpPr>
        <xdr:cNvPr id="614" name="【保健センター・保健所】&#10;一人当たり面積該当値テキスト"/>
        <xdr:cNvSpPr txBox="1"/>
      </xdr:nvSpPr>
      <xdr:spPr>
        <a:xfrm>
          <a:off x="22199600"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65133</xdr:rowOff>
    </xdr:from>
    <xdr:to>
      <xdr:col>112</xdr:col>
      <xdr:colOff>38100</xdr:colOff>
      <xdr:row>63</xdr:row>
      <xdr:rowOff>166733</xdr:rowOff>
    </xdr:to>
    <xdr:sp macro="" textlink="">
      <xdr:nvSpPr>
        <xdr:cNvPr id="615" name="楕円 614"/>
        <xdr:cNvSpPr/>
      </xdr:nvSpPr>
      <xdr:spPr>
        <a:xfrm>
          <a:off x="21272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112667</xdr:rowOff>
    </xdr:from>
    <xdr:to>
      <xdr:col>116</xdr:col>
      <xdr:colOff>63500</xdr:colOff>
      <xdr:row>63</xdr:row>
      <xdr:rowOff>115933</xdr:rowOff>
    </xdr:to>
    <xdr:cxnSp macro="">
      <xdr:nvCxnSpPr>
        <xdr:cNvPr id="616" name="直線コネクタ 615"/>
        <xdr:cNvCxnSpPr/>
      </xdr:nvCxnSpPr>
      <xdr:spPr>
        <a:xfrm flipV="1">
          <a:off x="21323300" y="1091401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65133</xdr:rowOff>
    </xdr:from>
    <xdr:to>
      <xdr:col>107</xdr:col>
      <xdr:colOff>101600</xdr:colOff>
      <xdr:row>63</xdr:row>
      <xdr:rowOff>166733</xdr:rowOff>
    </xdr:to>
    <xdr:sp macro="" textlink="">
      <xdr:nvSpPr>
        <xdr:cNvPr id="617" name="楕円 616"/>
        <xdr:cNvSpPr/>
      </xdr:nvSpPr>
      <xdr:spPr>
        <a:xfrm>
          <a:off x="20383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115933</xdr:rowOff>
    </xdr:from>
    <xdr:to>
      <xdr:col>111</xdr:col>
      <xdr:colOff>177800</xdr:colOff>
      <xdr:row>63</xdr:row>
      <xdr:rowOff>115933</xdr:rowOff>
    </xdr:to>
    <xdr:cxnSp macro="">
      <xdr:nvCxnSpPr>
        <xdr:cNvPr id="618" name="直線コネクタ 617"/>
        <xdr:cNvCxnSpPr/>
      </xdr:nvCxnSpPr>
      <xdr:spPr>
        <a:xfrm>
          <a:off x="20434300" y="109172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68399</xdr:rowOff>
    </xdr:from>
    <xdr:to>
      <xdr:col>102</xdr:col>
      <xdr:colOff>165100</xdr:colOff>
      <xdr:row>63</xdr:row>
      <xdr:rowOff>169999</xdr:rowOff>
    </xdr:to>
    <xdr:sp macro="" textlink="">
      <xdr:nvSpPr>
        <xdr:cNvPr id="619" name="楕円 618"/>
        <xdr:cNvSpPr/>
      </xdr:nvSpPr>
      <xdr:spPr>
        <a:xfrm>
          <a:off x="19494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115933</xdr:rowOff>
    </xdr:from>
    <xdr:to>
      <xdr:col>107</xdr:col>
      <xdr:colOff>50800</xdr:colOff>
      <xdr:row>63</xdr:row>
      <xdr:rowOff>119199</xdr:rowOff>
    </xdr:to>
    <xdr:cxnSp macro="">
      <xdr:nvCxnSpPr>
        <xdr:cNvPr id="620" name="直線コネクタ 619"/>
        <xdr:cNvCxnSpPr/>
      </xdr:nvCxnSpPr>
      <xdr:spPr>
        <a:xfrm flipV="1">
          <a:off x="19545300" y="1091728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68399</xdr:rowOff>
    </xdr:from>
    <xdr:to>
      <xdr:col>98</xdr:col>
      <xdr:colOff>38100</xdr:colOff>
      <xdr:row>63</xdr:row>
      <xdr:rowOff>169999</xdr:rowOff>
    </xdr:to>
    <xdr:sp macro="" textlink="">
      <xdr:nvSpPr>
        <xdr:cNvPr id="621" name="楕円 620"/>
        <xdr:cNvSpPr/>
      </xdr:nvSpPr>
      <xdr:spPr>
        <a:xfrm>
          <a:off x="18605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119199</xdr:rowOff>
    </xdr:from>
    <xdr:to>
      <xdr:col>102</xdr:col>
      <xdr:colOff>114300</xdr:colOff>
      <xdr:row>63</xdr:row>
      <xdr:rowOff>119199</xdr:rowOff>
    </xdr:to>
    <xdr:cxnSp macro="">
      <xdr:nvCxnSpPr>
        <xdr:cNvPr id="622" name="直線コネクタ 621"/>
        <xdr:cNvCxnSpPr/>
      </xdr:nvCxnSpPr>
      <xdr:spPr>
        <a:xfrm>
          <a:off x="18656300" y="109205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104883</xdr:rowOff>
    </xdr:from>
    <xdr:ext cx="469744" cy="259045"/>
    <xdr:sp macro="" textlink="">
      <xdr:nvSpPr>
        <xdr:cNvPr id="623" name="n_1aveValue【保健センター・保健所】&#10;一人当たり面積"/>
        <xdr:cNvSpPr txBox="1"/>
      </xdr:nvSpPr>
      <xdr:spPr>
        <a:xfrm>
          <a:off x="21075727" y="1056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150603</xdr:rowOff>
    </xdr:from>
    <xdr:ext cx="469744" cy="259045"/>
    <xdr:sp macro="" textlink="">
      <xdr:nvSpPr>
        <xdr:cNvPr id="624" name="n_2aveValue【保健センター・保健所】&#10;一人当たり面積"/>
        <xdr:cNvSpPr txBox="1"/>
      </xdr:nvSpPr>
      <xdr:spPr>
        <a:xfrm>
          <a:off x="201994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137540</xdr:rowOff>
    </xdr:from>
    <xdr:ext cx="469744" cy="259045"/>
    <xdr:sp macro="" textlink="">
      <xdr:nvSpPr>
        <xdr:cNvPr id="625" name="n_3aveValue【保健センター・保健所】&#10;一人当たり面積"/>
        <xdr:cNvSpPr txBox="1"/>
      </xdr:nvSpPr>
      <xdr:spPr>
        <a:xfrm>
          <a:off x="193104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101617</xdr:rowOff>
    </xdr:from>
    <xdr:ext cx="469744" cy="259045"/>
    <xdr:sp macro="" textlink="">
      <xdr:nvSpPr>
        <xdr:cNvPr id="626" name="n_4aveValue【保健センター・保健所】&#10;一人当たり面積"/>
        <xdr:cNvSpPr txBox="1"/>
      </xdr:nvSpPr>
      <xdr:spPr>
        <a:xfrm>
          <a:off x="18421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157860</xdr:rowOff>
    </xdr:from>
    <xdr:ext cx="469744" cy="259045"/>
    <xdr:sp macro="" textlink="">
      <xdr:nvSpPr>
        <xdr:cNvPr id="627" name="n_1mainValue【保健センター・保健所】&#10;一人当たり面積"/>
        <xdr:cNvSpPr txBox="1"/>
      </xdr:nvSpPr>
      <xdr:spPr>
        <a:xfrm>
          <a:off x="21075727" y="109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157860</xdr:rowOff>
    </xdr:from>
    <xdr:ext cx="469744" cy="259045"/>
    <xdr:sp macro="" textlink="">
      <xdr:nvSpPr>
        <xdr:cNvPr id="628" name="n_2mainValue【保健センター・保健所】&#10;一人当たり面積"/>
        <xdr:cNvSpPr txBox="1"/>
      </xdr:nvSpPr>
      <xdr:spPr>
        <a:xfrm>
          <a:off x="20199427" y="109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161126</xdr:rowOff>
    </xdr:from>
    <xdr:ext cx="469744" cy="259045"/>
    <xdr:sp macro="" textlink="">
      <xdr:nvSpPr>
        <xdr:cNvPr id="629" name="n_3mainValue【保健センター・保健所】&#10;一人当たり面積"/>
        <xdr:cNvSpPr txBox="1"/>
      </xdr:nvSpPr>
      <xdr:spPr>
        <a:xfrm>
          <a:off x="19310427" y="1096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161126</xdr:rowOff>
    </xdr:from>
    <xdr:ext cx="469744" cy="259045"/>
    <xdr:sp macro="" textlink="">
      <xdr:nvSpPr>
        <xdr:cNvPr id="630" name="n_4mainValue【保健センター・保健所】&#10;一人当たり面積"/>
        <xdr:cNvSpPr txBox="1"/>
      </xdr:nvSpPr>
      <xdr:spPr>
        <a:xfrm>
          <a:off x="18421427" y="1096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1" name="テキスト ボックス 6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2" name="直線コネクタ 6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3" name="テキスト ボックス 64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4" name="直線コネクタ 6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5" name="テキスト ボックス 6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6" name="直線コネクタ 6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7" name="テキスト ボックス 6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8" name="直線コネクタ 6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9" name="テキスト ボックス 6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0" name="直線コネクタ 6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1" name="テキスト ボックス 65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3" name="テキスト ボックス 65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74295</xdr:rowOff>
    </xdr:from>
    <xdr:to>
      <xdr:col>85</xdr:col>
      <xdr:colOff>126364</xdr:colOff>
      <xdr:row>85</xdr:row>
      <xdr:rowOff>87630</xdr:rowOff>
    </xdr:to>
    <xdr:cxnSp macro="">
      <xdr:nvCxnSpPr>
        <xdr:cNvPr id="655" name="直線コネクタ 654"/>
        <xdr:cNvCxnSpPr/>
      </xdr:nvCxnSpPr>
      <xdr:spPr>
        <a:xfrm flipV="1">
          <a:off x="16318864" y="1327594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91457</xdr:rowOff>
    </xdr:from>
    <xdr:ext cx="405111" cy="259045"/>
    <xdr:sp macro="" textlink="">
      <xdr:nvSpPr>
        <xdr:cNvPr id="656" name="【消防施設】&#10;有形固定資産減価償却率最小値テキスト"/>
        <xdr:cNvSpPr txBox="1"/>
      </xdr:nvSpPr>
      <xdr:spPr>
        <a:xfrm>
          <a:off x="163576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87630</xdr:rowOff>
    </xdr:from>
    <xdr:to>
      <xdr:col>86</xdr:col>
      <xdr:colOff>25400</xdr:colOff>
      <xdr:row>85</xdr:row>
      <xdr:rowOff>87630</xdr:rowOff>
    </xdr:to>
    <xdr:cxnSp macro="">
      <xdr:nvCxnSpPr>
        <xdr:cNvPr id="657" name="直線コネクタ 656"/>
        <xdr:cNvCxnSpPr/>
      </xdr:nvCxnSpPr>
      <xdr:spPr>
        <a:xfrm>
          <a:off x="16230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20972</xdr:rowOff>
    </xdr:from>
    <xdr:ext cx="405111" cy="259045"/>
    <xdr:sp macro="" textlink="">
      <xdr:nvSpPr>
        <xdr:cNvPr id="658" name="【消防施設】&#10;有形固定資産減価償却率最大値テキスト"/>
        <xdr:cNvSpPr txBox="1"/>
      </xdr:nvSpPr>
      <xdr:spPr>
        <a:xfrm>
          <a:off x="16357600" y="1305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74295</xdr:rowOff>
    </xdr:from>
    <xdr:to>
      <xdr:col>86</xdr:col>
      <xdr:colOff>25400</xdr:colOff>
      <xdr:row>77</xdr:row>
      <xdr:rowOff>74295</xdr:rowOff>
    </xdr:to>
    <xdr:cxnSp macro="">
      <xdr:nvCxnSpPr>
        <xdr:cNvPr id="659" name="直線コネクタ 658"/>
        <xdr:cNvCxnSpPr/>
      </xdr:nvCxnSpPr>
      <xdr:spPr>
        <a:xfrm>
          <a:off x="16230600" y="1327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46372</xdr:rowOff>
    </xdr:from>
    <xdr:ext cx="405111" cy="259045"/>
    <xdr:sp macro="" textlink="">
      <xdr:nvSpPr>
        <xdr:cNvPr id="660" name="【消防施設】&#10;有形固定資産減価償却率平均値テキスト"/>
        <xdr:cNvSpPr txBox="1"/>
      </xdr:nvSpPr>
      <xdr:spPr>
        <a:xfrm>
          <a:off x="16357600" y="1393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61" name="フローチャート: 判断 660"/>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662" name="フローチャート: 判断 661"/>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663" name="フローチャート: 判断 662"/>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61595</xdr:rowOff>
    </xdr:from>
    <xdr:to>
      <xdr:col>72</xdr:col>
      <xdr:colOff>38100</xdr:colOff>
      <xdr:row>81</xdr:row>
      <xdr:rowOff>163195</xdr:rowOff>
    </xdr:to>
    <xdr:sp macro="" textlink="">
      <xdr:nvSpPr>
        <xdr:cNvPr id="664" name="フローチャート: 判断 663"/>
        <xdr:cNvSpPr/>
      </xdr:nvSpPr>
      <xdr:spPr>
        <a:xfrm>
          <a:off x="13652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665" name="フローチャート: 判断 664"/>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92075</xdr:rowOff>
    </xdr:from>
    <xdr:to>
      <xdr:col>85</xdr:col>
      <xdr:colOff>177800</xdr:colOff>
      <xdr:row>83</xdr:row>
      <xdr:rowOff>22225</xdr:rowOff>
    </xdr:to>
    <xdr:sp macro="" textlink="">
      <xdr:nvSpPr>
        <xdr:cNvPr id="671" name="楕円 670"/>
        <xdr:cNvSpPr/>
      </xdr:nvSpPr>
      <xdr:spPr>
        <a:xfrm>
          <a:off x="162687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70502</xdr:rowOff>
    </xdr:from>
    <xdr:ext cx="405111" cy="259045"/>
    <xdr:sp macro="" textlink="">
      <xdr:nvSpPr>
        <xdr:cNvPr id="672" name="【消防施設】&#10;有形固定資産減価償却率該当値テキスト"/>
        <xdr:cNvSpPr txBox="1"/>
      </xdr:nvSpPr>
      <xdr:spPr>
        <a:xfrm>
          <a:off x="16357600"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48261</xdr:rowOff>
    </xdr:from>
    <xdr:to>
      <xdr:col>81</xdr:col>
      <xdr:colOff>101600</xdr:colOff>
      <xdr:row>82</xdr:row>
      <xdr:rowOff>149861</xdr:rowOff>
    </xdr:to>
    <xdr:sp macro="" textlink="">
      <xdr:nvSpPr>
        <xdr:cNvPr id="673" name="楕円 672"/>
        <xdr:cNvSpPr/>
      </xdr:nvSpPr>
      <xdr:spPr>
        <a:xfrm>
          <a:off x="15430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99061</xdr:rowOff>
    </xdr:from>
    <xdr:to>
      <xdr:col>85</xdr:col>
      <xdr:colOff>127000</xdr:colOff>
      <xdr:row>82</xdr:row>
      <xdr:rowOff>142875</xdr:rowOff>
    </xdr:to>
    <xdr:cxnSp macro="">
      <xdr:nvCxnSpPr>
        <xdr:cNvPr id="674" name="直線コネクタ 673"/>
        <xdr:cNvCxnSpPr/>
      </xdr:nvCxnSpPr>
      <xdr:spPr>
        <a:xfrm>
          <a:off x="15481300" y="1415796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75" name="楕円 674"/>
        <xdr:cNvSpPr/>
      </xdr:nvSpPr>
      <xdr:spPr>
        <a:xfrm>
          <a:off x="14541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82</xdr:row>
      <xdr:rowOff>99061</xdr:rowOff>
    </xdr:to>
    <xdr:cxnSp macro="">
      <xdr:nvCxnSpPr>
        <xdr:cNvPr id="676" name="直線コネクタ 675"/>
        <xdr:cNvCxnSpPr/>
      </xdr:nvCxnSpPr>
      <xdr:spPr>
        <a:xfrm>
          <a:off x="14592300" y="14119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21589</xdr:rowOff>
    </xdr:from>
    <xdr:to>
      <xdr:col>72</xdr:col>
      <xdr:colOff>38100</xdr:colOff>
      <xdr:row>82</xdr:row>
      <xdr:rowOff>123189</xdr:rowOff>
    </xdr:to>
    <xdr:sp macro="" textlink="">
      <xdr:nvSpPr>
        <xdr:cNvPr id="677" name="楕円 676"/>
        <xdr:cNvSpPr/>
      </xdr:nvSpPr>
      <xdr:spPr>
        <a:xfrm>
          <a:off x="13652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60961</xdr:rowOff>
    </xdr:from>
    <xdr:to>
      <xdr:col>76</xdr:col>
      <xdr:colOff>114300</xdr:colOff>
      <xdr:row>82</xdr:row>
      <xdr:rowOff>72389</xdr:rowOff>
    </xdr:to>
    <xdr:cxnSp macro="">
      <xdr:nvCxnSpPr>
        <xdr:cNvPr id="678" name="直線コネクタ 677"/>
        <xdr:cNvCxnSpPr/>
      </xdr:nvCxnSpPr>
      <xdr:spPr>
        <a:xfrm flipV="1">
          <a:off x="13703300" y="141198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160655</xdr:rowOff>
    </xdr:from>
    <xdr:to>
      <xdr:col>67</xdr:col>
      <xdr:colOff>101600</xdr:colOff>
      <xdr:row>82</xdr:row>
      <xdr:rowOff>90805</xdr:rowOff>
    </xdr:to>
    <xdr:sp macro="" textlink="">
      <xdr:nvSpPr>
        <xdr:cNvPr id="679" name="楕円 678"/>
        <xdr:cNvSpPr/>
      </xdr:nvSpPr>
      <xdr:spPr>
        <a:xfrm>
          <a:off x="12763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40005</xdr:rowOff>
    </xdr:from>
    <xdr:to>
      <xdr:col>71</xdr:col>
      <xdr:colOff>177800</xdr:colOff>
      <xdr:row>82</xdr:row>
      <xdr:rowOff>72389</xdr:rowOff>
    </xdr:to>
    <xdr:cxnSp macro="">
      <xdr:nvCxnSpPr>
        <xdr:cNvPr id="680" name="直線コネクタ 679"/>
        <xdr:cNvCxnSpPr/>
      </xdr:nvCxnSpPr>
      <xdr:spPr>
        <a:xfrm>
          <a:off x="12814300" y="140989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111141</xdr:rowOff>
    </xdr:from>
    <xdr:ext cx="405111" cy="259045"/>
    <xdr:sp macro="" textlink="">
      <xdr:nvSpPr>
        <xdr:cNvPr id="681" name="n_1aveValue【消防施設】&#10;有形固定資産減価償却率"/>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53991</xdr:rowOff>
    </xdr:from>
    <xdr:ext cx="405111" cy="259045"/>
    <xdr:sp macro="" textlink="">
      <xdr:nvSpPr>
        <xdr:cNvPr id="682" name="n_2aveValue【消防施設】&#10;有形固定資産減価償却率"/>
        <xdr:cNvSpPr txBox="1"/>
      </xdr:nvSpPr>
      <xdr:spPr>
        <a:xfrm>
          <a:off x="14389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8272</xdr:rowOff>
    </xdr:from>
    <xdr:ext cx="405111" cy="259045"/>
    <xdr:sp macro="" textlink="">
      <xdr:nvSpPr>
        <xdr:cNvPr id="683" name="n_3aveValue【消防施設】&#10;有形固定資産減価償却率"/>
        <xdr:cNvSpPr txBox="1"/>
      </xdr:nvSpPr>
      <xdr:spPr>
        <a:xfrm>
          <a:off x="13500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29227</xdr:rowOff>
    </xdr:from>
    <xdr:ext cx="405111" cy="259045"/>
    <xdr:sp macro="" textlink="">
      <xdr:nvSpPr>
        <xdr:cNvPr id="684" name="n_4aveValue【消防施設】&#10;有形固定資産減価償却率"/>
        <xdr:cNvSpPr txBox="1"/>
      </xdr:nvSpPr>
      <xdr:spPr>
        <a:xfrm>
          <a:off x="12611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140988</xdr:rowOff>
    </xdr:from>
    <xdr:ext cx="405111" cy="259045"/>
    <xdr:sp macro="" textlink="">
      <xdr:nvSpPr>
        <xdr:cNvPr id="685" name="n_1mainValue【消防施設】&#10;有形固定資産減価償却率"/>
        <xdr:cNvSpPr txBox="1"/>
      </xdr:nvSpPr>
      <xdr:spPr>
        <a:xfrm>
          <a:off x="152660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686" name="n_2mainValue【消防施設】&#10;有形固定資産減価償却率"/>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114316</xdr:rowOff>
    </xdr:from>
    <xdr:ext cx="405111" cy="259045"/>
    <xdr:sp macro="" textlink="">
      <xdr:nvSpPr>
        <xdr:cNvPr id="687" name="n_3mainValue【消防施設】&#10;有形固定資産減価償却率"/>
        <xdr:cNvSpPr txBox="1"/>
      </xdr:nvSpPr>
      <xdr:spPr>
        <a:xfrm>
          <a:off x="13500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81932</xdr:rowOff>
    </xdr:from>
    <xdr:ext cx="405111" cy="259045"/>
    <xdr:sp macro="" textlink="">
      <xdr:nvSpPr>
        <xdr:cNvPr id="688" name="n_4mainValue【消防施設】&#10;有形固定資産減価償却率"/>
        <xdr:cNvSpPr txBox="1"/>
      </xdr:nvSpPr>
      <xdr:spPr>
        <a:xfrm>
          <a:off x="12611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9" name="直線コネクタ 69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00" name="テキスト ボックス 69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01" name="直線コネクタ 70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02" name="テキスト ボックス 70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03" name="直線コネクタ 70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4" name="テキスト ボックス 70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5" name="直線コネクタ 70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6" name="テキスト ボックス 70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7" name="直線コネクタ 70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8" name="テキスト ボックス 70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9" name="直線コネクタ 70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10" name="テキスト ボックス 70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1" name="直線コネクタ 7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2" name="テキスト ボックス 7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56062</xdr:rowOff>
    </xdr:from>
    <xdr:to>
      <xdr:col>116</xdr:col>
      <xdr:colOff>62864</xdr:colOff>
      <xdr:row>86</xdr:row>
      <xdr:rowOff>41366</xdr:rowOff>
    </xdr:to>
    <xdr:cxnSp macro="">
      <xdr:nvCxnSpPr>
        <xdr:cNvPr id="714" name="直線コネクタ 713"/>
        <xdr:cNvCxnSpPr/>
      </xdr:nvCxnSpPr>
      <xdr:spPr>
        <a:xfrm flipV="1">
          <a:off x="22160864" y="13257712"/>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715" name="【消防施設】&#10;一人当たり面積最小値テキスト"/>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716" name="直線コネクタ 715"/>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2739</xdr:rowOff>
    </xdr:from>
    <xdr:ext cx="469744" cy="259045"/>
    <xdr:sp macro="" textlink="">
      <xdr:nvSpPr>
        <xdr:cNvPr id="717" name="【消防施設】&#10;一人当たり面積最大値テキスト"/>
        <xdr:cNvSpPr txBox="1"/>
      </xdr:nvSpPr>
      <xdr:spPr>
        <a:xfrm>
          <a:off x="22199600" y="1303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56062</xdr:rowOff>
    </xdr:from>
    <xdr:to>
      <xdr:col>116</xdr:col>
      <xdr:colOff>152400</xdr:colOff>
      <xdr:row>77</xdr:row>
      <xdr:rowOff>56062</xdr:rowOff>
    </xdr:to>
    <xdr:cxnSp macro="">
      <xdr:nvCxnSpPr>
        <xdr:cNvPr id="718" name="直線コネクタ 717"/>
        <xdr:cNvCxnSpPr/>
      </xdr:nvCxnSpPr>
      <xdr:spPr>
        <a:xfrm>
          <a:off x="22072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34670</xdr:rowOff>
    </xdr:from>
    <xdr:ext cx="469744" cy="259045"/>
    <xdr:sp macro="" textlink="">
      <xdr:nvSpPr>
        <xdr:cNvPr id="719" name="【消防施設】&#10;一人当たり面積平均値テキスト"/>
        <xdr:cNvSpPr txBox="1"/>
      </xdr:nvSpPr>
      <xdr:spPr>
        <a:xfrm>
          <a:off x="22199600" y="1409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720" name="フローチャート: 判断 719"/>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50981</xdr:rowOff>
    </xdr:from>
    <xdr:to>
      <xdr:col>112</xdr:col>
      <xdr:colOff>38100</xdr:colOff>
      <xdr:row>83</xdr:row>
      <xdr:rowOff>152581</xdr:rowOff>
    </xdr:to>
    <xdr:sp macro="" textlink="">
      <xdr:nvSpPr>
        <xdr:cNvPr id="721" name="フローチャート: 判断 720"/>
        <xdr:cNvSpPr/>
      </xdr:nvSpPr>
      <xdr:spPr>
        <a:xfrm>
          <a:off x="21272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22" name="フローチャート: 判断 721"/>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116295</xdr:rowOff>
    </xdr:from>
    <xdr:to>
      <xdr:col>102</xdr:col>
      <xdr:colOff>165100</xdr:colOff>
      <xdr:row>84</xdr:row>
      <xdr:rowOff>46445</xdr:rowOff>
    </xdr:to>
    <xdr:sp macro="" textlink="">
      <xdr:nvSpPr>
        <xdr:cNvPr id="723" name="フローチャート: 判断 722"/>
        <xdr:cNvSpPr/>
      </xdr:nvSpPr>
      <xdr:spPr>
        <a:xfrm>
          <a:off x="19494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168548</xdr:rowOff>
    </xdr:from>
    <xdr:to>
      <xdr:col>98</xdr:col>
      <xdr:colOff>38100</xdr:colOff>
      <xdr:row>84</xdr:row>
      <xdr:rowOff>98698</xdr:rowOff>
    </xdr:to>
    <xdr:sp macro="" textlink="">
      <xdr:nvSpPr>
        <xdr:cNvPr id="724" name="フローチャート: 判断 723"/>
        <xdr:cNvSpPr/>
      </xdr:nvSpPr>
      <xdr:spPr>
        <a:xfrm>
          <a:off x="18605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5" name="テキスト ボックス 7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6" name="テキスト ボックス 7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7" name="テキスト ボックス 7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8" name="テキスト ボックス 7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9" name="テキスト ボックス 7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162016</xdr:rowOff>
    </xdr:from>
    <xdr:to>
      <xdr:col>116</xdr:col>
      <xdr:colOff>114300</xdr:colOff>
      <xdr:row>86</xdr:row>
      <xdr:rowOff>92166</xdr:rowOff>
    </xdr:to>
    <xdr:sp macro="" textlink="">
      <xdr:nvSpPr>
        <xdr:cNvPr id="730" name="楕円 729"/>
        <xdr:cNvSpPr/>
      </xdr:nvSpPr>
      <xdr:spPr>
        <a:xfrm>
          <a:off x="221107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76943</xdr:rowOff>
    </xdr:from>
    <xdr:ext cx="469744" cy="259045"/>
    <xdr:sp macro="" textlink="">
      <xdr:nvSpPr>
        <xdr:cNvPr id="731" name="【消防施設】&#10;一人当たり面積該当値テキスト"/>
        <xdr:cNvSpPr txBox="1"/>
      </xdr:nvSpPr>
      <xdr:spPr>
        <a:xfrm>
          <a:off x="22199600" y="1465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165281</xdr:rowOff>
    </xdr:from>
    <xdr:to>
      <xdr:col>112</xdr:col>
      <xdr:colOff>38100</xdr:colOff>
      <xdr:row>86</xdr:row>
      <xdr:rowOff>95431</xdr:rowOff>
    </xdr:to>
    <xdr:sp macro="" textlink="">
      <xdr:nvSpPr>
        <xdr:cNvPr id="732" name="楕円 731"/>
        <xdr:cNvSpPr/>
      </xdr:nvSpPr>
      <xdr:spPr>
        <a:xfrm>
          <a:off x="21272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41366</xdr:rowOff>
    </xdr:from>
    <xdr:to>
      <xdr:col>116</xdr:col>
      <xdr:colOff>63500</xdr:colOff>
      <xdr:row>86</xdr:row>
      <xdr:rowOff>44631</xdr:rowOff>
    </xdr:to>
    <xdr:cxnSp macro="">
      <xdr:nvCxnSpPr>
        <xdr:cNvPr id="733" name="直線コネクタ 732"/>
        <xdr:cNvCxnSpPr/>
      </xdr:nvCxnSpPr>
      <xdr:spPr>
        <a:xfrm flipV="1">
          <a:off x="21323300" y="147860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165281</xdr:rowOff>
    </xdr:from>
    <xdr:to>
      <xdr:col>107</xdr:col>
      <xdr:colOff>101600</xdr:colOff>
      <xdr:row>86</xdr:row>
      <xdr:rowOff>95431</xdr:rowOff>
    </xdr:to>
    <xdr:sp macro="" textlink="">
      <xdr:nvSpPr>
        <xdr:cNvPr id="734" name="楕円 733"/>
        <xdr:cNvSpPr/>
      </xdr:nvSpPr>
      <xdr:spPr>
        <a:xfrm>
          <a:off x="20383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44631</xdr:rowOff>
    </xdr:from>
    <xdr:to>
      <xdr:col>111</xdr:col>
      <xdr:colOff>177800</xdr:colOff>
      <xdr:row>86</xdr:row>
      <xdr:rowOff>44631</xdr:rowOff>
    </xdr:to>
    <xdr:cxnSp macro="">
      <xdr:nvCxnSpPr>
        <xdr:cNvPr id="735" name="直線コネクタ 734"/>
        <xdr:cNvCxnSpPr/>
      </xdr:nvCxnSpPr>
      <xdr:spPr>
        <a:xfrm>
          <a:off x="20434300" y="1478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165281</xdr:rowOff>
    </xdr:from>
    <xdr:to>
      <xdr:col>102</xdr:col>
      <xdr:colOff>165100</xdr:colOff>
      <xdr:row>86</xdr:row>
      <xdr:rowOff>95431</xdr:rowOff>
    </xdr:to>
    <xdr:sp macro="" textlink="">
      <xdr:nvSpPr>
        <xdr:cNvPr id="736" name="楕円 735"/>
        <xdr:cNvSpPr/>
      </xdr:nvSpPr>
      <xdr:spPr>
        <a:xfrm>
          <a:off x="19494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44631</xdr:rowOff>
    </xdr:from>
    <xdr:to>
      <xdr:col>107</xdr:col>
      <xdr:colOff>50800</xdr:colOff>
      <xdr:row>86</xdr:row>
      <xdr:rowOff>44631</xdr:rowOff>
    </xdr:to>
    <xdr:cxnSp macro="">
      <xdr:nvCxnSpPr>
        <xdr:cNvPr id="737" name="直線コネクタ 736"/>
        <xdr:cNvCxnSpPr/>
      </xdr:nvCxnSpPr>
      <xdr:spPr>
        <a:xfrm>
          <a:off x="19545300" y="1478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165281</xdr:rowOff>
    </xdr:from>
    <xdr:to>
      <xdr:col>98</xdr:col>
      <xdr:colOff>38100</xdr:colOff>
      <xdr:row>86</xdr:row>
      <xdr:rowOff>95431</xdr:rowOff>
    </xdr:to>
    <xdr:sp macro="" textlink="">
      <xdr:nvSpPr>
        <xdr:cNvPr id="738" name="楕円 737"/>
        <xdr:cNvSpPr/>
      </xdr:nvSpPr>
      <xdr:spPr>
        <a:xfrm>
          <a:off x="18605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44631</xdr:rowOff>
    </xdr:from>
    <xdr:to>
      <xdr:col>102</xdr:col>
      <xdr:colOff>114300</xdr:colOff>
      <xdr:row>86</xdr:row>
      <xdr:rowOff>44631</xdr:rowOff>
    </xdr:to>
    <xdr:cxnSp macro="">
      <xdr:nvCxnSpPr>
        <xdr:cNvPr id="739" name="直線コネクタ 738"/>
        <xdr:cNvCxnSpPr/>
      </xdr:nvCxnSpPr>
      <xdr:spPr>
        <a:xfrm>
          <a:off x="18656300" y="1478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169108</xdr:rowOff>
    </xdr:from>
    <xdr:ext cx="469744" cy="259045"/>
    <xdr:sp macro="" textlink="">
      <xdr:nvSpPr>
        <xdr:cNvPr id="740" name="n_1aveValue【消防施設】&#10;一人当たり面積"/>
        <xdr:cNvSpPr txBox="1"/>
      </xdr:nvSpPr>
      <xdr:spPr>
        <a:xfrm>
          <a:off x="210757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741" name="n_2aveValue【消防施設】&#10;一人当たり面積"/>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62972</xdr:rowOff>
    </xdr:from>
    <xdr:ext cx="469744" cy="259045"/>
    <xdr:sp macro="" textlink="">
      <xdr:nvSpPr>
        <xdr:cNvPr id="742" name="n_3aveValue【消防施設】&#10;一人当たり面積"/>
        <xdr:cNvSpPr txBox="1"/>
      </xdr:nvSpPr>
      <xdr:spPr>
        <a:xfrm>
          <a:off x="19310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115225</xdr:rowOff>
    </xdr:from>
    <xdr:ext cx="469744" cy="259045"/>
    <xdr:sp macro="" textlink="">
      <xdr:nvSpPr>
        <xdr:cNvPr id="743" name="n_4aveValue【消防施設】&#10;一人当たり面積"/>
        <xdr:cNvSpPr txBox="1"/>
      </xdr:nvSpPr>
      <xdr:spPr>
        <a:xfrm>
          <a:off x="18421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86558</xdr:rowOff>
    </xdr:from>
    <xdr:ext cx="469744" cy="259045"/>
    <xdr:sp macro="" textlink="">
      <xdr:nvSpPr>
        <xdr:cNvPr id="744" name="n_1mainValue【消防施設】&#10;一人当たり面積"/>
        <xdr:cNvSpPr txBox="1"/>
      </xdr:nvSpPr>
      <xdr:spPr>
        <a:xfrm>
          <a:off x="210757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86558</xdr:rowOff>
    </xdr:from>
    <xdr:ext cx="469744" cy="259045"/>
    <xdr:sp macro="" textlink="">
      <xdr:nvSpPr>
        <xdr:cNvPr id="745" name="n_2mainValue【消防施設】&#10;一人当たり面積"/>
        <xdr:cNvSpPr txBox="1"/>
      </xdr:nvSpPr>
      <xdr:spPr>
        <a:xfrm>
          <a:off x="20199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86558</xdr:rowOff>
    </xdr:from>
    <xdr:ext cx="469744" cy="259045"/>
    <xdr:sp macro="" textlink="">
      <xdr:nvSpPr>
        <xdr:cNvPr id="746" name="n_3mainValue【消防施設】&#10;一人当たり面積"/>
        <xdr:cNvSpPr txBox="1"/>
      </xdr:nvSpPr>
      <xdr:spPr>
        <a:xfrm>
          <a:off x="19310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86558</xdr:rowOff>
    </xdr:from>
    <xdr:ext cx="469744" cy="259045"/>
    <xdr:sp macro="" textlink="">
      <xdr:nvSpPr>
        <xdr:cNvPr id="747" name="n_4mainValue【消防施設】&#10;一人当たり面積"/>
        <xdr:cNvSpPr txBox="1"/>
      </xdr:nvSpPr>
      <xdr:spPr>
        <a:xfrm>
          <a:off x="18421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6" name="テキスト ボックス 7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8" name="テキスト ボックス 75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9" name="直線コネクタ 7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60" name="テキスト ボックス 7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1" name="直線コネクタ 7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2" name="テキスト ボックス 7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3" name="直線コネクタ 7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4" name="テキスト ボックス 7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5" name="直線コネクタ 7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6" name="テキスト ボックス 7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7" name="直線コネクタ 7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8" name="テキスト ボックス 767"/>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123825</xdr:rowOff>
    </xdr:from>
    <xdr:to>
      <xdr:col>85</xdr:col>
      <xdr:colOff>126364</xdr:colOff>
      <xdr:row>109</xdr:row>
      <xdr:rowOff>43814</xdr:rowOff>
    </xdr:to>
    <xdr:cxnSp macro="">
      <xdr:nvCxnSpPr>
        <xdr:cNvPr id="771" name="直線コネクタ 770"/>
        <xdr:cNvCxnSpPr/>
      </xdr:nvCxnSpPr>
      <xdr:spPr>
        <a:xfrm flipV="1">
          <a:off x="16318864" y="17268825"/>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47641</xdr:rowOff>
    </xdr:from>
    <xdr:ext cx="405111" cy="259045"/>
    <xdr:sp macro="" textlink="">
      <xdr:nvSpPr>
        <xdr:cNvPr id="772" name="【庁舎】&#10;有形固定資産減価償却率最小値テキスト"/>
        <xdr:cNvSpPr txBox="1"/>
      </xdr:nvSpPr>
      <xdr:spPr>
        <a:xfrm>
          <a:off x="16357600" y="1873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43814</xdr:rowOff>
    </xdr:from>
    <xdr:to>
      <xdr:col>86</xdr:col>
      <xdr:colOff>25400</xdr:colOff>
      <xdr:row>109</xdr:row>
      <xdr:rowOff>43814</xdr:rowOff>
    </xdr:to>
    <xdr:cxnSp macro="">
      <xdr:nvCxnSpPr>
        <xdr:cNvPr id="773" name="直線コネクタ 772"/>
        <xdr:cNvCxnSpPr/>
      </xdr:nvCxnSpPr>
      <xdr:spPr>
        <a:xfrm>
          <a:off x="16230600" y="1873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70502</xdr:rowOff>
    </xdr:from>
    <xdr:ext cx="340478" cy="259045"/>
    <xdr:sp macro="" textlink="">
      <xdr:nvSpPr>
        <xdr:cNvPr id="774" name="【庁舎】&#10;有形固定資産減価償却率最大値テキスト"/>
        <xdr:cNvSpPr txBox="1"/>
      </xdr:nvSpPr>
      <xdr:spPr>
        <a:xfrm>
          <a:off x="16357600" y="1704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123825</xdr:rowOff>
    </xdr:from>
    <xdr:to>
      <xdr:col>86</xdr:col>
      <xdr:colOff>25400</xdr:colOff>
      <xdr:row>100</xdr:row>
      <xdr:rowOff>123825</xdr:rowOff>
    </xdr:to>
    <xdr:cxnSp macro="">
      <xdr:nvCxnSpPr>
        <xdr:cNvPr id="775" name="直線コネクタ 774"/>
        <xdr:cNvCxnSpPr/>
      </xdr:nvCxnSpPr>
      <xdr:spPr>
        <a:xfrm>
          <a:off x="16230600" y="1726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776" name="【庁舎】&#10;有形固定資産減価償却率平均値テキスト"/>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777" name="フローチャート: 判断 776"/>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151130</xdr:rowOff>
    </xdr:from>
    <xdr:to>
      <xdr:col>81</xdr:col>
      <xdr:colOff>101600</xdr:colOff>
      <xdr:row>105</xdr:row>
      <xdr:rowOff>81280</xdr:rowOff>
    </xdr:to>
    <xdr:sp macro="" textlink="">
      <xdr:nvSpPr>
        <xdr:cNvPr id="778" name="フローチャート: 判断 777"/>
        <xdr:cNvSpPr/>
      </xdr:nvSpPr>
      <xdr:spPr>
        <a:xfrm>
          <a:off x="1543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120650</xdr:rowOff>
    </xdr:from>
    <xdr:to>
      <xdr:col>76</xdr:col>
      <xdr:colOff>165100</xdr:colOff>
      <xdr:row>105</xdr:row>
      <xdr:rowOff>50800</xdr:rowOff>
    </xdr:to>
    <xdr:sp macro="" textlink="">
      <xdr:nvSpPr>
        <xdr:cNvPr id="779" name="フローチャート: 判断 778"/>
        <xdr:cNvSpPr/>
      </xdr:nvSpPr>
      <xdr:spPr>
        <a:xfrm>
          <a:off x="14541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780" name="フローチャート: 判断 779"/>
        <xdr:cNvSpPr/>
      </xdr:nvSpPr>
      <xdr:spPr>
        <a:xfrm>
          <a:off x="13652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153036</xdr:rowOff>
    </xdr:from>
    <xdr:to>
      <xdr:col>67</xdr:col>
      <xdr:colOff>101600</xdr:colOff>
      <xdr:row>105</xdr:row>
      <xdr:rowOff>83186</xdr:rowOff>
    </xdr:to>
    <xdr:sp macro="" textlink="">
      <xdr:nvSpPr>
        <xdr:cNvPr id="781" name="フローチャート: 判断 780"/>
        <xdr:cNvSpPr/>
      </xdr:nvSpPr>
      <xdr:spPr>
        <a:xfrm>
          <a:off x="12763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2" name="テキスト ボックス 7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3" name="テキスト ボックス 7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4" name="テキスト ボックス 7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5" name="テキスト ボックス 7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6" name="テキスト ボックス 7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92075</xdr:rowOff>
    </xdr:from>
    <xdr:to>
      <xdr:col>85</xdr:col>
      <xdr:colOff>177800</xdr:colOff>
      <xdr:row>107</xdr:row>
      <xdr:rowOff>22225</xdr:rowOff>
    </xdr:to>
    <xdr:sp macro="" textlink="">
      <xdr:nvSpPr>
        <xdr:cNvPr id="787" name="楕円 786"/>
        <xdr:cNvSpPr/>
      </xdr:nvSpPr>
      <xdr:spPr>
        <a:xfrm>
          <a:off x="162687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70502</xdr:rowOff>
    </xdr:from>
    <xdr:ext cx="405111" cy="259045"/>
    <xdr:sp macro="" textlink="">
      <xdr:nvSpPr>
        <xdr:cNvPr id="788" name="【庁舎】&#10;有形固定資産減価償却率該当値テキスト"/>
        <xdr:cNvSpPr txBox="1"/>
      </xdr:nvSpPr>
      <xdr:spPr>
        <a:xfrm>
          <a:off x="16357600" y="182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52070</xdr:rowOff>
    </xdr:from>
    <xdr:to>
      <xdr:col>81</xdr:col>
      <xdr:colOff>101600</xdr:colOff>
      <xdr:row>106</xdr:row>
      <xdr:rowOff>153670</xdr:rowOff>
    </xdr:to>
    <xdr:sp macro="" textlink="">
      <xdr:nvSpPr>
        <xdr:cNvPr id="789" name="楕円 788"/>
        <xdr:cNvSpPr/>
      </xdr:nvSpPr>
      <xdr:spPr>
        <a:xfrm>
          <a:off x="15430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102870</xdr:rowOff>
    </xdr:from>
    <xdr:to>
      <xdr:col>85</xdr:col>
      <xdr:colOff>127000</xdr:colOff>
      <xdr:row>106</xdr:row>
      <xdr:rowOff>142875</xdr:rowOff>
    </xdr:to>
    <xdr:cxnSp macro="">
      <xdr:nvCxnSpPr>
        <xdr:cNvPr id="790" name="直線コネクタ 789"/>
        <xdr:cNvCxnSpPr/>
      </xdr:nvCxnSpPr>
      <xdr:spPr>
        <a:xfrm>
          <a:off x="15481300" y="182765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xdr:rowOff>
    </xdr:from>
    <xdr:to>
      <xdr:col>76</xdr:col>
      <xdr:colOff>165100</xdr:colOff>
      <xdr:row>106</xdr:row>
      <xdr:rowOff>115570</xdr:rowOff>
    </xdr:to>
    <xdr:sp macro="" textlink="">
      <xdr:nvSpPr>
        <xdr:cNvPr id="791" name="楕円 790"/>
        <xdr:cNvSpPr/>
      </xdr:nvSpPr>
      <xdr:spPr>
        <a:xfrm>
          <a:off x="14541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64770</xdr:rowOff>
    </xdr:from>
    <xdr:to>
      <xdr:col>81</xdr:col>
      <xdr:colOff>50800</xdr:colOff>
      <xdr:row>106</xdr:row>
      <xdr:rowOff>102870</xdr:rowOff>
    </xdr:to>
    <xdr:cxnSp macro="">
      <xdr:nvCxnSpPr>
        <xdr:cNvPr id="792" name="直線コネクタ 791"/>
        <xdr:cNvCxnSpPr/>
      </xdr:nvCxnSpPr>
      <xdr:spPr>
        <a:xfrm>
          <a:off x="14592300" y="182384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109220</xdr:rowOff>
    </xdr:from>
    <xdr:to>
      <xdr:col>72</xdr:col>
      <xdr:colOff>38100</xdr:colOff>
      <xdr:row>108</xdr:row>
      <xdr:rowOff>39370</xdr:rowOff>
    </xdr:to>
    <xdr:sp macro="" textlink="">
      <xdr:nvSpPr>
        <xdr:cNvPr id="793" name="楕円 792"/>
        <xdr:cNvSpPr/>
      </xdr:nvSpPr>
      <xdr:spPr>
        <a:xfrm>
          <a:off x="13652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64770</xdr:rowOff>
    </xdr:from>
    <xdr:to>
      <xdr:col>76</xdr:col>
      <xdr:colOff>114300</xdr:colOff>
      <xdr:row>107</xdr:row>
      <xdr:rowOff>160020</xdr:rowOff>
    </xdr:to>
    <xdr:cxnSp macro="">
      <xdr:nvCxnSpPr>
        <xdr:cNvPr id="794" name="直線コネクタ 793"/>
        <xdr:cNvCxnSpPr/>
      </xdr:nvCxnSpPr>
      <xdr:spPr>
        <a:xfrm flipV="1">
          <a:off x="13703300" y="1823847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795" name="楕円 794"/>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107</xdr:row>
      <xdr:rowOff>160020</xdr:rowOff>
    </xdr:to>
    <xdr:cxnSp macro="">
      <xdr:nvCxnSpPr>
        <xdr:cNvPr id="796" name="直線コネクタ 795"/>
        <xdr:cNvCxnSpPr/>
      </xdr:nvCxnSpPr>
      <xdr:spPr>
        <a:xfrm>
          <a:off x="12814300" y="18135600"/>
          <a:ext cx="889000" cy="3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97807</xdr:rowOff>
    </xdr:from>
    <xdr:ext cx="405111" cy="259045"/>
    <xdr:sp macro="" textlink="">
      <xdr:nvSpPr>
        <xdr:cNvPr id="797" name="n_1aveValue【庁舎】&#10;有形固定資産減価償却率"/>
        <xdr:cNvSpPr txBox="1"/>
      </xdr:nvSpPr>
      <xdr:spPr>
        <a:xfrm>
          <a:off x="15266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67327</xdr:rowOff>
    </xdr:from>
    <xdr:ext cx="405111" cy="259045"/>
    <xdr:sp macro="" textlink="">
      <xdr:nvSpPr>
        <xdr:cNvPr id="798" name="n_2aveValue【庁舎】&#10;有形固定資産減価償却率"/>
        <xdr:cNvSpPr txBox="1"/>
      </xdr:nvSpPr>
      <xdr:spPr>
        <a:xfrm>
          <a:off x="143897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126382</xdr:rowOff>
    </xdr:from>
    <xdr:ext cx="405111" cy="259045"/>
    <xdr:sp macro="" textlink="">
      <xdr:nvSpPr>
        <xdr:cNvPr id="799" name="n_3aveValue【庁舎】&#10;有形固定資産減価償却率"/>
        <xdr:cNvSpPr txBox="1"/>
      </xdr:nvSpPr>
      <xdr:spPr>
        <a:xfrm>
          <a:off x="13500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99713</xdr:rowOff>
    </xdr:from>
    <xdr:ext cx="405111" cy="259045"/>
    <xdr:sp macro="" textlink="">
      <xdr:nvSpPr>
        <xdr:cNvPr id="800" name="n_4aveValue【庁舎】&#10;有形固定資産減価償却率"/>
        <xdr:cNvSpPr txBox="1"/>
      </xdr:nvSpPr>
      <xdr:spPr>
        <a:xfrm>
          <a:off x="126117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144797</xdr:rowOff>
    </xdr:from>
    <xdr:ext cx="405111" cy="259045"/>
    <xdr:sp macro="" textlink="">
      <xdr:nvSpPr>
        <xdr:cNvPr id="801" name="n_1mainValue【庁舎】&#10;有形固定資産減価償却率"/>
        <xdr:cNvSpPr txBox="1"/>
      </xdr:nvSpPr>
      <xdr:spPr>
        <a:xfrm>
          <a:off x="152660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106697</xdr:rowOff>
    </xdr:from>
    <xdr:ext cx="405111" cy="259045"/>
    <xdr:sp macro="" textlink="">
      <xdr:nvSpPr>
        <xdr:cNvPr id="802" name="n_2mainValue【庁舎】&#10;有形固定資産減価償却率"/>
        <xdr:cNvSpPr txBox="1"/>
      </xdr:nvSpPr>
      <xdr:spPr>
        <a:xfrm>
          <a:off x="14389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30497</xdr:rowOff>
    </xdr:from>
    <xdr:ext cx="405111" cy="259045"/>
    <xdr:sp macro="" textlink="">
      <xdr:nvSpPr>
        <xdr:cNvPr id="803" name="n_3mainValue【庁舎】&#10;有形固定資産減価償却率"/>
        <xdr:cNvSpPr txBox="1"/>
      </xdr:nvSpPr>
      <xdr:spPr>
        <a:xfrm>
          <a:off x="13500744" y="185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804" name="n_4mainValue【庁舎】&#10;有形固定資産減価償却率"/>
        <xdr:cNvSpPr txBox="1"/>
      </xdr:nvSpPr>
      <xdr:spPr>
        <a:xfrm>
          <a:off x="12611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5" name="直線コネクタ 8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6" name="テキスト ボックス 8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7" name="直線コネクタ 8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8" name="テキスト ボックス 8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9" name="直線コネクタ 8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0" name="テキスト ボックス 8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1" name="直線コネクタ 8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2" name="テキスト ボックス 8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3" name="直線コネクタ 8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4" name="テキスト ボックス 8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5" name="直線コネクタ 8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6" name="テキスト ボックス 8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8" name="テキスト ボックス 8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102870</xdr:rowOff>
    </xdr:from>
    <xdr:to>
      <xdr:col>116</xdr:col>
      <xdr:colOff>62864</xdr:colOff>
      <xdr:row>108</xdr:row>
      <xdr:rowOff>38100</xdr:rowOff>
    </xdr:to>
    <xdr:cxnSp macro="">
      <xdr:nvCxnSpPr>
        <xdr:cNvPr id="830" name="直線コネクタ 829"/>
        <xdr:cNvCxnSpPr/>
      </xdr:nvCxnSpPr>
      <xdr:spPr>
        <a:xfrm flipV="1">
          <a:off x="22160864" y="170764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31"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32" name="直線コネクタ 831"/>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49547</xdr:rowOff>
    </xdr:from>
    <xdr:ext cx="469744" cy="259045"/>
    <xdr:sp macro="" textlink="">
      <xdr:nvSpPr>
        <xdr:cNvPr id="833" name="【庁舎】&#10;一人当たり面積最大値テキスト"/>
        <xdr:cNvSpPr txBox="1"/>
      </xdr:nvSpPr>
      <xdr:spPr>
        <a:xfrm>
          <a:off x="22199600" y="1685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102870</xdr:rowOff>
    </xdr:from>
    <xdr:to>
      <xdr:col>116</xdr:col>
      <xdr:colOff>152400</xdr:colOff>
      <xdr:row>99</xdr:row>
      <xdr:rowOff>102870</xdr:rowOff>
    </xdr:to>
    <xdr:cxnSp macro="">
      <xdr:nvCxnSpPr>
        <xdr:cNvPr id="834" name="直線コネクタ 833"/>
        <xdr:cNvCxnSpPr/>
      </xdr:nvCxnSpPr>
      <xdr:spPr>
        <a:xfrm>
          <a:off x="22072600" y="17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87465</xdr:rowOff>
    </xdr:from>
    <xdr:ext cx="469744" cy="259045"/>
    <xdr:sp macro="" textlink="">
      <xdr:nvSpPr>
        <xdr:cNvPr id="835" name="【庁舎】&#10;一人当たり面積平均値テキスト"/>
        <xdr:cNvSpPr txBox="1"/>
      </xdr:nvSpPr>
      <xdr:spPr>
        <a:xfrm>
          <a:off x="22199600" y="1808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836" name="フローチャート: 判断 835"/>
        <xdr:cNvSpPr/>
      </xdr:nvSpPr>
      <xdr:spPr>
        <a:xfrm>
          <a:off x="22110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837" name="フローチャート: 判断 836"/>
        <xdr:cNvSpPr/>
      </xdr:nvSpPr>
      <xdr:spPr>
        <a:xfrm>
          <a:off x="21272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87449</xdr:rowOff>
    </xdr:from>
    <xdr:to>
      <xdr:col>107</xdr:col>
      <xdr:colOff>101600</xdr:colOff>
      <xdr:row>107</xdr:row>
      <xdr:rowOff>17599</xdr:rowOff>
    </xdr:to>
    <xdr:sp macro="" textlink="">
      <xdr:nvSpPr>
        <xdr:cNvPr id="838" name="フローチャート: 判断 837"/>
        <xdr:cNvSpPr/>
      </xdr:nvSpPr>
      <xdr:spPr>
        <a:xfrm>
          <a:off x="20383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839" name="フローチャート: 判断 838"/>
        <xdr:cNvSpPr/>
      </xdr:nvSpPr>
      <xdr:spPr>
        <a:xfrm>
          <a:off x="19494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840" name="フローチャート: 判断 839"/>
        <xdr:cNvSpPr/>
      </xdr:nvSpPr>
      <xdr:spPr>
        <a:xfrm>
          <a:off x="18605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1" name="テキスト ボックス 8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2" name="テキスト ボックス 8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3" name="テキスト ボックス 8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4" name="テキスト ボックス 8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5" name="テキスト ボックス 8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846" name="楕円 845"/>
        <xdr:cNvSpPr/>
      </xdr:nvSpPr>
      <xdr:spPr>
        <a:xfrm>
          <a:off x="221107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73677</xdr:rowOff>
    </xdr:from>
    <xdr:ext cx="469744" cy="259045"/>
    <xdr:sp macro="" textlink="">
      <xdr:nvSpPr>
        <xdr:cNvPr id="847" name="【庁舎】&#10;一人当たり面積該当値テキスト"/>
        <xdr:cNvSpPr txBox="1"/>
      </xdr:nvSpPr>
      <xdr:spPr>
        <a:xfrm>
          <a:off x="22199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160927</xdr:rowOff>
    </xdr:from>
    <xdr:to>
      <xdr:col>112</xdr:col>
      <xdr:colOff>38100</xdr:colOff>
      <xdr:row>108</xdr:row>
      <xdr:rowOff>91077</xdr:rowOff>
    </xdr:to>
    <xdr:sp macro="" textlink="">
      <xdr:nvSpPr>
        <xdr:cNvPr id="848" name="楕円 847"/>
        <xdr:cNvSpPr/>
      </xdr:nvSpPr>
      <xdr:spPr>
        <a:xfrm>
          <a:off x="21272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38100</xdr:rowOff>
    </xdr:from>
    <xdr:to>
      <xdr:col>116</xdr:col>
      <xdr:colOff>63500</xdr:colOff>
      <xdr:row>108</xdr:row>
      <xdr:rowOff>40277</xdr:rowOff>
    </xdr:to>
    <xdr:cxnSp macro="">
      <xdr:nvCxnSpPr>
        <xdr:cNvPr id="849" name="直線コネクタ 848"/>
        <xdr:cNvCxnSpPr/>
      </xdr:nvCxnSpPr>
      <xdr:spPr>
        <a:xfrm flipV="1">
          <a:off x="21323300" y="18554700"/>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162016</xdr:rowOff>
    </xdr:from>
    <xdr:to>
      <xdr:col>107</xdr:col>
      <xdr:colOff>101600</xdr:colOff>
      <xdr:row>108</xdr:row>
      <xdr:rowOff>92166</xdr:rowOff>
    </xdr:to>
    <xdr:sp macro="" textlink="">
      <xdr:nvSpPr>
        <xdr:cNvPr id="850" name="楕円 849"/>
        <xdr:cNvSpPr/>
      </xdr:nvSpPr>
      <xdr:spPr>
        <a:xfrm>
          <a:off x="20383500" y="185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40277</xdr:rowOff>
    </xdr:from>
    <xdr:to>
      <xdr:col>111</xdr:col>
      <xdr:colOff>177800</xdr:colOff>
      <xdr:row>108</xdr:row>
      <xdr:rowOff>41366</xdr:rowOff>
    </xdr:to>
    <xdr:cxnSp macro="">
      <xdr:nvCxnSpPr>
        <xdr:cNvPr id="851" name="直線コネクタ 850"/>
        <xdr:cNvCxnSpPr/>
      </xdr:nvCxnSpPr>
      <xdr:spPr>
        <a:xfrm flipV="1">
          <a:off x="20434300" y="1855687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164193</xdr:rowOff>
    </xdr:from>
    <xdr:to>
      <xdr:col>102</xdr:col>
      <xdr:colOff>165100</xdr:colOff>
      <xdr:row>108</xdr:row>
      <xdr:rowOff>94343</xdr:rowOff>
    </xdr:to>
    <xdr:sp macro="" textlink="">
      <xdr:nvSpPr>
        <xdr:cNvPr id="852" name="楕円 851"/>
        <xdr:cNvSpPr/>
      </xdr:nvSpPr>
      <xdr:spPr>
        <a:xfrm>
          <a:off x="19494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41366</xdr:rowOff>
    </xdr:from>
    <xdr:to>
      <xdr:col>107</xdr:col>
      <xdr:colOff>50800</xdr:colOff>
      <xdr:row>108</xdr:row>
      <xdr:rowOff>43543</xdr:rowOff>
    </xdr:to>
    <xdr:cxnSp macro="">
      <xdr:nvCxnSpPr>
        <xdr:cNvPr id="853" name="直線コネクタ 852"/>
        <xdr:cNvCxnSpPr/>
      </xdr:nvCxnSpPr>
      <xdr:spPr>
        <a:xfrm flipV="1">
          <a:off x="19545300" y="1855796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147864</xdr:rowOff>
    </xdr:from>
    <xdr:to>
      <xdr:col>98</xdr:col>
      <xdr:colOff>38100</xdr:colOff>
      <xdr:row>108</xdr:row>
      <xdr:rowOff>78014</xdr:rowOff>
    </xdr:to>
    <xdr:sp macro="" textlink="">
      <xdr:nvSpPr>
        <xdr:cNvPr id="854" name="楕円 853"/>
        <xdr:cNvSpPr/>
      </xdr:nvSpPr>
      <xdr:spPr>
        <a:xfrm>
          <a:off x="18605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27214</xdr:rowOff>
    </xdr:from>
    <xdr:to>
      <xdr:col>102</xdr:col>
      <xdr:colOff>114300</xdr:colOff>
      <xdr:row>108</xdr:row>
      <xdr:rowOff>43543</xdr:rowOff>
    </xdr:to>
    <xdr:cxnSp macro="">
      <xdr:nvCxnSpPr>
        <xdr:cNvPr id="855" name="直線コネクタ 854"/>
        <xdr:cNvCxnSpPr/>
      </xdr:nvCxnSpPr>
      <xdr:spPr>
        <a:xfrm>
          <a:off x="18656300" y="185438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25416</xdr:rowOff>
    </xdr:from>
    <xdr:ext cx="469744" cy="259045"/>
    <xdr:sp macro="" textlink="">
      <xdr:nvSpPr>
        <xdr:cNvPr id="856" name="n_1aveValue【庁舎】&#10;一人当たり面積"/>
        <xdr:cNvSpPr txBox="1"/>
      </xdr:nvSpPr>
      <xdr:spPr>
        <a:xfrm>
          <a:off x="210757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34126</xdr:rowOff>
    </xdr:from>
    <xdr:ext cx="469744" cy="259045"/>
    <xdr:sp macro="" textlink="">
      <xdr:nvSpPr>
        <xdr:cNvPr id="857" name="n_2aveValue【庁舎】&#10;一人当たり面積"/>
        <xdr:cNvSpPr txBox="1"/>
      </xdr:nvSpPr>
      <xdr:spPr>
        <a:xfrm>
          <a:off x="20199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40657</xdr:rowOff>
    </xdr:from>
    <xdr:ext cx="469744" cy="259045"/>
    <xdr:sp macro="" textlink="">
      <xdr:nvSpPr>
        <xdr:cNvPr id="858" name="n_3aveValue【庁舎】&#10;一人当たり面積"/>
        <xdr:cNvSpPr txBox="1"/>
      </xdr:nvSpPr>
      <xdr:spPr>
        <a:xfrm>
          <a:off x="19310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8000</xdr:rowOff>
    </xdr:from>
    <xdr:ext cx="469744" cy="259045"/>
    <xdr:sp macro="" textlink="">
      <xdr:nvSpPr>
        <xdr:cNvPr id="859" name="n_4aveValue【庁舎】&#10;一人当たり面積"/>
        <xdr:cNvSpPr txBox="1"/>
      </xdr:nvSpPr>
      <xdr:spPr>
        <a:xfrm>
          <a:off x="18421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82204</xdr:rowOff>
    </xdr:from>
    <xdr:ext cx="469744" cy="259045"/>
    <xdr:sp macro="" textlink="">
      <xdr:nvSpPr>
        <xdr:cNvPr id="860" name="n_1mainValue【庁舎】&#10;一人当たり面積"/>
        <xdr:cNvSpPr txBox="1"/>
      </xdr:nvSpPr>
      <xdr:spPr>
        <a:xfrm>
          <a:off x="210757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83293</xdr:rowOff>
    </xdr:from>
    <xdr:ext cx="469744" cy="259045"/>
    <xdr:sp macro="" textlink="">
      <xdr:nvSpPr>
        <xdr:cNvPr id="861" name="n_2mainValue【庁舎】&#10;一人当たり面積"/>
        <xdr:cNvSpPr txBox="1"/>
      </xdr:nvSpPr>
      <xdr:spPr>
        <a:xfrm>
          <a:off x="20199427"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85470</xdr:rowOff>
    </xdr:from>
    <xdr:ext cx="469744" cy="259045"/>
    <xdr:sp macro="" textlink="">
      <xdr:nvSpPr>
        <xdr:cNvPr id="862" name="n_3mainValue【庁舎】&#10;一人当たり面積"/>
        <xdr:cNvSpPr txBox="1"/>
      </xdr:nvSpPr>
      <xdr:spPr>
        <a:xfrm>
          <a:off x="19310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69141</xdr:rowOff>
    </xdr:from>
    <xdr:ext cx="469744" cy="259045"/>
    <xdr:sp macro="" textlink="">
      <xdr:nvSpPr>
        <xdr:cNvPr id="863" name="n_4mainValue【庁舎】&#10;一人当たり面積"/>
        <xdr:cNvSpPr txBox="1"/>
      </xdr:nvSpPr>
      <xdr:spPr>
        <a:xfrm>
          <a:off x="18421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多くの施設で老朽化が進んでおり、中でも福祉施設については特に老朽化が進んでいる。一般廃棄物処理施設については、現在広域事務組合を設立し新たな処理施設の整備や既存施設の除却を予定していることから、減価償却率は改善する見込みである。また、庁舎や図書館について類似団体平均値を大きく下回っている。今後、施設の老朽化が進み維持補修費の増加が見込まれることから市の財政を圧迫することの無いよう平準化を図り計画的な維持管理を行っていく。</a:t>
          </a:r>
        </a:p>
        <a:p>
          <a:r>
            <a:rPr kumimoji="1" lang="ja-JP" altLang="en-US" sz="1300">
              <a:latin typeface="ＭＳ Ｐゴシック" panose="020B0600070205080204" pitchFamily="50" charset="-128"/>
              <a:ea typeface="ＭＳ Ｐゴシック" panose="020B0600070205080204" pitchFamily="50" charset="-128"/>
            </a:rPr>
            <a:t>　一人当たり面積については、すべての項目で類似団体平均を下回っている。特に庁舎は類似団体平均を</a:t>
          </a:r>
          <a:r>
            <a:rPr kumimoji="1" lang="en-US" altLang="ja-JP" sz="1300">
              <a:latin typeface="ＭＳ Ｐゴシック" panose="020B0600070205080204" pitchFamily="50" charset="-128"/>
              <a:ea typeface="ＭＳ Ｐゴシック" panose="020B0600070205080204" pitchFamily="50" charset="-128"/>
            </a:rPr>
            <a:t>0.244㎡</a:t>
          </a:r>
          <a:r>
            <a:rPr kumimoji="1" lang="ja-JP" altLang="en-US" sz="1300">
              <a:latin typeface="ＭＳ Ｐゴシック" panose="020B0600070205080204" pitchFamily="50" charset="-128"/>
              <a:ea typeface="ＭＳ Ｐゴシック" panose="020B0600070205080204" pitchFamily="50" charset="-128"/>
            </a:rPr>
            <a:t>と大きく下回っており、類似団体内で最下位となっている。本市の多くの施設は市町村合併前から使用しているため、旧町村規模の施設となっている。施設全体的に老朽化が進んでいることから、更新の際には市民サービスに影響が出ることのないよう留意し、適正規模での施設整備を実施する。また、一人当たり有形固定資産額については一般廃棄物処理施設が該当となり、類似団体平均を</a:t>
          </a:r>
          <a:r>
            <a:rPr kumimoji="1" lang="en-US" altLang="ja-JP" sz="1300">
              <a:latin typeface="ＭＳ Ｐゴシック" panose="020B0600070205080204" pitchFamily="50" charset="-128"/>
              <a:ea typeface="ＭＳ Ｐゴシック" panose="020B0600070205080204" pitchFamily="50" charset="-128"/>
            </a:rPr>
            <a:t>75,962</a:t>
          </a:r>
          <a:r>
            <a:rPr kumimoji="1" lang="ja-JP" altLang="en-US" sz="1300">
              <a:latin typeface="ＭＳ Ｐゴシック" panose="020B0600070205080204" pitchFamily="50" charset="-128"/>
              <a:ea typeface="ＭＳ Ｐゴシック" panose="020B0600070205080204" pitchFamily="50" charset="-128"/>
            </a:rPr>
            <a:t>円下回っている。今後、広域事務組合が整備する施設のみで運用する予定であり、資産額も減少する可能性があるものの、市民サービスが低下することの無いよう留意し施設整備を行っていく。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48,160
45,361
207.60
30,687,656
29,386,708
944,387
13,320,645
22,507,611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地方消費税交付金の増加や法人事業税交付金の創設により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基準財政収入額が増加したことが要因となっている。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引き続き特定財源に依存しない財政運営を行い、財政基盤の強化に努める。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65617</xdr:rowOff>
    </xdr:to>
    <xdr:cxnSp macro="">
      <xdr:nvCxnSpPr>
        <xdr:cNvPr id="69" name="直線コネクタ 68"/>
        <xdr:cNvCxnSpPr/>
      </xdr:nvCxnSpPr>
      <xdr:spPr>
        <a:xfrm flipV="1">
          <a:off x="4114800" y="72464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85725</xdr:rowOff>
    </xdr:to>
    <xdr:cxnSp macro="">
      <xdr:nvCxnSpPr>
        <xdr:cNvPr id="72" name="直線コネクタ 71"/>
        <xdr:cNvCxnSpPr/>
      </xdr:nvCxnSpPr>
      <xdr:spPr>
        <a:xfrm flipV="1">
          <a:off x="3225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74" name="テキスト ボックス 73"/>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105833</xdr:rowOff>
    </xdr:to>
    <xdr:cxnSp macro="">
      <xdr:nvCxnSpPr>
        <xdr:cNvPr id="75" name="直線コネクタ 74"/>
        <xdr:cNvCxnSpPr/>
      </xdr:nvCxnSpPr>
      <xdr:spPr>
        <a:xfrm flipV="1">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125942</xdr:rowOff>
    </xdr:to>
    <xdr:cxnSp macro="">
      <xdr:nvCxnSpPr>
        <xdr:cNvPr id="78" name="直線コネクタ 77"/>
        <xdr:cNvCxnSpPr/>
      </xdr:nvCxnSpPr>
      <xdr:spPr>
        <a:xfrm flipV="1">
          <a:off x="1447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88" name="楕円 87"/>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11235</xdr:rowOff>
    </xdr:from>
    <xdr:ext cx="762000" cy="259045"/>
    <xdr:sp macro="" textlink="">
      <xdr:nvSpPr>
        <xdr:cNvPr id="89" name="財政力該当値テキスト"/>
        <xdr:cNvSpPr txBox="1"/>
      </xdr:nvSpPr>
      <xdr:spPr>
        <a:xfrm>
          <a:off x="50419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1" name="テキスト ボックス 90"/>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146702</xdr:rowOff>
    </xdr:from>
    <xdr:ext cx="762000" cy="259045"/>
    <xdr:sp macro="" textlink="">
      <xdr:nvSpPr>
        <xdr:cNvPr id="93" name="テキスト ボックス 92"/>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5" name="テキスト ボックス 94"/>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97" name="テキスト ボックス 96"/>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類似団体平均値よりも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％下回っているものの前年度比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となった。前年度から増加した主な要因は、歳出において、会計年度任用職員制度の創設により、これまで抑制に努めてきた人件費が大幅に増加したこと、ＧＩＧＡスクール構想に伴う端末機器借上料等のランニングコストが増加したこと等が挙げ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高齢化による扶助費の高止まりや公共施設の老朽化による維持管理費の増加により、経常経費が益々増加し財政の弾力性が低下していくことが想定されることから、新たな財源の獲得により歳入を確保するとともに、事業のスクラップアンドビルドの徹底やデジタル技術の活用による事務の省力化、効率的な施設マネジメント等により経常経費を抑制し、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140546</xdr:rowOff>
    </xdr:from>
    <xdr:to>
      <xdr:col>23</xdr:col>
      <xdr:colOff>133350</xdr:colOff>
      <xdr:row>67</xdr:row>
      <xdr:rowOff>47837</xdr:rowOff>
    </xdr:to>
    <xdr:cxnSp macro="">
      <xdr:nvCxnSpPr>
        <xdr:cNvPr id="127" name="直線コネクタ 126"/>
        <xdr:cNvCxnSpPr/>
      </xdr:nvCxnSpPr>
      <xdr:spPr>
        <a:xfrm flipV="1">
          <a:off x="4953000" y="1025609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55473</xdr:rowOff>
    </xdr:from>
    <xdr:ext cx="762000" cy="259045"/>
    <xdr:sp macro="" textlink="">
      <xdr:nvSpPr>
        <xdr:cNvPr id="130" name="財政構造の弾力性最大値テキスト"/>
        <xdr:cNvSpPr txBox="1"/>
      </xdr:nvSpPr>
      <xdr:spPr>
        <a:xfrm>
          <a:off x="5041900" y="99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140546</xdr:rowOff>
    </xdr:from>
    <xdr:to>
      <xdr:col>24</xdr:col>
      <xdr:colOff>12700</xdr:colOff>
      <xdr:row>59</xdr:row>
      <xdr:rowOff>140546</xdr:rowOff>
    </xdr:to>
    <xdr:cxnSp macro="">
      <xdr:nvCxnSpPr>
        <xdr:cNvPr id="131" name="直線コネクタ 130"/>
        <xdr:cNvCxnSpPr/>
      </xdr:nvCxnSpPr>
      <xdr:spPr>
        <a:xfrm>
          <a:off x="4864100" y="1025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33867</xdr:rowOff>
    </xdr:from>
    <xdr:to>
      <xdr:col>23</xdr:col>
      <xdr:colOff>133350</xdr:colOff>
      <xdr:row>63</xdr:row>
      <xdr:rowOff>74083</xdr:rowOff>
    </xdr:to>
    <xdr:cxnSp macro="">
      <xdr:nvCxnSpPr>
        <xdr:cNvPr id="132" name="直線コネクタ 131"/>
        <xdr:cNvCxnSpPr/>
      </xdr:nvCxnSpPr>
      <xdr:spPr>
        <a:xfrm>
          <a:off x="4114800" y="108352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19490</xdr:rowOff>
    </xdr:from>
    <xdr:ext cx="762000" cy="259045"/>
    <xdr:sp macro="" textlink="">
      <xdr:nvSpPr>
        <xdr:cNvPr id="133" name="財政構造の弾力性平均値テキスト"/>
        <xdr:cNvSpPr txBox="1"/>
      </xdr:nvSpPr>
      <xdr:spPr>
        <a:xfrm>
          <a:off x="5041900" y="1082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34" name="フローチャート: 判断 133"/>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63</xdr:row>
      <xdr:rowOff>33867</xdr:rowOff>
    </xdr:to>
    <xdr:cxnSp macro="">
      <xdr:nvCxnSpPr>
        <xdr:cNvPr id="135" name="直線コネクタ 134"/>
        <xdr:cNvCxnSpPr/>
      </xdr:nvCxnSpPr>
      <xdr:spPr>
        <a:xfrm>
          <a:off x="3225800" y="107708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6" name="フローチャート: 判断 135"/>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37" name="テキスト ボックス 136"/>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36406</xdr:rowOff>
    </xdr:from>
    <xdr:to>
      <xdr:col>15</xdr:col>
      <xdr:colOff>82550</xdr:colOff>
      <xdr:row>62</xdr:row>
      <xdr:rowOff>140970</xdr:rowOff>
    </xdr:to>
    <xdr:cxnSp macro="">
      <xdr:nvCxnSpPr>
        <xdr:cNvPr id="138" name="直線コネクタ 137"/>
        <xdr:cNvCxnSpPr/>
      </xdr:nvCxnSpPr>
      <xdr:spPr>
        <a:xfrm>
          <a:off x="2336800" y="1066630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40" name="テキスト ボックス 139"/>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81704</xdr:rowOff>
    </xdr:from>
    <xdr:to>
      <xdr:col>11</xdr:col>
      <xdr:colOff>31750</xdr:colOff>
      <xdr:row>62</xdr:row>
      <xdr:rowOff>36406</xdr:rowOff>
    </xdr:to>
    <xdr:cxnSp macro="">
      <xdr:nvCxnSpPr>
        <xdr:cNvPr id="141" name="直線コネクタ 140"/>
        <xdr:cNvCxnSpPr/>
      </xdr:nvCxnSpPr>
      <xdr:spPr>
        <a:xfrm>
          <a:off x="1447800" y="10368704"/>
          <a:ext cx="889000" cy="29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43" name="テキスト ボックス 142"/>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45" name="テキスト ボックス 144"/>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51" name="楕円 150"/>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39810</xdr:rowOff>
    </xdr:from>
    <xdr:ext cx="762000" cy="259045"/>
    <xdr:sp macro="" textlink="">
      <xdr:nvSpPr>
        <xdr:cNvPr id="152" name="財政構造の弾力性該当値テキスト"/>
        <xdr:cNvSpPr txBox="1"/>
      </xdr:nvSpPr>
      <xdr:spPr>
        <a:xfrm>
          <a:off x="50419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154517</xdr:rowOff>
    </xdr:from>
    <xdr:to>
      <xdr:col>19</xdr:col>
      <xdr:colOff>184150</xdr:colOff>
      <xdr:row>63</xdr:row>
      <xdr:rowOff>84667</xdr:rowOff>
    </xdr:to>
    <xdr:sp macro="" textlink="">
      <xdr:nvSpPr>
        <xdr:cNvPr id="153" name="楕円 152"/>
        <xdr:cNvSpPr/>
      </xdr:nvSpPr>
      <xdr:spPr>
        <a:xfrm>
          <a:off x="4064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54" name="テキスト ボックス 15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5" name="楕円 154"/>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56" name="テキスト ボックス 155"/>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157056</xdr:rowOff>
    </xdr:from>
    <xdr:to>
      <xdr:col>11</xdr:col>
      <xdr:colOff>82550</xdr:colOff>
      <xdr:row>62</xdr:row>
      <xdr:rowOff>87206</xdr:rowOff>
    </xdr:to>
    <xdr:sp macro="" textlink="">
      <xdr:nvSpPr>
        <xdr:cNvPr id="157" name="楕円 156"/>
        <xdr:cNvSpPr/>
      </xdr:nvSpPr>
      <xdr:spPr>
        <a:xfrm>
          <a:off x="2286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97383</xdr:rowOff>
    </xdr:from>
    <xdr:ext cx="762000" cy="259045"/>
    <xdr:sp macro="" textlink="">
      <xdr:nvSpPr>
        <xdr:cNvPr id="158" name="テキスト ボックス 157"/>
        <xdr:cNvSpPr txBox="1"/>
      </xdr:nvSpPr>
      <xdr:spPr>
        <a:xfrm>
          <a:off x="1955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30904</xdr:rowOff>
    </xdr:from>
    <xdr:to>
      <xdr:col>7</xdr:col>
      <xdr:colOff>31750</xdr:colOff>
      <xdr:row>60</xdr:row>
      <xdr:rowOff>132504</xdr:rowOff>
    </xdr:to>
    <xdr:sp macro="" textlink="">
      <xdr:nvSpPr>
        <xdr:cNvPr id="159" name="楕円 158"/>
        <xdr:cNvSpPr/>
      </xdr:nvSpPr>
      <xdr:spPr>
        <a:xfrm>
          <a:off x="1397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142681</xdr:rowOff>
    </xdr:from>
    <xdr:ext cx="762000" cy="259045"/>
    <xdr:sp macro="" textlink="">
      <xdr:nvSpPr>
        <xdr:cNvPr id="160" name="テキスト ボックス 159"/>
        <xdr:cNvSpPr txBox="1"/>
      </xdr:nvSpPr>
      <xdr:spPr>
        <a:xfrm>
          <a:off x="1066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類似団体平均値よりも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46,413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円下回っているものの、前年度比では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13,647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円の大幅な増加となった。前年度から増加した主な要因は、会計年度任用職員制度の創設等により人件費が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％増加したこと、防災行政無線戸別受信機購入費用やＧＩＧＡスクール構想に伴う端末機器等の借上料・購入費用の増加等により物件費が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デジタル技術の活用やアウトソーシング等により、事務の効率化・省人化を徹底し、適切な定員管理、施設管理を図ることで人件費や物件費の抑制に努める。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105987</xdr:rowOff>
    </xdr:from>
    <xdr:to>
      <xdr:col>23</xdr:col>
      <xdr:colOff>133350</xdr:colOff>
      <xdr:row>89</xdr:row>
      <xdr:rowOff>51439</xdr:rowOff>
    </xdr:to>
    <xdr:cxnSp macro="">
      <xdr:nvCxnSpPr>
        <xdr:cNvPr id="186" name="直線コネクタ 185"/>
        <xdr:cNvCxnSpPr/>
      </xdr:nvCxnSpPr>
      <xdr:spPr>
        <a:xfrm flipV="1">
          <a:off x="4953000" y="14164887"/>
          <a:ext cx="0" cy="1145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23516</xdr:rowOff>
    </xdr:from>
    <xdr:ext cx="762000" cy="259045"/>
    <xdr:sp macro="" textlink="">
      <xdr:nvSpPr>
        <xdr:cNvPr id="187" name="人件費・物件費等の状況最小値テキスト"/>
        <xdr:cNvSpPr txBox="1"/>
      </xdr:nvSpPr>
      <xdr:spPr>
        <a:xfrm>
          <a:off x="5041900" y="15282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51439</xdr:rowOff>
    </xdr:from>
    <xdr:to>
      <xdr:col>24</xdr:col>
      <xdr:colOff>12700</xdr:colOff>
      <xdr:row>89</xdr:row>
      <xdr:rowOff>51439</xdr:rowOff>
    </xdr:to>
    <xdr:cxnSp macro="">
      <xdr:nvCxnSpPr>
        <xdr:cNvPr id="188" name="直線コネクタ 187"/>
        <xdr:cNvCxnSpPr/>
      </xdr:nvCxnSpPr>
      <xdr:spPr>
        <a:xfrm>
          <a:off x="4864100" y="15310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20914</xdr:rowOff>
    </xdr:from>
    <xdr:ext cx="762000" cy="259045"/>
    <xdr:sp macro="" textlink="">
      <xdr:nvSpPr>
        <xdr:cNvPr id="189" name="人件費・物件費等の状況最大値テキスト"/>
        <xdr:cNvSpPr txBox="1"/>
      </xdr:nvSpPr>
      <xdr:spPr>
        <a:xfrm>
          <a:off x="5041900" y="1390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105987</xdr:rowOff>
    </xdr:from>
    <xdr:to>
      <xdr:col>24</xdr:col>
      <xdr:colOff>12700</xdr:colOff>
      <xdr:row>82</xdr:row>
      <xdr:rowOff>105987</xdr:rowOff>
    </xdr:to>
    <xdr:cxnSp macro="">
      <xdr:nvCxnSpPr>
        <xdr:cNvPr id="190" name="直線コネクタ 189"/>
        <xdr:cNvCxnSpPr/>
      </xdr:nvCxnSpPr>
      <xdr:spPr>
        <a:xfrm>
          <a:off x="4864100" y="14164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107097</xdr:rowOff>
    </xdr:from>
    <xdr:to>
      <xdr:col>23</xdr:col>
      <xdr:colOff>133350</xdr:colOff>
      <xdr:row>83</xdr:row>
      <xdr:rowOff>17973</xdr:rowOff>
    </xdr:to>
    <xdr:cxnSp macro="">
      <xdr:nvCxnSpPr>
        <xdr:cNvPr id="191" name="直線コネクタ 190"/>
        <xdr:cNvCxnSpPr/>
      </xdr:nvCxnSpPr>
      <xdr:spPr>
        <a:xfrm>
          <a:off x="4114800" y="14165997"/>
          <a:ext cx="838200" cy="8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47786</xdr:rowOff>
    </xdr:from>
    <xdr:ext cx="762000" cy="259045"/>
    <xdr:sp macro="" textlink="">
      <xdr:nvSpPr>
        <xdr:cNvPr id="192" name="人件費・物件費等の状況平均値テキスト"/>
        <xdr:cNvSpPr txBox="1"/>
      </xdr:nvSpPr>
      <xdr:spPr>
        <a:xfrm>
          <a:off x="5041900" y="14449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75709</xdr:rowOff>
    </xdr:from>
    <xdr:to>
      <xdr:col>23</xdr:col>
      <xdr:colOff>184150</xdr:colOff>
      <xdr:row>85</xdr:row>
      <xdr:rowOff>5859</xdr:rowOff>
    </xdr:to>
    <xdr:sp macro="" textlink="">
      <xdr:nvSpPr>
        <xdr:cNvPr id="193" name="フローチャート: 判断 192"/>
        <xdr:cNvSpPr/>
      </xdr:nvSpPr>
      <xdr:spPr>
        <a:xfrm>
          <a:off x="4902200" y="1447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54601</xdr:rowOff>
    </xdr:from>
    <xdr:to>
      <xdr:col>19</xdr:col>
      <xdr:colOff>133350</xdr:colOff>
      <xdr:row>82</xdr:row>
      <xdr:rowOff>107097</xdr:rowOff>
    </xdr:to>
    <xdr:cxnSp macro="">
      <xdr:nvCxnSpPr>
        <xdr:cNvPr id="194" name="直線コネクタ 193"/>
        <xdr:cNvCxnSpPr/>
      </xdr:nvCxnSpPr>
      <xdr:spPr>
        <a:xfrm>
          <a:off x="3225800" y="14113501"/>
          <a:ext cx="889000" cy="5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170467</xdr:rowOff>
    </xdr:from>
    <xdr:to>
      <xdr:col>19</xdr:col>
      <xdr:colOff>184150</xdr:colOff>
      <xdr:row>84</xdr:row>
      <xdr:rowOff>100617</xdr:rowOff>
    </xdr:to>
    <xdr:sp macro="" textlink="">
      <xdr:nvSpPr>
        <xdr:cNvPr id="195" name="フローチャート: 判断 194"/>
        <xdr:cNvSpPr/>
      </xdr:nvSpPr>
      <xdr:spPr>
        <a:xfrm>
          <a:off x="4064000" y="1440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85394</xdr:rowOff>
    </xdr:from>
    <xdr:ext cx="736600" cy="259045"/>
    <xdr:sp macro="" textlink="">
      <xdr:nvSpPr>
        <xdr:cNvPr id="196" name="テキスト ボックス 195"/>
        <xdr:cNvSpPr txBox="1"/>
      </xdr:nvSpPr>
      <xdr:spPr>
        <a:xfrm>
          <a:off x="3733800" y="14487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39255</xdr:rowOff>
    </xdr:from>
    <xdr:to>
      <xdr:col>15</xdr:col>
      <xdr:colOff>82550</xdr:colOff>
      <xdr:row>82</xdr:row>
      <xdr:rowOff>54601</xdr:rowOff>
    </xdr:to>
    <xdr:cxnSp macro="">
      <xdr:nvCxnSpPr>
        <xdr:cNvPr id="197" name="直線コネクタ 196"/>
        <xdr:cNvCxnSpPr/>
      </xdr:nvCxnSpPr>
      <xdr:spPr>
        <a:xfrm>
          <a:off x="2336800" y="14098155"/>
          <a:ext cx="889000" cy="1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121176</xdr:rowOff>
    </xdr:from>
    <xdr:to>
      <xdr:col>15</xdr:col>
      <xdr:colOff>133350</xdr:colOff>
      <xdr:row>84</xdr:row>
      <xdr:rowOff>51326</xdr:rowOff>
    </xdr:to>
    <xdr:sp macro="" textlink="">
      <xdr:nvSpPr>
        <xdr:cNvPr id="198" name="フローチャート: 判断 197"/>
        <xdr:cNvSpPr/>
      </xdr:nvSpPr>
      <xdr:spPr>
        <a:xfrm>
          <a:off x="3175000" y="1435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36103</xdr:rowOff>
    </xdr:from>
    <xdr:ext cx="762000" cy="259045"/>
    <xdr:sp macro="" textlink="">
      <xdr:nvSpPr>
        <xdr:cNvPr id="199" name="テキスト ボックス 198"/>
        <xdr:cNvSpPr txBox="1"/>
      </xdr:nvSpPr>
      <xdr:spPr>
        <a:xfrm>
          <a:off x="2844800" y="1443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24591</xdr:rowOff>
    </xdr:from>
    <xdr:to>
      <xdr:col>11</xdr:col>
      <xdr:colOff>31750</xdr:colOff>
      <xdr:row>82</xdr:row>
      <xdr:rowOff>39255</xdr:rowOff>
    </xdr:to>
    <xdr:cxnSp macro="">
      <xdr:nvCxnSpPr>
        <xdr:cNvPr id="200" name="直線コネクタ 199"/>
        <xdr:cNvCxnSpPr/>
      </xdr:nvCxnSpPr>
      <xdr:spPr>
        <a:xfrm>
          <a:off x="1447800" y="14083491"/>
          <a:ext cx="889000" cy="1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71082</xdr:rowOff>
    </xdr:from>
    <xdr:to>
      <xdr:col>11</xdr:col>
      <xdr:colOff>82550</xdr:colOff>
      <xdr:row>84</xdr:row>
      <xdr:rowOff>1232</xdr:rowOff>
    </xdr:to>
    <xdr:sp macro="" textlink="">
      <xdr:nvSpPr>
        <xdr:cNvPr id="201" name="フローチャート: 判断 200"/>
        <xdr:cNvSpPr/>
      </xdr:nvSpPr>
      <xdr:spPr>
        <a:xfrm>
          <a:off x="2286000" y="1430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157459</xdr:rowOff>
    </xdr:from>
    <xdr:ext cx="762000" cy="259045"/>
    <xdr:sp macro="" textlink="">
      <xdr:nvSpPr>
        <xdr:cNvPr id="202" name="テキスト ボックス 201"/>
        <xdr:cNvSpPr txBox="1"/>
      </xdr:nvSpPr>
      <xdr:spPr>
        <a:xfrm>
          <a:off x="1955800" y="1438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67523</xdr:rowOff>
    </xdr:from>
    <xdr:to>
      <xdr:col>7</xdr:col>
      <xdr:colOff>31750</xdr:colOff>
      <xdr:row>83</xdr:row>
      <xdr:rowOff>169123</xdr:rowOff>
    </xdr:to>
    <xdr:sp macro="" textlink="">
      <xdr:nvSpPr>
        <xdr:cNvPr id="203" name="フローチャート: 判断 202"/>
        <xdr:cNvSpPr/>
      </xdr:nvSpPr>
      <xdr:spPr>
        <a:xfrm>
          <a:off x="1397000" y="1429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153900</xdr:rowOff>
    </xdr:from>
    <xdr:ext cx="762000" cy="259045"/>
    <xdr:sp macro="" textlink="">
      <xdr:nvSpPr>
        <xdr:cNvPr id="204" name="テキスト ボックス 203"/>
        <xdr:cNvSpPr txBox="1"/>
      </xdr:nvSpPr>
      <xdr:spPr>
        <a:xfrm>
          <a:off x="1066800" y="14384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138623</xdr:rowOff>
    </xdr:from>
    <xdr:to>
      <xdr:col>23</xdr:col>
      <xdr:colOff>184150</xdr:colOff>
      <xdr:row>83</xdr:row>
      <xdr:rowOff>68773</xdr:rowOff>
    </xdr:to>
    <xdr:sp macro="" textlink="">
      <xdr:nvSpPr>
        <xdr:cNvPr id="210" name="楕円 209"/>
        <xdr:cNvSpPr/>
      </xdr:nvSpPr>
      <xdr:spPr>
        <a:xfrm>
          <a:off x="4902200" y="141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59900</xdr:rowOff>
    </xdr:from>
    <xdr:ext cx="762000" cy="259045"/>
    <xdr:sp macro="" textlink="">
      <xdr:nvSpPr>
        <xdr:cNvPr id="211" name="人件費・物件費等の状況該当値テキスト"/>
        <xdr:cNvSpPr txBox="1"/>
      </xdr:nvSpPr>
      <xdr:spPr>
        <a:xfrm>
          <a:off x="5041900" y="141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56297</xdr:rowOff>
    </xdr:from>
    <xdr:to>
      <xdr:col>19</xdr:col>
      <xdr:colOff>184150</xdr:colOff>
      <xdr:row>82</xdr:row>
      <xdr:rowOff>157897</xdr:rowOff>
    </xdr:to>
    <xdr:sp macro="" textlink="">
      <xdr:nvSpPr>
        <xdr:cNvPr id="212" name="楕円 211"/>
        <xdr:cNvSpPr/>
      </xdr:nvSpPr>
      <xdr:spPr>
        <a:xfrm>
          <a:off x="4064000" y="1411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168074</xdr:rowOff>
    </xdr:from>
    <xdr:ext cx="736600" cy="259045"/>
    <xdr:sp macro="" textlink="">
      <xdr:nvSpPr>
        <xdr:cNvPr id="213" name="テキスト ボックス 212"/>
        <xdr:cNvSpPr txBox="1"/>
      </xdr:nvSpPr>
      <xdr:spPr>
        <a:xfrm>
          <a:off x="3733800" y="13884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3801</xdr:rowOff>
    </xdr:from>
    <xdr:to>
      <xdr:col>15</xdr:col>
      <xdr:colOff>133350</xdr:colOff>
      <xdr:row>82</xdr:row>
      <xdr:rowOff>105401</xdr:rowOff>
    </xdr:to>
    <xdr:sp macro="" textlink="">
      <xdr:nvSpPr>
        <xdr:cNvPr id="214" name="楕円 213"/>
        <xdr:cNvSpPr/>
      </xdr:nvSpPr>
      <xdr:spPr>
        <a:xfrm>
          <a:off x="3175000" y="1406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115578</xdr:rowOff>
    </xdr:from>
    <xdr:ext cx="762000" cy="259045"/>
    <xdr:sp macro="" textlink="">
      <xdr:nvSpPr>
        <xdr:cNvPr id="215" name="テキスト ボックス 214"/>
        <xdr:cNvSpPr txBox="1"/>
      </xdr:nvSpPr>
      <xdr:spPr>
        <a:xfrm>
          <a:off x="2844800" y="13831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159905</xdr:rowOff>
    </xdr:from>
    <xdr:to>
      <xdr:col>11</xdr:col>
      <xdr:colOff>82550</xdr:colOff>
      <xdr:row>82</xdr:row>
      <xdr:rowOff>90055</xdr:rowOff>
    </xdr:to>
    <xdr:sp macro="" textlink="">
      <xdr:nvSpPr>
        <xdr:cNvPr id="216" name="楕円 215"/>
        <xdr:cNvSpPr/>
      </xdr:nvSpPr>
      <xdr:spPr>
        <a:xfrm>
          <a:off x="2286000" y="1404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100232</xdr:rowOff>
    </xdr:from>
    <xdr:ext cx="762000" cy="259045"/>
    <xdr:sp macro="" textlink="">
      <xdr:nvSpPr>
        <xdr:cNvPr id="217" name="テキスト ボックス 216"/>
        <xdr:cNvSpPr txBox="1"/>
      </xdr:nvSpPr>
      <xdr:spPr>
        <a:xfrm>
          <a:off x="1955800" y="1381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145241</xdr:rowOff>
    </xdr:from>
    <xdr:to>
      <xdr:col>7</xdr:col>
      <xdr:colOff>31750</xdr:colOff>
      <xdr:row>82</xdr:row>
      <xdr:rowOff>75391</xdr:rowOff>
    </xdr:to>
    <xdr:sp macro="" textlink="">
      <xdr:nvSpPr>
        <xdr:cNvPr id="218" name="楕円 217"/>
        <xdr:cNvSpPr/>
      </xdr:nvSpPr>
      <xdr:spPr>
        <a:xfrm>
          <a:off x="1397000" y="1403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85568</xdr:rowOff>
    </xdr:from>
    <xdr:ext cx="762000" cy="259045"/>
    <xdr:sp macro="" textlink="">
      <xdr:nvSpPr>
        <xdr:cNvPr id="219" name="テキスト ボックス 218"/>
        <xdr:cNvSpPr txBox="1"/>
      </xdr:nvSpPr>
      <xdr:spPr>
        <a:xfrm>
          <a:off x="1066800" y="1380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本市においては国に準拠した給与改正を実施しているが、職員構成の変動により、ラスパイレス指数が増加したと考えられる。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今後についても、市の財政状況並びに国及び他団体の状況等を踏まえ、給与水準の適正化に努めていく。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0" name="直線コネクタ 249"/>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1"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2" name="直線コネクタ 251"/>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3"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4" name="直線コネクタ 253"/>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87</xdr:row>
      <xdr:rowOff>16329</xdr:rowOff>
    </xdr:to>
    <xdr:cxnSp macro="">
      <xdr:nvCxnSpPr>
        <xdr:cNvPr id="255" name="直線コネクタ 254"/>
        <xdr:cNvCxnSpPr/>
      </xdr:nvCxnSpPr>
      <xdr:spPr>
        <a:xfrm>
          <a:off x="16179800" y="1488077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136071</xdr:rowOff>
    </xdr:to>
    <xdr:cxnSp macro="">
      <xdr:nvCxnSpPr>
        <xdr:cNvPr id="258" name="直線コネクタ 257"/>
        <xdr:cNvCxnSpPr/>
      </xdr:nvCxnSpPr>
      <xdr:spPr>
        <a:xfrm>
          <a:off x="15290800" y="148118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59" name="フローチャート: 判断 258"/>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0" name="テキスト ボックス 259"/>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87</xdr:row>
      <xdr:rowOff>16329</xdr:rowOff>
    </xdr:to>
    <xdr:cxnSp macro="">
      <xdr:nvCxnSpPr>
        <xdr:cNvPr id="261" name="直線コネクタ 260"/>
        <xdr:cNvCxnSpPr/>
      </xdr:nvCxnSpPr>
      <xdr:spPr>
        <a:xfrm flipV="1">
          <a:off x="14401800" y="148118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3" name="テキスト ボックス 262"/>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50800</xdr:rowOff>
    </xdr:to>
    <xdr:cxnSp macro="">
      <xdr:nvCxnSpPr>
        <xdr:cNvPr id="264" name="直線コネクタ 263"/>
        <xdr:cNvCxnSpPr/>
      </xdr:nvCxnSpPr>
      <xdr:spPr>
        <a:xfrm flipV="1">
          <a:off x="13512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7" name="フローチャート: 判断 266"/>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68" name="テキスト ボックス 267"/>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4" name="楕円 273"/>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5" name="給与水準   （国との比較）該当値テキスト"/>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76" name="楕円 275"/>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77" name="テキスト ボックス 276"/>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78" name="楕円 277"/>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79" name="テキスト ボックス 278"/>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0" name="楕円 279"/>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1" name="テキスト ボックス 280"/>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2" name="楕円 281"/>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3" name="テキスト ボックス 282"/>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集中改革プランによる職員数削減等により、類似団体平均値よりも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人下回っているものの、前年度比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人の増加となった。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前年度から増加した主な要因は、新型コロナウイルス感染症のワクチン接種に対応する部署の創設及び新規事業に係る部署の創設により職員数が増加したためである。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政に対するニーズが多様化する中で、市民サービスの低下を招くことのないようデジタル技術の活用やアウトソーシング等により、事務の効率化・省人化を徹底するとともに、定員適正化計画に基づき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15" name="直線コネクタ 314"/>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16" name="定員管理の状況最小値テキスト"/>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17" name="直線コネクタ 316"/>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18"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19" name="直線コネクタ 318"/>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118382</xdr:rowOff>
    </xdr:from>
    <xdr:to>
      <xdr:col>81</xdr:col>
      <xdr:colOff>44450</xdr:colOff>
      <xdr:row>59</xdr:row>
      <xdr:rowOff>3810</xdr:rowOff>
    </xdr:to>
    <xdr:cxnSp macro="">
      <xdr:nvCxnSpPr>
        <xdr:cNvPr id="320" name="直線コネクタ 319"/>
        <xdr:cNvCxnSpPr/>
      </xdr:nvCxnSpPr>
      <xdr:spPr>
        <a:xfrm>
          <a:off x="16179800" y="10062482"/>
          <a:ext cx="8382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64787</xdr:rowOff>
    </xdr:from>
    <xdr:ext cx="762000" cy="259045"/>
    <xdr:sp macro="" textlink="">
      <xdr:nvSpPr>
        <xdr:cNvPr id="321" name="定員管理の状況平均値テキスト"/>
        <xdr:cNvSpPr txBox="1"/>
      </xdr:nvSpPr>
      <xdr:spPr>
        <a:xfrm>
          <a:off x="17106900" y="10523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22" name="フローチャート: 判断 321"/>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118382</xdr:rowOff>
    </xdr:from>
    <xdr:to>
      <xdr:col>77</xdr:col>
      <xdr:colOff>44450</xdr:colOff>
      <xdr:row>58</xdr:row>
      <xdr:rowOff>147683</xdr:rowOff>
    </xdr:to>
    <xdr:cxnSp macro="">
      <xdr:nvCxnSpPr>
        <xdr:cNvPr id="323" name="直線コネクタ 322"/>
        <xdr:cNvCxnSpPr/>
      </xdr:nvCxnSpPr>
      <xdr:spPr>
        <a:xfrm flipV="1">
          <a:off x="15290800" y="10062482"/>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24" name="フローチャート: 判断 323"/>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743</xdr:rowOff>
    </xdr:from>
    <xdr:ext cx="736600" cy="259045"/>
    <xdr:sp macro="" textlink="">
      <xdr:nvSpPr>
        <xdr:cNvPr id="325" name="テキスト ボックス 324"/>
        <xdr:cNvSpPr txBox="1"/>
      </xdr:nvSpPr>
      <xdr:spPr>
        <a:xfrm>
          <a:off x="15798800" y="1063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127000</xdr:rowOff>
    </xdr:from>
    <xdr:to>
      <xdr:col>72</xdr:col>
      <xdr:colOff>203200</xdr:colOff>
      <xdr:row>58</xdr:row>
      <xdr:rowOff>147683</xdr:rowOff>
    </xdr:to>
    <xdr:cxnSp macro="">
      <xdr:nvCxnSpPr>
        <xdr:cNvPr id="326" name="直線コネクタ 325"/>
        <xdr:cNvCxnSpPr/>
      </xdr:nvCxnSpPr>
      <xdr:spPr>
        <a:xfrm>
          <a:off x="14401800" y="1007110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27" name="フローチャート: 判断 326"/>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120486</xdr:rowOff>
    </xdr:from>
    <xdr:ext cx="762000" cy="259045"/>
    <xdr:sp macro="" textlink="">
      <xdr:nvSpPr>
        <xdr:cNvPr id="328" name="テキスト ボックス 327"/>
        <xdr:cNvSpPr txBox="1"/>
      </xdr:nvSpPr>
      <xdr:spPr>
        <a:xfrm>
          <a:off x="14909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127000</xdr:rowOff>
    </xdr:from>
    <xdr:to>
      <xdr:col>68</xdr:col>
      <xdr:colOff>152400</xdr:colOff>
      <xdr:row>58</xdr:row>
      <xdr:rowOff>128724</xdr:rowOff>
    </xdr:to>
    <xdr:cxnSp macro="">
      <xdr:nvCxnSpPr>
        <xdr:cNvPr id="329" name="直線コネクタ 328"/>
        <xdr:cNvCxnSpPr/>
      </xdr:nvCxnSpPr>
      <xdr:spPr>
        <a:xfrm flipV="1">
          <a:off x="13512800" y="10071100"/>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0" name="フローチャート: 判断 329"/>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104974</xdr:rowOff>
    </xdr:from>
    <xdr:ext cx="762000" cy="259045"/>
    <xdr:sp macro="" textlink="">
      <xdr:nvSpPr>
        <xdr:cNvPr id="331" name="テキスト ボックス 330"/>
        <xdr:cNvSpPr txBox="1"/>
      </xdr:nvSpPr>
      <xdr:spPr>
        <a:xfrm>
          <a:off x="14020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2" name="フローチャート: 判断 331"/>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3" name="テキスト ボックス 332"/>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124460</xdr:rowOff>
    </xdr:from>
    <xdr:to>
      <xdr:col>81</xdr:col>
      <xdr:colOff>95250</xdr:colOff>
      <xdr:row>59</xdr:row>
      <xdr:rowOff>54610</xdr:rowOff>
    </xdr:to>
    <xdr:sp macro="" textlink="">
      <xdr:nvSpPr>
        <xdr:cNvPr id="339" name="楕円 338"/>
        <xdr:cNvSpPr/>
      </xdr:nvSpPr>
      <xdr:spPr>
        <a:xfrm>
          <a:off x="169672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45737</xdr:rowOff>
    </xdr:from>
    <xdr:ext cx="762000" cy="259045"/>
    <xdr:sp macro="" textlink="">
      <xdr:nvSpPr>
        <xdr:cNvPr id="340" name="定員管理の状況該当値テキスト"/>
        <xdr:cNvSpPr txBox="1"/>
      </xdr:nvSpPr>
      <xdr:spPr>
        <a:xfrm>
          <a:off x="17106900" y="998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67582</xdr:rowOff>
    </xdr:from>
    <xdr:to>
      <xdr:col>77</xdr:col>
      <xdr:colOff>95250</xdr:colOff>
      <xdr:row>58</xdr:row>
      <xdr:rowOff>169182</xdr:rowOff>
    </xdr:to>
    <xdr:sp macro="" textlink="">
      <xdr:nvSpPr>
        <xdr:cNvPr id="341" name="楕円 340"/>
        <xdr:cNvSpPr/>
      </xdr:nvSpPr>
      <xdr:spPr>
        <a:xfrm>
          <a:off x="16129000" y="100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7909</xdr:rowOff>
    </xdr:from>
    <xdr:ext cx="736600" cy="259045"/>
    <xdr:sp macro="" textlink="">
      <xdr:nvSpPr>
        <xdr:cNvPr id="342" name="テキスト ボックス 341"/>
        <xdr:cNvSpPr txBox="1"/>
      </xdr:nvSpPr>
      <xdr:spPr>
        <a:xfrm>
          <a:off x="15798800" y="9780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96883</xdr:rowOff>
    </xdr:from>
    <xdr:to>
      <xdr:col>73</xdr:col>
      <xdr:colOff>44450</xdr:colOff>
      <xdr:row>59</xdr:row>
      <xdr:rowOff>27033</xdr:rowOff>
    </xdr:to>
    <xdr:sp macro="" textlink="">
      <xdr:nvSpPr>
        <xdr:cNvPr id="343" name="楕円 342"/>
        <xdr:cNvSpPr/>
      </xdr:nvSpPr>
      <xdr:spPr>
        <a:xfrm>
          <a:off x="15240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37210</xdr:rowOff>
    </xdr:from>
    <xdr:ext cx="762000" cy="259045"/>
    <xdr:sp macro="" textlink="">
      <xdr:nvSpPr>
        <xdr:cNvPr id="344" name="テキスト ボックス 343"/>
        <xdr:cNvSpPr txBox="1"/>
      </xdr:nvSpPr>
      <xdr:spPr>
        <a:xfrm>
          <a:off x="14909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76200</xdr:rowOff>
    </xdr:from>
    <xdr:to>
      <xdr:col>68</xdr:col>
      <xdr:colOff>203200</xdr:colOff>
      <xdr:row>59</xdr:row>
      <xdr:rowOff>6350</xdr:rowOff>
    </xdr:to>
    <xdr:sp macro="" textlink="">
      <xdr:nvSpPr>
        <xdr:cNvPr id="345" name="楕円 344"/>
        <xdr:cNvSpPr/>
      </xdr:nvSpPr>
      <xdr:spPr>
        <a:xfrm>
          <a:off x="1435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16527</xdr:rowOff>
    </xdr:from>
    <xdr:ext cx="762000" cy="259045"/>
    <xdr:sp macro="" textlink="">
      <xdr:nvSpPr>
        <xdr:cNvPr id="346" name="テキスト ボックス 345"/>
        <xdr:cNvSpPr txBox="1"/>
      </xdr:nvSpPr>
      <xdr:spPr>
        <a:xfrm>
          <a:off x="14020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77924</xdr:rowOff>
    </xdr:from>
    <xdr:to>
      <xdr:col>64</xdr:col>
      <xdr:colOff>152400</xdr:colOff>
      <xdr:row>59</xdr:row>
      <xdr:rowOff>8074</xdr:rowOff>
    </xdr:to>
    <xdr:sp macro="" textlink="">
      <xdr:nvSpPr>
        <xdr:cNvPr id="347" name="楕円 346"/>
        <xdr:cNvSpPr/>
      </xdr:nvSpPr>
      <xdr:spPr>
        <a:xfrm>
          <a:off x="13462000" y="100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18251</xdr:rowOff>
    </xdr:from>
    <xdr:ext cx="762000" cy="259045"/>
    <xdr:sp macro="" textlink="">
      <xdr:nvSpPr>
        <xdr:cNvPr id="348" name="テキスト ボックス 347"/>
        <xdr:cNvSpPr txBox="1"/>
      </xdr:nvSpPr>
      <xdr:spPr>
        <a:xfrm>
          <a:off x="13131800" y="979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％上回っており、前年度比でも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前年度から増加した主な要因は、一般会計における既発債のうち平成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年度債の据置期間終了により元利償還金が増加したこと、普通交付税が合併算定替終了により減少したこと等が要因となっている。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今後も大規模な施設整備が続き、元利償還金が増加する一方で人口減少により市税や普通交付税の減少が想定されることから、起債充当事業の絞り込みや低利資金の活用等、財政負担の平準化に努める。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76" name="直線コネクタ 375"/>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79"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0" name="直線コネクタ 379"/>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57573</xdr:rowOff>
    </xdr:from>
    <xdr:to>
      <xdr:col>81</xdr:col>
      <xdr:colOff>44450</xdr:colOff>
      <xdr:row>42</xdr:row>
      <xdr:rowOff>81704</xdr:rowOff>
    </xdr:to>
    <xdr:cxnSp macro="">
      <xdr:nvCxnSpPr>
        <xdr:cNvPr id="381" name="直線コネクタ 380"/>
        <xdr:cNvCxnSpPr/>
      </xdr:nvCxnSpPr>
      <xdr:spPr>
        <a:xfrm>
          <a:off x="16179800" y="725847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23300</xdr:rowOff>
    </xdr:from>
    <xdr:ext cx="762000" cy="259045"/>
    <xdr:sp macro="" textlink="">
      <xdr:nvSpPr>
        <xdr:cNvPr id="382" name="公債費負担の状況平均値テキスト"/>
        <xdr:cNvSpPr txBox="1"/>
      </xdr:nvSpPr>
      <xdr:spPr>
        <a:xfrm>
          <a:off x="17106900" y="705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3" name="フローチャート: 判断 382"/>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57573</xdr:rowOff>
    </xdr:to>
    <xdr:cxnSp macro="">
      <xdr:nvCxnSpPr>
        <xdr:cNvPr id="384" name="直線コネクタ 383"/>
        <xdr:cNvCxnSpPr/>
      </xdr:nvCxnSpPr>
      <xdr:spPr>
        <a:xfrm>
          <a:off x="15290800" y="72182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5" name="フローチャート: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86" name="テキスト ボックス 385"/>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17356</xdr:rowOff>
    </xdr:to>
    <xdr:cxnSp macro="">
      <xdr:nvCxnSpPr>
        <xdr:cNvPr id="387" name="直線コネクタ 386"/>
        <xdr:cNvCxnSpPr/>
      </xdr:nvCxnSpPr>
      <xdr:spPr>
        <a:xfrm>
          <a:off x="14401800" y="71780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88" name="フローチャート: 判断 387"/>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89" name="テキスト ボックス 388"/>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41</xdr:row>
      <xdr:rowOff>164677</xdr:rowOff>
    </xdr:to>
    <xdr:cxnSp macro="">
      <xdr:nvCxnSpPr>
        <xdr:cNvPr id="390" name="直線コネクタ 389"/>
        <xdr:cNvCxnSpPr/>
      </xdr:nvCxnSpPr>
      <xdr:spPr>
        <a:xfrm flipV="1">
          <a:off x="13512800" y="71780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1" name="フローチャート: 判断 390"/>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2" name="テキスト ボックス 391"/>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3" name="フローチャート: 判断 392"/>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94" name="テキスト ボックス 393"/>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30904</xdr:rowOff>
    </xdr:from>
    <xdr:to>
      <xdr:col>81</xdr:col>
      <xdr:colOff>95250</xdr:colOff>
      <xdr:row>42</xdr:row>
      <xdr:rowOff>132504</xdr:rowOff>
    </xdr:to>
    <xdr:sp macro="" textlink="">
      <xdr:nvSpPr>
        <xdr:cNvPr id="400" name="楕円 399"/>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2981</xdr:rowOff>
    </xdr:from>
    <xdr:ext cx="762000" cy="259045"/>
    <xdr:sp macro="" textlink="">
      <xdr:nvSpPr>
        <xdr:cNvPr id="401" name="公債費負担の状況該当値テキスト"/>
        <xdr:cNvSpPr txBox="1"/>
      </xdr:nvSpPr>
      <xdr:spPr>
        <a:xfrm>
          <a:off x="17106900" y="720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6773</xdr:rowOff>
    </xdr:from>
    <xdr:to>
      <xdr:col>77</xdr:col>
      <xdr:colOff>95250</xdr:colOff>
      <xdr:row>42</xdr:row>
      <xdr:rowOff>108373</xdr:rowOff>
    </xdr:to>
    <xdr:sp macro="" textlink="">
      <xdr:nvSpPr>
        <xdr:cNvPr id="402" name="楕円 401"/>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118550</xdr:rowOff>
    </xdr:from>
    <xdr:ext cx="736600" cy="259045"/>
    <xdr:sp macro="" textlink="">
      <xdr:nvSpPr>
        <xdr:cNvPr id="403" name="テキスト ボックス 402"/>
        <xdr:cNvSpPr txBox="1"/>
      </xdr:nvSpPr>
      <xdr:spPr>
        <a:xfrm>
          <a:off x="15798800" y="6976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138006</xdr:rowOff>
    </xdr:from>
    <xdr:to>
      <xdr:col>73</xdr:col>
      <xdr:colOff>44450</xdr:colOff>
      <xdr:row>42</xdr:row>
      <xdr:rowOff>68156</xdr:rowOff>
    </xdr:to>
    <xdr:sp macro="" textlink="">
      <xdr:nvSpPr>
        <xdr:cNvPr id="404" name="楕円 403"/>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405" name="テキスト ボックス 404"/>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6" name="楕円 405"/>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407" name="テキスト ボックス 406"/>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113877</xdr:rowOff>
    </xdr:from>
    <xdr:to>
      <xdr:col>64</xdr:col>
      <xdr:colOff>152400</xdr:colOff>
      <xdr:row>42</xdr:row>
      <xdr:rowOff>44027</xdr:rowOff>
    </xdr:to>
    <xdr:sp macro="" textlink="">
      <xdr:nvSpPr>
        <xdr:cNvPr id="408" name="楕円 407"/>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54204</xdr:rowOff>
    </xdr:from>
    <xdr:ext cx="762000" cy="259045"/>
    <xdr:sp macro="" textlink="">
      <xdr:nvSpPr>
        <xdr:cNvPr id="409" name="テキスト ボックス 408"/>
        <xdr:cNvSpPr txBox="1"/>
      </xdr:nvSpPr>
      <xdr:spPr>
        <a:xfrm>
          <a:off x="13131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将来負担比率は、引き続き</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％を維持し類似団体平均値を下回っている。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令和２年度は、統合小学校や社会教育複合施設等の大規模な施設整備が重なった影響で地方債残高が前年度比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％と大幅に増加したものの、基準財政需要額に算入される地方債が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％増加し、将来負担比率が発生する要因とはならなかった。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交付税措置率の高い地方債を有効に活用すれば、将来負担比率が大幅に悪化するものではないことを表しているが、今後も大規模な施設整備が続くことから地方債残高は増加し、一方で充当可能財源である基金は年々減少し、将来負担額は増加していくことが懸念される。将来世代への負担を可能な限り軽減できるよう計画的に事業を実施し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36" name="直線コネクタ 435"/>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37" name="将来負担の状況最小値テキスト"/>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38" name="直線コネクタ 437"/>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112031</xdr:rowOff>
    </xdr:from>
    <xdr:ext cx="762000" cy="259045"/>
    <xdr:sp macro="" textlink="">
      <xdr:nvSpPr>
        <xdr:cNvPr id="441" name="将来負担の状況平均値テキスト"/>
        <xdr:cNvSpPr txBox="1"/>
      </xdr:nvSpPr>
      <xdr:spPr>
        <a:xfrm>
          <a:off x="17106900" y="2512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42" name="フローチャート: 判断 441"/>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43" name="フローチャート: 判断 442"/>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84142</xdr:rowOff>
    </xdr:from>
    <xdr:ext cx="736600" cy="259045"/>
    <xdr:sp macro="" textlink="">
      <xdr:nvSpPr>
        <xdr:cNvPr id="444" name="テキスト ボックス 443"/>
        <xdr:cNvSpPr txBox="1"/>
      </xdr:nvSpPr>
      <xdr:spPr>
        <a:xfrm>
          <a:off x="15798800" y="23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148641</xdr:rowOff>
    </xdr:from>
    <xdr:to>
      <xdr:col>73</xdr:col>
      <xdr:colOff>44450</xdr:colOff>
      <xdr:row>15</xdr:row>
      <xdr:rowOff>78791</xdr:rowOff>
    </xdr:to>
    <xdr:sp macro="" textlink="">
      <xdr:nvSpPr>
        <xdr:cNvPr id="445" name="フローチャート: 判断 444"/>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88968</xdr:rowOff>
    </xdr:from>
    <xdr:ext cx="762000" cy="259045"/>
    <xdr:sp macro="" textlink="">
      <xdr:nvSpPr>
        <xdr:cNvPr id="446" name="テキスト ボックス 445"/>
        <xdr:cNvSpPr txBox="1"/>
      </xdr:nvSpPr>
      <xdr:spPr>
        <a:xfrm>
          <a:off x="14909800" y="231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47" name="フローチャート: 判断 446"/>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48" name="テキスト ボックス 447"/>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49" name="フローチャート: 判断 448"/>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109897</xdr:rowOff>
    </xdr:from>
    <xdr:ext cx="762000" cy="259045"/>
    <xdr:sp macro="" textlink="">
      <xdr:nvSpPr>
        <xdr:cNvPr id="450" name="テキスト ボックス 449"/>
        <xdr:cNvSpPr txBox="1"/>
      </xdr:nvSpPr>
      <xdr:spPr>
        <a:xfrm>
          <a:off x="13131800" y="268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57912</xdr:rowOff>
    </xdr:from>
    <xdr:to>
      <xdr:col>64</xdr:col>
      <xdr:colOff>152400</xdr:colOff>
      <xdr:row>14</xdr:row>
      <xdr:rowOff>159512</xdr:rowOff>
    </xdr:to>
    <xdr:sp macro="" textlink="">
      <xdr:nvSpPr>
        <xdr:cNvPr id="456" name="楕円 455"/>
        <xdr:cNvSpPr/>
      </xdr:nvSpPr>
      <xdr:spPr>
        <a:xfrm>
          <a:off x="13462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169689</xdr:rowOff>
    </xdr:from>
    <xdr:ext cx="762000" cy="259045"/>
    <xdr:sp macro="" textlink="">
      <xdr:nvSpPr>
        <xdr:cNvPr id="457" name="テキスト ボックス 456"/>
        <xdr:cNvSpPr txBox="1"/>
      </xdr:nvSpPr>
      <xdr:spPr>
        <a:xfrm>
          <a:off x="13131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48,160
45,361
207.60
30,687,656
29,386,708
944,387
13,320,645
22,507,611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類似団体平均値を</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％下回っているものの、前年度比</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％の増加となった。</a:t>
          </a:r>
        </a:p>
        <a:p>
          <a:r>
            <a:rPr kumimoji="1" lang="ja-JP" altLang="en-US" sz="1200">
              <a:latin typeface="ＭＳ Ｐゴシック" panose="020B0600070205080204" pitchFamily="50" charset="-128"/>
              <a:ea typeface="ＭＳ Ｐゴシック" panose="020B0600070205080204" pitchFamily="50" charset="-128"/>
            </a:rPr>
            <a:t>　前年度から増加した主な要因としては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、会計年度任用職員制度の創設による報酬の増加</a:t>
          </a:r>
          <a:r>
            <a:rPr kumimoji="1" lang="ja-JP" altLang="en-US" sz="12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が挙げられる。</a:t>
          </a:r>
          <a:endParaRPr kumimoji="1" lang="ja-JP" altLang="en-US"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依然として類似団体平均を下回っているのは、前倒しで職員数削減を行ってきたためであるが、定員削減は限界に近いため、デジタル技術の活用やアウトソーシング等幅広い視点から、定員管理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39914</xdr:rowOff>
    </xdr:from>
    <xdr:to>
      <xdr:col>24</xdr:col>
      <xdr:colOff>25400</xdr:colOff>
      <xdr:row>34</xdr:row>
      <xdr:rowOff>105228</xdr:rowOff>
    </xdr:to>
    <xdr:cxnSp macro="">
      <xdr:nvCxnSpPr>
        <xdr:cNvPr id="68" name="直線コネクタ 67"/>
        <xdr:cNvCxnSpPr/>
      </xdr:nvCxnSpPr>
      <xdr:spPr>
        <a:xfrm>
          <a:off x="3987800" y="5869214"/>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75491</xdr:rowOff>
    </xdr:from>
    <xdr:ext cx="762000" cy="259045"/>
    <xdr:sp macro="" textlink="">
      <xdr:nvSpPr>
        <xdr:cNvPr id="69"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29028</xdr:rowOff>
    </xdr:from>
    <xdr:to>
      <xdr:col>19</xdr:col>
      <xdr:colOff>187325</xdr:colOff>
      <xdr:row>34</xdr:row>
      <xdr:rowOff>39914</xdr:rowOff>
    </xdr:to>
    <xdr:cxnSp macro="">
      <xdr:nvCxnSpPr>
        <xdr:cNvPr id="71" name="直線コネクタ 70"/>
        <xdr:cNvCxnSpPr/>
      </xdr:nvCxnSpPr>
      <xdr:spPr>
        <a:xfrm>
          <a:off x="3098800" y="58583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91820</xdr:rowOff>
    </xdr:from>
    <xdr:ext cx="736600" cy="259045"/>
    <xdr:sp macro="" textlink="">
      <xdr:nvSpPr>
        <xdr:cNvPr id="73" name="テキスト ボックス 72"/>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146050</xdr:rowOff>
    </xdr:from>
    <xdr:to>
      <xdr:col>15</xdr:col>
      <xdr:colOff>98425</xdr:colOff>
      <xdr:row>34</xdr:row>
      <xdr:rowOff>29028</xdr:rowOff>
    </xdr:to>
    <xdr:cxnSp macro="">
      <xdr:nvCxnSpPr>
        <xdr:cNvPr id="74" name="直線コネクタ 73"/>
        <xdr:cNvCxnSpPr/>
      </xdr:nvCxnSpPr>
      <xdr:spPr>
        <a:xfrm>
          <a:off x="2209800" y="5803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26505</xdr:rowOff>
    </xdr:from>
    <xdr:ext cx="762000" cy="259045"/>
    <xdr:sp macro="" textlink="">
      <xdr:nvSpPr>
        <xdr:cNvPr id="76" name="テキスト ボックス 75"/>
        <xdr:cNvSpPr txBox="1"/>
      </xdr:nvSpPr>
      <xdr:spPr>
        <a:xfrm>
          <a:off x="2717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102507</xdr:rowOff>
    </xdr:from>
    <xdr:to>
      <xdr:col>11</xdr:col>
      <xdr:colOff>9525</xdr:colOff>
      <xdr:row>33</xdr:row>
      <xdr:rowOff>146050</xdr:rowOff>
    </xdr:to>
    <xdr:cxnSp macro="">
      <xdr:nvCxnSpPr>
        <xdr:cNvPr id="77" name="直線コネクタ 76"/>
        <xdr:cNvCxnSpPr/>
      </xdr:nvCxnSpPr>
      <xdr:spPr>
        <a:xfrm>
          <a:off x="1320800" y="5760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4734</xdr:rowOff>
    </xdr:from>
    <xdr:ext cx="762000" cy="259045"/>
    <xdr:sp macro="" textlink="">
      <xdr:nvSpPr>
        <xdr:cNvPr id="79" name="テキスト ボックス 78"/>
        <xdr:cNvSpPr txBox="1"/>
      </xdr:nvSpPr>
      <xdr:spPr>
        <a:xfrm>
          <a:off x="1828800" y="6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26505</xdr:rowOff>
    </xdr:from>
    <xdr:ext cx="762000" cy="259045"/>
    <xdr:sp macro="" textlink="">
      <xdr:nvSpPr>
        <xdr:cNvPr id="81" name="テキスト ボックス 80"/>
        <xdr:cNvSpPr txBox="1"/>
      </xdr:nvSpPr>
      <xdr:spPr>
        <a:xfrm>
          <a:off x="939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54428</xdr:rowOff>
    </xdr:from>
    <xdr:to>
      <xdr:col>24</xdr:col>
      <xdr:colOff>76200</xdr:colOff>
      <xdr:row>34</xdr:row>
      <xdr:rowOff>156028</xdr:rowOff>
    </xdr:to>
    <xdr:sp macro="" textlink="">
      <xdr:nvSpPr>
        <xdr:cNvPr id="87" name="楕円 86"/>
        <xdr:cNvSpPr/>
      </xdr:nvSpPr>
      <xdr:spPr>
        <a:xfrm>
          <a:off x="47752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70955</xdr:rowOff>
    </xdr:from>
    <xdr:ext cx="762000" cy="259045"/>
    <xdr:sp macro="" textlink="">
      <xdr:nvSpPr>
        <xdr:cNvPr id="88" name="人件費該当値テキスト"/>
        <xdr:cNvSpPr txBox="1"/>
      </xdr:nvSpPr>
      <xdr:spPr>
        <a:xfrm>
          <a:off x="49149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160564</xdr:rowOff>
    </xdr:from>
    <xdr:to>
      <xdr:col>20</xdr:col>
      <xdr:colOff>38100</xdr:colOff>
      <xdr:row>34</xdr:row>
      <xdr:rowOff>90714</xdr:rowOff>
    </xdr:to>
    <xdr:sp macro="" textlink="">
      <xdr:nvSpPr>
        <xdr:cNvPr id="89" name="楕円 88"/>
        <xdr:cNvSpPr/>
      </xdr:nvSpPr>
      <xdr:spPr>
        <a:xfrm>
          <a:off x="3937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100891</xdr:rowOff>
    </xdr:from>
    <xdr:ext cx="736600" cy="259045"/>
    <xdr:sp macro="" textlink="">
      <xdr:nvSpPr>
        <xdr:cNvPr id="90" name="テキスト ボックス 89"/>
        <xdr:cNvSpPr txBox="1"/>
      </xdr:nvSpPr>
      <xdr:spPr>
        <a:xfrm>
          <a:off x="3606800" y="558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149678</xdr:rowOff>
    </xdr:from>
    <xdr:to>
      <xdr:col>15</xdr:col>
      <xdr:colOff>149225</xdr:colOff>
      <xdr:row>34</xdr:row>
      <xdr:rowOff>79828</xdr:rowOff>
    </xdr:to>
    <xdr:sp macro="" textlink="">
      <xdr:nvSpPr>
        <xdr:cNvPr id="91" name="楕円 90"/>
        <xdr:cNvSpPr/>
      </xdr:nvSpPr>
      <xdr:spPr>
        <a:xfrm>
          <a:off x="3048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90005</xdr:rowOff>
    </xdr:from>
    <xdr:ext cx="762000" cy="259045"/>
    <xdr:sp macro="" textlink="">
      <xdr:nvSpPr>
        <xdr:cNvPr id="92" name="テキスト ボックス 91"/>
        <xdr:cNvSpPr txBox="1"/>
      </xdr:nvSpPr>
      <xdr:spPr>
        <a:xfrm>
          <a:off x="2717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95250</xdr:rowOff>
    </xdr:from>
    <xdr:to>
      <xdr:col>11</xdr:col>
      <xdr:colOff>60325</xdr:colOff>
      <xdr:row>34</xdr:row>
      <xdr:rowOff>25400</xdr:rowOff>
    </xdr:to>
    <xdr:sp macro="" textlink="">
      <xdr:nvSpPr>
        <xdr:cNvPr id="93" name="楕円 92"/>
        <xdr:cNvSpPr/>
      </xdr:nvSpPr>
      <xdr:spPr>
        <a:xfrm>
          <a:off x="2159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35577</xdr:rowOff>
    </xdr:from>
    <xdr:ext cx="762000" cy="259045"/>
    <xdr:sp macro="" textlink="">
      <xdr:nvSpPr>
        <xdr:cNvPr id="94" name="テキスト ボックス 93"/>
        <xdr:cNvSpPr txBox="1"/>
      </xdr:nvSpPr>
      <xdr:spPr>
        <a:xfrm>
          <a:off x="1828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51707</xdr:rowOff>
    </xdr:from>
    <xdr:to>
      <xdr:col>6</xdr:col>
      <xdr:colOff>171450</xdr:colOff>
      <xdr:row>33</xdr:row>
      <xdr:rowOff>153307</xdr:rowOff>
    </xdr:to>
    <xdr:sp macro="" textlink="">
      <xdr:nvSpPr>
        <xdr:cNvPr id="95" name="楕円 94"/>
        <xdr:cNvSpPr/>
      </xdr:nvSpPr>
      <xdr:spPr>
        <a:xfrm>
          <a:off x="1270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163484</xdr:rowOff>
    </xdr:from>
    <xdr:ext cx="762000" cy="259045"/>
    <xdr:sp macro="" textlink="">
      <xdr:nvSpPr>
        <xdr:cNvPr id="96" name="テキスト ボックス 95"/>
        <xdr:cNvSpPr txBox="1"/>
      </xdr:nvSpPr>
      <xdr:spPr>
        <a:xfrm>
          <a:off x="939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類似団体平均値を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％上回っており、前年度比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これは、ＧＩＧＡスクール構想に伴う小中学校のタブレット端末機器のリース料や予防接種委託料等の増加が主な要因となっている。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今後も統合小学校開校に伴うスクールバスの運行業務委託等により増加が見込まれるため、予算編成における枠配分額のマイナスシーリングや</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委託業務の見直し等により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38100</xdr:rowOff>
    </xdr:from>
    <xdr:to>
      <xdr:col>82</xdr:col>
      <xdr:colOff>107950</xdr:colOff>
      <xdr:row>18</xdr:row>
      <xdr:rowOff>76200</xdr:rowOff>
    </xdr:to>
    <xdr:cxnSp macro="">
      <xdr:nvCxnSpPr>
        <xdr:cNvPr id="129" name="直線コネクタ 128"/>
        <xdr:cNvCxnSpPr/>
      </xdr:nvCxnSpPr>
      <xdr:spPr>
        <a:xfrm>
          <a:off x="15671800" y="3124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162577</xdr:rowOff>
    </xdr:from>
    <xdr:ext cx="762000" cy="259045"/>
    <xdr:sp macro="" textlink="">
      <xdr:nvSpPr>
        <xdr:cNvPr id="130" name="物件費平均値テキスト"/>
        <xdr:cNvSpPr txBox="1"/>
      </xdr:nvSpPr>
      <xdr:spPr>
        <a:xfrm>
          <a:off x="16598900" y="256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19050</xdr:rowOff>
    </xdr:from>
    <xdr:to>
      <xdr:col>78</xdr:col>
      <xdr:colOff>69850</xdr:colOff>
      <xdr:row>18</xdr:row>
      <xdr:rowOff>38100</xdr:rowOff>
    </xdr:to>
    <xdr:cxnSp macro="">
      <xdr:nvCxnSpPr>
        <xdr:cNvPr id="132" name="直線コネクタ 131"/>
        <xdr:cNvCxnSpPr/>
      </xdr:nvCxnSpPr>
      <xdr:spPr>
        <a:xfrm>
          <a:off x="14782800" y="2933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29227</xdr:rowOff>
    </xdr:from>
    <xdr:ext cx="736600" cy="259045"/>
    <xdr:sp macro="" textlink="">
      <xdr:nvSpPr>
        <xdr:cNvPr id="134" name="テキスト ボックス 133"/>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152400</xdr:rowOff>
    </xdr:from>
    <xdr:to>
      <xdr:col>73</xdr:col>
      <xdr:colOff>180975</xdr:colOff>
      <xdr:row>17</xdr:row>
      <xdr:rowOff>19050</xdr:rowOff>
    </xdr:to>
    <xdr:cxnSp macro="">
      <xdr:nvCxnSpPr>
        <xdr:cNvPr id="135" name="直線コネクタ 134"/>
        <xdr:cNvCxnSpPr/>
      </xdr:nvCxnSpPr>
      <xdr:spPr>
        <a:xfrm>
          <a:off x="13893800" y="289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37" name="テキスト ボックス 136"/>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63500</xdr:rowOff>
    </xdr:from>
    <xdr:to>
      <xdr:col>69</xdr:col>
      <xdr:colOff>92075</xdr:colOff>
      <xdr:row>16</xdr:row>
      <xdr:rowOff>152400</xdr:rowOff>
    </xdr:to>
    <xdr:cxnSp macro="">
      <xdr:nvCxnSpPr>
        <xdr:cNvPr id="138" name="直線コネクタ 137"/>
        <xdr:cNvCxnSpPr/>
      </xdr:nvCxnSpPr>
      <xdr:spPr>
        <a:xfrm>
          <a:off x="13004800" y="280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40" name="テキスト ボックス 139"/>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25400</xdr:rowOff>
    </xdr:from>
    <xdr:to>
      <xdr:col>82</xdr:col>
      <xdr:colOff>158750</xdr:colOff>
      <xdr:row>18</xdr:row>
      <xdr:rowOff>127000</xdr:rowOff>
    </xdr:to>
    <xdr:sp macro="" textlink="">
      <xdr:nvSpPr>
        <xdr:cNvPr id="148" name="楕円 147"/>
        <xdr:cNvSpPr/>
      </xdr:nvSpPr>
      <xdr:spPr>
        <a:xfrm>
          <a:off x="164592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168927</xdr:rowOff>
    </xdr:from>
    <xdr:ext cx="762000" cy="259045"/>
    <xdr:sp macro="" textlink="">
      <xdr:nvSpPr>
        <xdr:cNvPr id="149" name="物件費該当値テキスト"/>
        <xdr:cNvSpPr txBox="1"/>
      </xdr:nvSpPr>
      <xdr:spPr>
        <a:xfrm>
          <a:off x="165989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158750</xdr:rowOff>
    </xdr:from>
    <xdr:to>
      <xdr:col>78</xdr:col>
      <xdr:colOff>120650</xdr:colOff>
      <xdr:row>18</xdr:row>
      <xdr:rowOff>88900</xdr:rowOff>
    </xdr:to>
    <xdr:sp macro="" textlink="">
      <xdr:nvSpPr>
        <xdr:cNvPr id="150" name="楕円 149"/>
        <xdr:cNvSpPr/>
      </xdr:nvSpPr>
      <xdr:spPr>
        <a:xfrm>
          <a:off x="15621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73677</xdr:rowOff>
    </xdr:from>
    <xdr:ext cx="736600" cy="259045"/>
    <xdr:sp macro="" textlink="">
      <xdr:nvSpPr>
        <xdr:cNvPr id="151" name="テキスト ボックス 150"/>
        <xdr:cNvSpPr txBox="1"/>
      </xdr:nvSpPr>
      <xdr:spPr>
        <a:xfrm>
          <a:off x="15290800" y="31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139700</xdr:rowOff>
    </xdr:from>
    <xdr:to>
      <xdr:col>74</xdr:col>
      <xdr:colOff>31750</xdr:colOff>
      <xdr:row>17</xdr:row>
      <xdr:rowOff>69850</xdr:rowOff>
    </xdr:to>
    <xdr:sp macro="" textlink="">
      <xdr:nvSpPr>
        <xdr:cNvPr id="152" name="楕円 151"/>
        <xdr:cNvSpPr/>
      </xdr:nvSpPr>
      <xdr:spPr>
        <a:xfrm>
          <a:off x="14732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54627</xdr:rowOff>
    </xdr:from>
    <xdr:ext cx="762000" cy="259045"/>
    <xdr:sp macro="" textlink="">
      <xdr:nvSpPr>
        <xdr:cNvPr id="153" name="テキスト ボックス 152"/>
        <xdr:cNvSpPr txBox="1"/>
      </xdr:nvSpPr>
      <xdr:spPr>
        <a:xfrm>
          <a:off x="1440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101600</xdr:rowOff>
    </xdr:from>
    <xdr:to>
      <xdr:col>69</xdr:col>
      <xdr:colOff>142875</xdr:colOff>
      <xdr:row>17</xdr:row>
      <xdr:rowOff>31750</xdr:rowOff>
    </xdr:to>
    <xdr:sp macro="" textlink="">
      <xdr:nvSpPr>
        <xdr:cNvPr id="154" name="楕円 153"/>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16527</xdr:rowOff>
    </xdr:from>
    <xdr:ext cx="762000" cy="259045"/>
    <xdr:sp macro="" textlink="">
      <xdr:nvSpPr>
        <xdr:cNvPr id="155" name="テキスト ボックス 154"/>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56" name="楕円 155"/>
        <xdr:cNvSpPr/>
      </xdr:nvSpPr>
      <xdr:spPr>
        <a:xfrm>
          <a:off x="12954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57" name="テキスト ボックス 156"/>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類似団体平均値を</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％下回っており、前年度比</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％の減少となった。</a:t>
          </a:r>
        </a:p>
        <a:p>
          <a:r>
            <a:rPr kumimoji="1" lang="ja-JP" altLang="en-US" sz="1200">
              <a:latin typeface="ＭＳ Ｐゴシック" panose="020B0600070205080204" pitchFamily="50" charset="-128"/>
              <a:ea typeface="ＭＳ Ｐゴシック" panose="020B0600070205080204" pitchFamily="50" charset="-128"/>
            </a:rPr>
            <a:t>　少子高齢化により養護老人ホーム措置費等は増加したが、児童手当や児童扶養手当等が大幅に減少したことが減少の主な要因となっている。</a:t>
          </a:r>
        </a:p>
        <a:p>
          <a:r>
            <a:rPr kumimoji="1" lang="ja-JP" altLang="en-US" sz="1200">
              <a:latin typeface="ＭＳ Ｐゴシック" panose="020B0600070205080204" pitchFamily="50" charset="-128"/>
              <a:ea typeface="ＭＳ Ｐゴシック" panose="020B0600070205080204" pitchFamily="50" charset="-128"/>
            </a:rPr>
            <a:t>　扶助費については、少子高齢化の進行により老人福祉費や医療福祉費が高止まりすることが見込まれるため、市単独の社会保障制度の見直し等により、経常的な扶助費の抑制に努める。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58</xdr:row>
      <xdr:rowOff>165100</xdr:rowOff>
    </xdr:to>
    <xdr:cxnSp macro="">
      <xdr:nvCxnSpPr>
        <xdr:cNvPr id="190" name="直線コネクタ 189"/>
        <xdr:cNvCxnSpPr/>
      </xdr:nvCxnSpPr>
      <xdr:spPr>
        <a:xfrm flipV="1">
          <a:off x="3987800" y="98234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58</xdr:row>
      <xdr:rowOff>165100</xdr:rowOff>
    </xdr:to>
    <xdr:cxnSp macro="">
      <xdr:nvCxnSpPr>
        <xdr:cNvPr id="193" name="直線コネクタ 192"/>
        <xdr:cNvCxnSpPr/>
      </xdr:nvCxnSpPr>
      <xdr:spPr>
        <a:xfrm>
          <a:off x="3098800" y="10013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130827</xdr:rowOff>
    </xdr:from>
    <xdr:ext cx="736600" cy="259045"/>
    <xdr:sp macro="" textlink="">
      <xdr:nvSpPr>
        <xdr:cNvPr id="195" name="テキスト ボックス 194"/>
        <xdr:cNvSpPr txBox="1"/>
      </xdr:nvSpPr>
      <xdr:spPr>
        <a:xfrm>
          <a:off x="3606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58</xdr:row>
      <xdr:rowOff>69850</xdr:rowOff>
    </xdr:to>
    <xdr:cxnSp macro="">
      <xdr:nvCxnSpPr>
        <xdr:cNvPr id="196" name="直線コネクタ 195"/>
        <xdr:cNvCxnSpPr/>
      </xdr:nvCxnSpPr>
      <xdr:spPr>
        <a:xfrm>
          <a:off x="2209800" y="9880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8" name="テキスト ボックス 197"/>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58</xdr:row>
      <xdr:rowOff>50800</xdr:rowOff>
    </xdr:to>
    <xdr:cxnSp macro="">
      <xdr:nvCxnSpPr>
        <xdr:cNvPr id="199" name="直線コネクタ 198"/>
        <xdr:cNvCxnSpPr/>
      </xdr:nvCxnSpPr>
      <xdr:spPr>
        <a:xfrm flipV="1">
          <a:off x="1320800" y="988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09" name="楕円 208"/>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16527</xdr:rowOff>
    </xdr:from>
    <xdr:ext cx="762000" cy="259045"/>
    <xdr:sp macro="" textlink="">
      <xdr:nvSpPr>
        <xdr:cNvPr id="210" name="扶助費該当値テキスト"/>
        <xdr:cNvSpPr txBox="1"/>
      </xdr:nvSpPr>
      <xdr:spPr>
        <a:xfrm>
          <a:off x="49149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11" name="楕円 210"/>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212" name="テキスト ボックス 211"/>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19050</xdr:rowOff>
    </xdr:from>
    <xdr:to>
      <xdr:col>15</xdr:col>
      <xdr:colOff>149225</xdr:colOff>
      <xdr:row>58</xdr:row>
      <xdr:rowOff>120650</xdr:rowOff>
    </xdr:to>
    <xdr:sp macro="" textlink="">
      <xdr:nvSpPr>
        <xdr:cNvPr id="213" name="楕円 212"/>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214" name="テキスト ボックス 213"/>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5" name="楕円 214"/>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6" name="テキスト ボックス 215"/>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7" name="楕円 216"/>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8" name="テキスト ボックス 217"/>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類似団体平均値を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％上回っており、前年度比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前年度から増加した主な要因としては、ごみ処理施設やし尿処理施設の老朽化により維持補修費が増加したことが挙げられる。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維持補修費については今後施設の老朽化により益々増加していくことが想定されるが、個別施設計画を基に予防保全的観点から計画的な修繕を行うことで財政負担の平準化に努める。　</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102507</xdr:rowOff>
    </xdr:to>
    <xdr:cxnSp macro="">
      <xdr:nvCxnSpPr>
        <xdr:cNvPr id="248" name="直線コネクタ 247"/>
        <xdr:cNvCxnSpPr/>
      </xdr:nvCxnSpPr>
      <xdr:spPr>
        <a:xfrm flipV="1">
          <a:off x="16510000" y="91784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1"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2" name="直線コネクタ 251"/>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39915</xdr:rowOff>
    </xdr:from>
    <xdr:to>
      <xdr:col>82</xdr:col>
      <xdr:colOff>107950</xdr:colOff>
      <xdr:row>58</xdr:row>
      <xdr:rowOff>50800</xdr:rowOff>
    </xdr:to>
    <xdr:cxnSp macro="">
      <xdr:nvCxnSpPr>
        <xdr:cNvPr id="253" name="直線コネクタ 252"/>
        <xdr:cNvCxnSpPr/>
      </xdr:nvCxnSpPr>
      <xdr:spPr>
        <a:xfrm>
          <a:off x="15671800" y="99840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4" name="その他平均値テキスト"/>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5" name="フローチャート: 判断 254"/>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39915</xdr:rowOff>
    </xdr:from>
    <xdr:to>
      <xdr:col>78</xdr:col>
      <xdr:colOff>69850</xdr:colOff>
      <xdr:row>58</xdr:row>
      <xdr:rowOff>148772</xdr:rowOff>
    </xdr:to>
    <xdr:cxnSp macro="">
      <xdr:nvCxnSpPr>
        <xdr:cNvPr id="256" name="直線コネクタ 255"/>
        <xdr:cNvCxnSpPr/>
      </xdr:nvCxnSpPr>
      <xdr:spPr>
        <a:xfrm flipV="1">
          <a:off x="14782800" y="99840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8" name="テキスト ボックス 257"/>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116115</xdr:rowOff>
    </xdr:from>
    <xdr:to>
      <xdr:col>73</xdr:col>
      <xdr:colOff>180975</xdr:colOff>
      <xdr:row>58</xdr:row>
      <xdr:rowOff>148772</xdr:rowOff>
    </xdr:to>
    <xdr:cxnSp macro="">
      <xdr:nvCxnSpPr>
        <xdr:cNvPr id="259" name="直線コネクタ 258"/>
        <xdr:cNvCxnSpPr/>
      </xdr:nvCxnSpPr>
      <xdr:spPr>
        <a:xfrm>
          <a:off x="13893800" y="10060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127907</xdr:rowOff>
    </xdr:from>
    <xdr:to>
      <xdr:col>74</xdr:col>
      <xdr:colOff>31750</xdr:colOff>
      <xdr:row>58</xdr:row>
      <xdr:rowOff>58057</xdr:rowOff>
    </xdr:to>
    <xdr:sp macro="" textlink="">
      <xdr:nvSpPr>
        <xdr:cNvPr id="260" name="フローチャート: 判断 259"/>
        <xdr:cNvSpPr/>
      </xdr:nvSpPr>
      <xdr:spPr>
        <a:xfrm>
          <a:off x="14732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68234</xdr:rowOff>
    </xdr:from>
    <xdr:ext cx="762000" cy="259045"/>
    <xdr:sp macro="" textlink="">
      <xdr:nvSpPr>
        <xdr:cNvPr id="261" name="テキスト ボックス 260"/>
        <xdr:cNvSpPr txBox="1"/>
      </xdr:nvSpPr>
      <xdr:spPr>
        <a:xfrm>
          <a:off x="14401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124278</xdr:rowOff>
    </xdr:from>
    <xdr:to>
      <xdr:col>69</xdr:col>
      <xdr:colOff>92075</xdr:colOff>
      <xdr:row>58</xdr:row>
      <xdr:rowOff>116115</xdr:rowOff>
    </xdr:to>
    <xdr:cxnSp macro="">
      <xdr:nvCxnSpPr>
        <xdr:cNvPr id="262" name="直線コネクタ 261"/>
        <xdr:cNvCxnSpPr/>
      </xdr:nvCxnSpPr>
      <xdr:spPr>
        <a:xfrm>
          <a:off x="13004800" y="98969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4" name="テキスト ボックス 263"/>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2" name="楕円 271"/>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3"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160565</xdr:rowOff>
    </xdr:from>
    <xdr:to>
      <xdr:col>78</xdr:col>
      <xdr:colOff>120650</xdr:colOff>
      <xdr:row>58</xdr:row>
      <xdr:rowOff>90715</xdr:rowOff>
    </xdr:to>
    <xdr:sp macro="" textlink="">
      <xdr:nvSpPr>
        <xdr:cNvPr id="274" name="楕円 273"/>
        <xdr:cNvSpPr/>
      </xdr:nvSpPr>
      <xdr:spPr>
        <a:xfrm>
          <a:off x="15621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75492</xdr:rowOff>
    </xdr:from>
    <xdr:ext cx="736600" cy="259045"/>
    <xdr:sp macro="" textlink="">
      <xdr:nvSpPr>
        <xdr:cNvPr id="275" name="テキスト ボックス 274"/>
        <xdr:cNvSpPr txBox="1"/>
      </xdr:nvSpPr>
      <xdr:spPr>
        <a:xfrm>
          <a:off x="15290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97972</xdr:rowOff>
    </xdr:from>
    <xdr:to>
      <xdr:col>74</xdr:col>
      <xdr:colOff>31750</xdr:colOff>
      <xdr:row>59</xdr:row>
      <xdr:rowOff>28122</xdr:rowOff>
    </xdr:to>
    <xdr:sp macro="" textlink="">
      <xdr:nvSpPr>
        <xdr:cNvPr id="276" name="楕円 275"/>
        <xdr:cNvSpPr/>
      </xdr:nvSpPr>
      <xdr:spPr>
        <a:xfrm>
          <a:off x="14732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12899</xdr:rowOff>
    </xdr:from>
    <xdr:ext cx="762000" cy="259045"/>
    <xdr:sp macro="" textlink="">
      <xdr:nvSpPr>
        <xdr:cNvPr id="277" name="テキスト ボックス 276"/>
        <xdr:cNvSpPr txBox="1"/>
      </xdr:nvSpPr>
      <xdr:spPr>
        <a:xfrm>
          <a:off x="14401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65315</xdr:rowOff>
    </xdr:from>
    <xdr:to>
      <xdr:col>69</xdr:col>
      <xdr:colOff>142875</xdr:colOff>
      <xdr:row>58</xdr:row>
      <xdr:rowOff>166915</xdr:rowOff>
    </xdr:to>
    <xdr:sp macro="" textlink="">
      <xdr:nvSpPr>
        <xdr:cNvPr id="278" name="楕円 277"/>
        <xdr:cNvSpPr/>
      </xdr:nvSpPr>
      <xdr:spPr>
        <a:xfrm>
          <a:off x="13843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151692</xdr:rowOff>
    </xdr:from>
    <xdr:ext cx="762000" cy="259045"/>
    <xdr:sp macro="" textlink="">
      <xdr:nvSpPr>
        <xdr:cNvPr id="279" name="テキスト ボックス 278"/>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73478</xdr:rowOff>
    </xdr:from>
    <xdr:to>
      <xdr:col>65</xdr:col>
      <xdr:colOff>53975</xdr:colOff>
      <xdr:row>58</xdr:row>
      <xdr:rowOff>3628</xdr:rowOff>
    </xdr:to>
    <xdr:sp macro="" textlink="">
      <xdr:nvSpPr>
        <xdr:cNvPr id="280" name="楕円 279"/>
        <xdr:cNvSpPr/>
      </xdr:nvSpPr>
      <xdr:spPr>
        <a:xfrm>
          <a:off x="12954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13805</xdr:rowOff>
    </xdr:from>
    <xdr:ext cx="762000" cy="259045"/>
    <xdr:sp macro="" textlink="">
      <xdr:nvSpPr>
        <xdr:cNvPr id="281" name="テキスト ボックス 280"/>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％上回っており、前年度比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主な要因としては、公共下水道事業の企業会計移行、農業用廃プラスチック処理費負担金の増加が挙げられる。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各種団体・事務組合等への補助金・負担金については、内容が適正であるのか、金額が妥当であるのか不断の見直しを行い、経費の縮減に努めていく。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09" name="直線コネクタ 308"/>
        <xdr:cNvCxnSpPr/>
      </xdr:nvCxnSpPr>
      <xdr:spPr>
        <a:xfrm flipV="1">
          <a:off x="16510000" y="56286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129557</xdr:rowOff>
    </xdr:from>
    <xdr:ext cx="762000" cy="259045"/>
    <xdr:sp macro="" textlink="">
      <xdr:nvSpPr>
        <xdr:cNvPr id="310"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157480</xdr:rowOff>
    </xdr:from>
    <xdr:to>
      <xdr:col>82</xdr:col>
      <xdr:colOff>196850</xdr:colOff>
      <xdr:row>40</xdr:row>
      <xdr:rowOff>157480</xdr:rowOff>
    </xdr:to>
    <xdr:cxnSp macro="">
      <xdr:nvCxnSpPr>
        <xdr:cNvPr id="311" name="直線コネクタ 310"/>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12"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13" name="直線コネクタ 312"/>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111760</xdr:rowOff>
    </xdr:from>
    <xdr:to>
      <xdr:col>82</xdr:col>
      <xdr:colOff>107950</xdr:colOff>
      <xdr:row>37</xdr:row>
      <xdr:rowOff>16510</xdr:rowOff>
    </xdr:to>
    <xdr:cxnSp macro="">
      <xdr:nvCxnSpPr>
        <xdr:cNvPr id="314" name="直線コネクタ 313"/>
        <xdr:cNvCxnSpPr/>
      </xdr:nvCxnSpPr>
      <xdr:spPr>
        <a:xfrm>
          <a:off x="15671800" y="62839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111760</xdr:rowOff>
    </xdr:from>
    <xdr:to>
      <xdr:col>78</xdr:col>
      <xdr:colOff>69850</xdr:colOff>
      <xdr:row>36</xdr:row>
      <xdr:rowOff>111760</xdr:rowOff>
    </xdr:to>
    <xdr:cxnSp macro="">
      <xdr:nvCxnSpPr>
        <xdr:cNvPr id="317" name="直線コネクタ 316"/>
        <xdr:cNvCxnSpPr/>
      </xdr:nvCxnSpPr>
      <xdr:spPr>
        <a:xfrm>
          <a:off x="14782800" y="6283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18" name="フローチャート: 判断 317"/>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127017</xdr:rowOff>
    </xdr:from>
    <xdr:ext cx="736600" cy="259045"/>
    <xdr:sp macro="" textlink="">
      <xdr:nvSpPr>
        <xdr:cNvPr id="319" name="テキスト ボックス 318"/>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88900</xdr:rowOff>
    </xdr:from>
    <xdr:to>
      <xdr:col>73</xdr:col>
      <xdr:colOff>180975</xdr:colOff>
      <xdr:row>36</xdr:row>
      <xdr:rowOff>111760</xdr:rowOff>
    </xdr:to>
    <xdr:cxnSp macro="">
      <xdr:nvCxnSpPr>
        <xdr:cNvPr id="320" name="直線コネクタ 319"/>
        <xdr:cNvCxnSpPr/>
      </xdr:nvCxnSpPr>
      <xdr:spPr>
        <a:xfrm>
          <a:off x="13893800" y="626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21" name="フローチャート: 判断 320"/>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134637</xdr:rowOff>
    </xdr:from>
    <xdr:ext cx="762000" cy="259045"/>
    <xdr:sp macro="" textlink="">
      <xdr:nvSpPr>
        <xdr:cNvPr id="322" name="テキスト ボックス 321"/>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88900</xdr:rowOff>
    </xdr:from>
    <xdr:to>
      <xdr:col>69</xdr:col>
      <xdr:colOff>92075</xdr:colOff>
      <xdr:row>36</xdr:row>
      <xdr:rowOff>104140</xdr:rowOff>
    </xdr:to>
    <xdr:cxnSp macro="">
      <xdr:nvCxnSpPr>
        <xdr:cNvPr id="323" name="直線コネクタ 322"/>
        <xdr:cNvCxnSpPr/>
      </xdr:nvCxnSpPr>
      <xdr:spPr>
        <a:xfrm flipV="1">
          <a:off x="13004800" y="626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4" name="フローチャート: 判断 323"/>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88917</xdr:rowOff>
    </xdr:from>
    <xdr:ext cx="762000" cy="259045"/>
    <xdr:sp macro="" textlink="">
      <xdr:nvSpPr>
        <xdr:cNvPr id="325" name="テキスト ボックス 324"/>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6" name="フローチャート: 判断 325"/>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66057</xdr:rowOff>
    </xdr:from>
    <xdr:ext cx="762000" cy="259045"/>
    <xdr:sp macro="" textlink="">
      <xdr:nvSpPr>
        <xdr:cNvPr id="327" name="テキスト ボックス 326"/>
        <xdr:cNvSpPr txBox="1"/>
      </xdr:nvSpPr>
      <xdr:spPr>
        <a:xfrm>
          <a:off x="12623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33" name="楕円 332"/>
        <xdr:cNvSpPr/>
      </xdr:nvSpPr>
      <xdr:spPr>
        <a:xfrm>
          <a:off x="16459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109237</xdr:rowOff>
    </xdr:from>
    <xdr:ext cx="762000" cy="259045"/>
    <xdr:sp macro="" textlink="">
      <xdr:nvSpPr>
        <xdr:cNvPr id="334" name="補助費等該当値テキスト"/>
        <xdr:cNvSpPr txBox="1"/>
      </xdr:nvSpPr>
      <xdr:spPr>
        <a:xfrm>
          <a:off x="16598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60960</xdr:rowOff>
    </xdr:from>
    <xdr:to>
      <xdr:col>78</xdr:col>
      <xdr:colOff>120650</xdr:colOff>
      <xdr:row>36</xdr:row>
      <xdr:rowOff>162560</xdr:rowOff>
    </xdr:to>
    <xdr:sp macro="" textlink="">
      <xdr:nvSpPr>
        <xdr:cNvPr id="335" name="楕円 334"/>
        <xdr:cNvSpPr/>
      </xdr:nvSpPr>
      <xdr:spPr>
        <a:xfrm>
          <a:off x="15621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147337</xdr:rowOff>
    </xdr:from>
    <xdr:ext cx="736600" cy="259045"/>
    <xdr:sp macro="" textlink="">
      <xdr:nvSpPr>
        <xdr:cNvPr id="336" name="テキスト ボックス 335"/>
        <xdr:cNvSpPr txBox="1"/>
      </xdr:nvSpPr>
      <xdr:spPr>
        <a:xfrm>
          <a:off x="15290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60960</xdr:rowOff>
    </xdr:from>
    <xdr:to>
      <xdr:col>74</xdr:col>
      <xdr:colOff>31750</xdr:colOff>
      <xdr:row>36</xdr:row>
      <xdr:rowOff>162560</xdr:rowOff>
    </xdr:to>
    <xdr:sp macro="" textlink="">
      <xdr:nvSpPr>
        <xdr:cNvPr id="337" name="楕円 336"/>
        <xdr:cNvSpPr/>
      </xdr:nvSpPr>
      <xdr:spPr>
        <a:xfrm>
          <a:off x="14732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147337</xdr:rowOff>
    </xdr:from>
    <xdr:ext cx="762000" cy="259045"/>
    <xdr:sp macro="" textlink="">
      <xdr:nvSpPr>
        <xdr:cNvPr id="338" name="テキスト ボックス 337"/>
        <xdr:cNvSpPr txBox="1"/>
      </xdr:nvSpPr>
      <xdr:spPr>
        <a:xfrm>
          <a:off x="14401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38100</xdr:rowOff>
    </xdr:from>
    <xdr:to>
      <xdr:col>69</xdr:col>
      <xdr:colOff>142875</xdr:colOff>
      <xdr:row>36</xdr:row>
      <xdr:rowOff>139700</xdr:rowOff>
    </xdr:to>
    <xdr:sp macro="" textlink="">
      <xdr:nvSpPr>
        <xdr:cNvPr id="339" name="楕円 338"/>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40" name="テキスト ボックス 339"/>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41" name="楕円 340"/>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42" name="テキスト ボックス 341"/>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％下回っており、前年度からの増減は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となっているが、公債費の額は年々増加傾向となっている。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今後も大規模な施設整備が続き、公債費については増加することが想定されることから、起債充当事業の絞り込みや低利資金の活用等、財政負担の平準化に努める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7" name="直線コネクタ 366"/>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70"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71" name="直線コネクタ 370"/>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77</xdr:row>
      <xdr:rowOff>133858</xdr:rowOff>
    </xdr:to>
    <xdr:cxnSp macro="">
      <xdr:nvCxnSpPr>
        <xdr:cNvPr id="372" name="直線コネクタ 371"/>
        <xdr:cNvCxnSpPr/>
      </xdr:nvCxnSpPr>
      <xdr:spPr>
        <a:xfrm>
          <a:off x="3987800" y="13335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155719</xdr:rowOff>
    </xdr:from>
    <xdr:ext cx="762000" cy="259045"/>
    <xdr:sp macro="" textlink="">
      <xdr:nvSpPr>
        <xdr:cNvPr id="373" name="公債費平均値テキスト"/>
        <xdr:cNvSpPr txBox="1"/>
      </xdr:nvSpPr>
      <xdr:spPr>
        <a:xfrm>
          <a:off x="4914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4" name="フローチャート: 判断 373"/>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133858</xdr:rowOff>
    </xdr:from>
    <xdr:to>
      <xdr:col>19</xdr:col>
      <xdr:colOff>187325</xdr:colOff>
      <xdr:row>77</xdr:row>
      <xdr:rowOff>147574</xdr:rowOff>
    </xdr:to>
    <xdr:cxnSp macro="">
      <xdr:nvCxnSpPr>
        <xdr:cNvPr id="375" name="直線コネクタ 374"/>
        <xdr:cNvCxnSpPr/>
      </xdr:nvCxnSpPr>
      <xdr:spPr>
        <a:xfrm flipV="1">
          <a:off x="3098800" y="13335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6" name="フローチャート: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147574</xdr:rowOff>
    </xdr:from>
    <xdr:to>
      <xdr:col>15</xdr:col>
      <xdr:colOff>98425</xdr:colOff>
      <xdr:row>78</xdr:row>
      <xdr:rowOff>12700</xdr:rowOff>
    </xdr:to>
    <xdr:cxnSp macro="">
      <xdr:nvCxnSpPr>
        <xdr:cNvPr id="378" name="直線コネクタ 377"/>
        <xdr:cNvCxnSpPr/>
      </xdr:nvCxnSpPr>
      <xdr:spPr>
        <a:xfrm flipV="1">
          <a:off x="2209800" y="133492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0" name="テキスト ボックス 379"/>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97282</xdr:rowOff>
    </xdr:from>
    <xdr:to>
      <xdr:col>11</xdr:col>
      <xdr:colOff>9525</xdr:colOff>
      <xdr:row>78</xdr:row>
      <xdr:rowOff>12700</xdr:rowOff>
    </xdr:to>
    <xdr:cxnSp macro="">
      <xdr:nvCxnSpPr>
        <xdr:cNvPr id="381" name="直線コネクタ 380"/>
        <xdr:cNvCxnSpPr/>
      </xdr:nvCxnSpPr>
      <xdr:spPr>
        <a:xfrm>
          <a:off x="1320800" y="132989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2" name="フローチャート: 判断 381"/>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83" name="テキスト ボックス 382"/>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4" name="フローチャート: 判断 383"/>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85" name="テキスト ボックス 384"/>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91" name="楕円 390"/>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99585</xdr:rowOff>
    </xdr:from>
    <xdr:ext cx="762000" cy="259045"/>
    <xdr:sp macro="" textlink="">
      <xdr:nvSpPr>
        <xdr:cNvPr id="392" name="公債費該当値テキスト"/>
        <xdr:cNvSpPr txBox="1"/>
      </xdr:nvSpPr>
      <xdr:spPr>
        <a:xfrm>
          <a:off x="4914900" y="1312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83058</xdr:rowOff>
    </xdr:from>
    <xdr:to>
      <xdr:col>20</xdr:col>
      <xdr:colOff>38100</xdr:colOff>
      <xdr:row>78</xdr:row>
      <xdr:rowOff>13208</xdr:rowOff>
    </xdr:to>
    <xdr:sp macro="" textlink="">
      <xdr:nvSpPr>
        <xdr:cNvPr id="393" name="楕円 392"/>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94" name="テキスト ボックス 393"/>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96774</xdr:rowOff>
    </xdr:from>
    <xdr:to>
      <xdr:col>15</xdr:col>
      <xdr:colOff>149225</xdr:colOff>
      <xdr:row>78</xdr:row>
      <xdr:rowOff>26924</xdr:rowOff>
    </xdr:to>
    <xdr:sp macro="" textlink="">
      <xdr:nvSpPr>
        <xdr:cNvPr id="395" name="楕円 394"/>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37101</xdr:rowOff>
    </xdr:from>
    <xdr:ext cx="762000" cy="259045"/>
    <xdr:sp macro="" textlink="">
      <xdr:nvSpPr>
        <xdr:cNvPr id="396" name="テキスト ボックス 395"/>
        <xdr:cNvSpPr txBox="1"/>
      </xdr:nvSpPr>
      <xdr:spPr>
        <a:xfrm>
          <a:off x="2717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97" name="楕円 396"/>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98" name="テキスト ボックス 397"/>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99" name="楕円 398"/>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400" name="テキスト ボックス 399"/>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％上回っており、前年度比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主な要因としては、人件費、物件費、維持補修費、補助費等が増加していることが挙げられる。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高齢化による扶助費の高止まりや公共施設の老朽化による維持管理費の増加により、経常経費が益々増加していくことが想定されることから、新たな財源の獲得により歳入を確保するとともに、事業のスクラップアンドビルドの徹底やデジタル技術の活用による事務の省力化等により経常経費を抑制し、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107950</xdr:rowOff>
    </xdr:to>
    <xdr:cxnSp macro="">
      <xdr:nvCxnSpPr>
        <xdr:cNvPr id="428" name="直線コネクタ 427"/>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9"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0" name="直線コネクタ 429"/>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1"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2" name="直線コネクタ 431"/>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39370</xdr:rowOff>
    </xdr:to>
    <xdr:cxnSp macro="">
      <xdr:nvCxnSpPr>
        <xdr:cNvPr id="433" name="直線コネクタ 432"/>
        <xdr:cNvCxnSpPr/>
      </xdr:nvCxnSpPr>
      <xdr:spPr>
        <a:xfrm>
          <a:off x="15671800" y="13202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31767</xdr:rowOff>
    </xdr:from>
    <xdr:ext cx="762000" cy="259045"/>
    <xdr:sp macro="" textlink="">
      <xdr:nvSpPr>
        <xdr:cNvPr id="434" name="公債費以外平均値テキスト"/>
        <xdr:cNvSpPr txBox="1"/>
      </xdr:nvSpPr>
      <xdr:spPr>
        <a:xfrm>
          <a:off x="16598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35" name="フローチャート: 判断 434"/>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88900</xdr:rowOff>
    </xdr:from>
    <xdr:to>
      <xdr:col>78</xdr:col>
      <xdr:colOff>69850</xdr:colOff>
      <xdr:row>77</xdr:row>
      <xdr:rowOff>1270</xdr:rowOff>
    </xdr:to>
    <xdr:cxnSp macro="">
      <xdr:nvCxnSpPr>
        <xdr:cNvPr id="436" name="直線コネクタ 435"/>
        <xdr:cNvCxnSpPr/>
      </xdr:nvCxnSpPr>
      <xdr:spPr>
        <a:xfrm>
          <a:off x="14782800" y="13119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7" name="フローチャート: 判断 436"/>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24147</xdr:rowOff>
    </xdr:from>
    <xdr:ext cx="736600" cy="259045"/>
    <xdr:sp macro="" textlink="">
      <xdr:nvSpPr>
        <xdr:cNvPr id="438" name="テキスト ボックス 437"/>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100330</xdr:rowOff>
    </xdr:from>
    <xdr:to>
      <xdr:col>73</xdr:col>
      <xdr:colOff>180975</xdr:colOff>
      <xdr:row>76</xdr:row>
      <xdr:rowOff>88900</xdr:rowOff>
    </xdr:to>
    <xdr:cxnSp macro="">
      <xdr:nvCxnSpPr>
        <xdr:cNvPr id="439" name="直線コネクタ 438"/>
        <xdr:cNvCxnSpPr/>
      </xdr:nvCxnSpPr>
      <xdr:spPr>
        <a:xfrm>
          <a:off x="13893800" y="12959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0" name="フローチャート: 判断 439"/>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149877</xdr:rowOff>
    </xdr:from>
    <xdr:ext cx="762000" cy="259045"/>
    <xdr:sp macro="" textlink="">
      <xdr:nvSpPr>
        <xdr:cNvPr id="441" name="テキスト ボックス 440"/>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134620</xdr:rowOff>
    </xdr:from>
    <xdr:to>
      <xdr:col>69</xdr:col>
      <xdr:colOff>92075</xdr:colOff>
      <xdr:row>75</xdr:row>
      <xdr:rowOff>100330</xdr:rowOff>
    </xdr:to>
    <xdr:cxnSp macro="">
      <xdr:nvCxnSpPr>
        <xdr:cNvPr id="442" name="直線コネクタ 441"/>
        <xdr:cNvCxnSpPr/>
      </xdr:nvCxnSpPr>
      <xdr:spPr>
        <a:xfrm>
          <a:off x="13004800" y="128219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102870</xdr:rowOff>
    </xdr:from>
    <xdr:to>
      <xdr:col>69</xdr:col>
      <xdr:colOff>142875</xdr:colOff>
      <xdr:row>76</xdr:row>
      <xdr:rowOff>33020</xdr:rowOff>
    </xdr:to>
    <xdr:sp macro="" textlink="">
      <xdr:nvSpPr>
        <xdr:cNvPr id="443" name="フローチャート: 判断 442"/>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17797</xdr:rowOff>
    </xdr:from>
    <xdr:ext cx="762000" cy="259045"/>
    <xdr:sp macro="" textlink="">
      <xdr:nvSpPr>
        <xdr:cNvPr id="444" name="テキスト ボックス 443"/>
        <xdr:cNvSpPr txBox="1"/>
      </xdr:nvSpPr>
      <xdr:spPr>
        <a:xfrm>
          <a:off x="13512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5" name="フローチャート: 判断 444"/>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97807</xdr:rowOff>
    </xdr:from>
    <xdr:ext cx="762000" cy="259045"/>
    <xdr:sp macro="" textlink="">
      <xdr:nvSpPr>
        <xdr:cNvPr id="446" name="テキスト ボックス 445"/>
        <xdr:cNvSpPr txBox="1"/>
      </xdr:nvSpPr>
      <xdr:spPr>
        <a:xfrm>
          <a:off x="12623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52" name="楕円 451"/>
        <xdr:cNvSpPr/>
      </xdr:nvSpPr>
      <xdr:spPr>
        <a:xfrm>
          <a:off x="16459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132097</xdr:rowOff>
    </xdr:from>
    <xdr:ext cx="762000" cy="259045"/>
    <xdr:sp macro="" textlink="">
      <xdr:nvSpPr>
        <xdr:cNvPr id="453" name="公債費以外該当値テキスト"/>
        <xdr:cNvSpPr txBox="1"/>
      </xdr:nvSpPr>
      <xdr:spPr>
        <a:xfrm>
          <a:off x="16598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54" name="楕円 453"/>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55" name="テキスト ボックス 454"/>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38100</xdr:rowOff>
    </xdr:from>
    <xdr:to>
      <xdr:col>74</xdr:col>
      <xdr:colOff>31750</xdr:colOff>
      <xdr:row>76</xdr:row>
      <xdr:rowOff>139700</xdr:rowOff>
    </xdr:to>
    <xdr:sp macro="" textlink="">
      <xdr:nvSpPr>
        <xdr:cNvPr id="456" name="楕円 455"/>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124477</xdr:rowOff>
    </xdr:from>
    <xdr:ext cx="762000" cy="259045"/>
    <xdr:sp macro="" textlink="">
      <xdr:nvSpPr>
        <xdr:cNvPr id="457" name="テキスト ボックス 456"/>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49530</xdr:rowOff>
    </xdr:from>
    <xdr:to>
      <xdr:col>69</xdr:col>
      <xdr:colOff>142875</xdr:colOff>
      <xdr:row>75</xdr:row>
      <xdr:rowOff>151130</xdr:rowOff>
    </xdr:to>
    <xdr:sp macro="" textlink="">
      <xdr:nvSpPr>
        <xdr:cNvPr id="458" name="楕円 457"/>
        <xdr:cNvSpPr/>
      </xdr:nvSpPr>
      <xdr:spPr>
        <a:xfrm>
          <a:off x="13843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161307</xdr:rowOff>
    </xdr:from>
    <xdr:ext cx="762000" cy="259045"/>
    <xdr:sp macro="" textlink="">
      <xdr:nvSpPr>
        <xdr:cNvPr id="459" name="テキスト ボックス 458"/>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83820</xdr:rowOff>
    </xdr:from>
    <xdr:to>
      <xdr:col>65</xdr:col>
      <xdr:colOff>53975</xdr:colOff>
      <xdr:row>75</xdr:row>
      <xdr:rowOff>13970</xdr:rowOff>
    </xdr:to>
    <xdr:sp macro="" textlink="">
      <xdr:nvSpPr>
        <xdr:cNvPr id="460" name="楕円 459"/>
        <xdr:cNvSpPr/>
      </xdr:nvSpPr>
      <xdr:spPr>
        <a:xfrm>
          <a:off x="12954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24147</xdr:rowOff>
    </xdr:from>
    <xdr:ext cx="762000" cy="259045"/>
    <xdr:sp macro="" textlink="">
      <xdr:nvSpPr>
        <xdr:cNvPr id="461" name="テキスト ボックス 460"/>
        <xdr:cNvSpPr txBox="1"/>
      </xdr:nvSpPr>
      <xdr:spPr>
        <a:xfrm>
          <a:off x="12623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155406</xdr:rowOff>
    </xdr:from>
    <xdr:to>
      <xdr:col>29</xdr:col>
      <xdr:colOff>127000</xdr:colOff>
      <xdr:row>18</xdr:row>
      <xdr:rowOff>157006</xdr:rowOff>
    </xdr:to>
    <xdr:cxnSp macro="">
      <xdr:nvCxnSpPr>
        <xdr:cNvPr id="52" name="直線コネクタ 51"/>
        <xdr:cNvCxnSpPr/>
      </xdr:nvCxnSpPr>
      <xdr:spPr bwMode="auto">
        <a:xfrm>
          <a:off x="5003800" y="3289131"/>
          <a:ext cx="6477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83022</xdr:rowOff>
    </xdr:from>
    <xdr:ext cx="762000" cy="259045"/>
    <xdr:sp macro="" textlink="">
      <xdr:nvSpPr>
        <xdr:cNvPr id="53" name="人口1人当たり決算額の推移平均値テキスト130"/>
        <xdr:cNvSpPr txBox="1"/>
      </xdr:nvSpPr>
      <xdr:spPr>
        <a:xfrm>
          <a:off x="5740400" y="270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155406</xdr:rowOff>
    </xdr:from>
    <xdr:to>
      <xdr:col>26</xdr:col>
      <xdr:colOff>50800</xdr:colOff>
      <xdr:row>19</xdr:row>
      <xdr:rowOff>5020</xdr:rowOff>
    </xdr:to>
    <xdr:cxnSp macro="">
      <xdr:nvCxnSpPr>
        <xdr:cNvPr id="55" name="直線コネクタ 54"/>
        <xdr:cNvCxnSpPr/>
      </xdr:nvCxnSpPr>
      <xdr:spPr bwMode="auto">
        <a:xfrm flipV="1">
          <a:off x="4305300" y="3289131"/>
          <a:ext cx="698500" cy="21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33340</xdr:rowOff>
    </xdr:from>
    <xdr:ext cx="736600" cy="259045"/>
    <xdr:sp macro="" textlink="">
      <xdr:nvSpPr>
        <xdr:cNvPr id="57" name="テキスト ボックス 56"/>
        <xdr:cNvSpPr txBox="1"/>
      </xdr:nvSpPr>
      <xdr:spPr>
        <a:xfrm>
          <a:off x="4622800" y="2652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5020</xdr:rowOff>
    </xdr:from>
    <xdr:to>
      <xdr:col>22</xdr:col>
      <xdr:colOff>114300</xdr:colOff>
      <xdr:row>19</xdr:row>
      <xdr:rowOff>49336</xdr:rowOff>
    </xdr:to>
    <xdr:cxnSp macro="">
      <xdr:nvCxnSpPr>
        <xdr:cNvPr id="58" name="直線コネクタ 57"/>
        <xdr:cNvCxnSpPr/>
      </xdr:nvCxnSpPr>
      <xdr:spPr bwMode="auto">
        <a:xfrm flipV="1">
          <a:off x="3606800" y="3310195"/>
          <a:ext cx="698500" cy="44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95487</xdr:rowOff>
    </xdr:from>
    <xdr:ext cx="762000" cy="259045"/>
    <xdr:sp macro="" textlink="">
      <xdr:nvSpPr>
        <xdr:cNvPr id="60" name="テキスト ボックス 59"/>
        <xdr:cNvSpPr txBox="1"/>
      </xdr:nvSpPr>
      <xdr:spPr>
        <a:xfrm>
          <a:off x="3924300" y="27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49336</xdr:rowOff>
    </xdr:from>
    <xdr:to>
      <xdr:col>18</xdr:col>
      <xdr:colOff>177800</xdr:colOff>
      <xdr:row>19</xdr:row>
      <xdr:rowOff>77976</xdr:rowOff>
    </xdr:to>
    <xdr:cxnSp macro="">
      <xdr:nvCxnSpPr>
        <xdr:cNvPr id="61" name="直線コネクタ 60"/>
        <xdr:cNvCxnSpPr/>
      </xdr:nvCxnSpPr>
      <xdr:spPr bwMode="auto">
        <a:xfrm flipV="1">
          <a:off x="2908300" y="3354511"/>
          <a:ext cx="698500" cy="28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118673</xdr:rowOff>
    </xdr:from>
    <xdr:ext cx="762000" cy="259045"/>
    <xdr:sp macro="" textlink="">
      <xdr:nvSpPr>
        <xdr:cNvPr id="63" name="テキスト ボックス 62"/>
        <xdr:cNvSpPr txBox="1"/>
      </xdr:nvSpPr>
      <xdr:spPr>
        <a:xfrm>
          <a:off x="3225800" y="273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113546</xdr:rowOff>
    </xdr:from>
    <xdr:ext cx="762000" cy="259045"/>
    <xdr:sp macro="" textlink="">
      <xdr:nvSpPr>
        <xdr:cNvPr id="65" name="テキスト ボックス 64"/>
        <xdr:cNvSpPr txBox="1"/>
      </xdr:nvSpPr>
      <xdr:spPr>
        <a:xfrm>
          <a:off x="2527300" y="27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106207</xdr:rowOff>
    </xdr:from>
    <xdr:to>
      <xdr:col>29</xdr:col>
      <xdr:colOff>177800</xdr:colOff>
      <xdr:row>19</xdr:row>
      <xdr:rowOff>36357</xdr:rowOff>
    </xdr:to>
    <xdr:sp macro="" textlink="">
      <xdr:nvSpPr>
        <xdr:cNvPr id="71" name="楕円 70"/>
        <xdr:cNvSpPr/>
      </xdr:nvSpPr>
      <xdr:spPr bwMode="auto">
        <a:xfrm>
          <a:off x="5600700" y="3239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78283</xdr:rowOff>
    </xdr:from>
    <xdr:ext cx="762000" cy="259045"/>
    <xdr:sp macro="" textlink="">
      <xdr:nvSpPr>
        <xdr:cNvPr id="72" name="人口1人当たり決算額の推移該当値テキスト130"/>
        <xdr:cNvSpPr txBox="1"/>
      </xdr:nvSpPr>
      <xdr:spPr>
        <a:xfrm>
          <a:off x="5740400" y="321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104606</xdr:rowOff>
    </xdr:from>
    <xdr:to>
      <xdr:col>26</xdr:col>
      <xdr:colOff>101600</xdr:colOff>
      <xdr:row>19</xdr:row>
      <xdr:rowOff>34756</xdr:rowOff>
    </xdr:to>
    <xdr:sp macro="" textlink="">
      <xdr:nvSpPr>
        <xdr:cNvPr id="73" name="楕円 72"/>
        <xdr:cNvSpPr/>
      </xdr:nvSpPr>
      <xdr:spPr bwMode="auto">
        <a:xfrm>
          <a:off x="4953000" y="3238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19533</xdr:rowOff>
    </xdr:from>
    <xdr:ext cx="736600" cy="259045"/>
    <xdr:sp macro="" textlink="">
      <xdr:nvSpPr>
        <xdr:cNvPr id="74" name="テキスト ボックス 73"/>
        <xdr:cNvSpPr txBox="1"/>
      </xdr:nvSpPr>
      <xdr:spPr>
        <a:xfrm>
          <a:off x="4622800" y="332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125670</xdr:rowOff>
    </xdr:from>
    <xdr:to>
      <xdr:col>22</xdr:col>
      <xdr:colOff>165100</xdr:colOff>
      <xdr:row>19</xdr:row>
      <xdr:rowOff>55820</xdr:rowOff>
    </xdr:to>
    <xdr:sp macro="" textlink="">
      <xdr:nvSpPr>
        <xdr:cNvPr id="75" name="楕円 74"/>
        <xdr:cNvSpPr/>
      </xdr:nvSpPr>
      <xdr:spPr bwMode="auto">
        <a:xfrm>
          <a:off x="4254500" y="3259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40597</xdr:rowOff>
    </xdr:from>
    <xdr:ext cx="762000" cy="259045"/>
    <xdr:sp macro="" textlink="">
      <xdr:nvSpPr>
        <xdr:cNvPr id="76" name="テキスト ボックス 75"/>
        <xdr:cNvSpPr txBox="1"/>
      </xdr:nvSpPr>
      <xdr:spPr>
        <a:xfrm>
          <a:off x="3924300" y="334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169986</xdr:rowOff>
    </xdr:from>
    <xdr:to>
      <xdr:col>19</xdr:col>
      <xdr:colOff>38100</xdr:colOff>
      <xdr:row>19</xdr:row>
      <xdr:rowOff>100136</xdr:rowOff>
    </xdr:to>
    <xdr:sp macro="" textlink="">
      <xdr:nvSpPr>
        <xdr:cNvPr id="77" name="楕円 76"/>
        <xdr:cNvSpPr/>
      </xdr:nvSpPr>
      <xdr:spPr bwMode="auto">
        <a:xfrm>
          <a:off x="3556000" y="3303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84913</xdr:rowOff>
    </xdr:from>
    <xdr:ext cx="762000" cy="259045"/>
    <xdr:sp macro="" textlink="">
      <xdr:nvSpPr>
        <xdr:cNvPr id="78" name="テキスト ボックス 77"/>
        <xdr:cNvSpPr txBox="1"/>
      </xdr:nvSpPr>
      <xdr:spPr>
        <a:xfrm>
          <a:off x="3225800" y="339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27176</xdr:rowOff>
    </xdr:from>
    <xdr:to>
      <xdr:col>15</xdr:col>
      <xdr:colOff>101600</xdr:colOff>
      <xdr:row>19</xdr:row>
      <xdr:rowOff>128776</xdr:rowOff>
    </xdr:to>
    <xdr:sp macro="" textlink="">
      <xdr:nvSpPr>
        <xdr:cNvPr id="79" name="楕円 78"/>
        <xdr:cNvSpPr/>
      </xdr:nvSpPr>
      <xdr:spPr bwMode="auto">
        <a:xfrm>
          <a:off x="2857500" y="3332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113553</xdr:rowOff>
    </xdr:from>
    <xdr:ext cx="762000" cy="259045"/>
    <xdr:sp macro="" textlink="">
      <xdr:nvSpPr>
        <xdr:cNvPr id="80" name="テキスト ボックス 79"/>
        <xdr:cNvSpPr txBox="1"/>
      </xdr:nvSpPr>
      <xdr:spPr>
        <a:xfrm>
          <a:off x="2527300" y="3418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166853</xdr:rowOff>
    </xdr:from>
    <xdr:to>
      <xdr:col>29</xdr:col>
      <xdr:colOff>127000</xdr:colOff>
      <xdr:row>35</xdr:row>
      <xdr:rowOff>178111</xdr:rowOff>
    </xdr:to>
    <xdr:cxnSp macro="">
      <xdr:nvCxnSpPr>
        <xdr:cNvPr id="113" name="直線コネクタ 112"/>
        <xdr:cNvCxnSpPr/>
      </xdr:nvCxnSpPr>
      <xdr:spPr bwMode="auto">
        <a:xfrm flipV="1">
          <a:off x="5003800" y="6777203"/>
          <a:ext cx="647700" cy="11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263453</xdr:rowOff>
    </xdr:from>
    <xdr:ext cx="762000" cy="259045"/>
    <xdr:sp macro="" textlink="">
      <xdr:nvSpPr>
        <xdr:cNvPr id="114" name="人口1人当たり決算額の推移平均値テキスト445"/>
        <xdr:cNvSpPr txBox="1"/>
      </xdr:nvSpPr>
      <xdr:spPr>
        <a:xfrm>
          <a:off x="5740400" y="6530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178111</xdr:rowOff>
    </xdr:from>
    <xdr:to>
      <xdr:col>26</xdr:col>
      <xdr:colOff>50800</xdr:colOff>
      <xdr:row>35</xdr:row>
      <xdr:rowOff>191732</xdr:rowOff>
    </xdr:to>
    <xdr:cxnSp macro="">
      <xdr:nvCxnSpPr>
        <xdr:cNvPr id="116" name="直線コネクタ 115"/>
        <xdr:cNvCxnSpPr/>
      </xdr:nvCxnSpPr>
      <xdr:spPr bwMode="auto">
        <a:xfrm flipV="1">
          <a:off x="4305300" y="6788461"/>
          <a:ext cx="698500" cy="13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199597</xdr:rowOff>
    </xdr:from>
    <xdr:ext cx="736600" cy="259045"/>
    <xdr:sp macro="" textlink="">
      <xdr:nvSpPr>
        <xdr:cNvPr id="118" name="テキスト ボックス 117"/>
        <xdr:cNvSpPr txBox="1"/>
      </xdr:nvSpPr>
      <xdr:spPr>
        <a:xfrm>
          <a:off x="4622800" y="64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191732</xdr:rowOff>
    </xdr:from>
    <xdr:to>
      <xdr:col>22</xdr:col>
      <xdr:colOff>114300</xdr:colOff>
      <xdr:row>35</xdr:row>
      <xdr:rowOff>221450</xdr:rowOff>
    </xdr:to>
    <xdr:cxnSp macro="">
      <xdr:nvCxnSpPr>
        <xdr:cNvPr id="119" name="直線コネクタ 118"/>
        <xdr:cNvCxnSpPr/>
      </xdr:nvCxnSpPr>
      <xdr:spPr bwMode="auto">
        <a:xfrm flipV="1">
          <a:off x="3606800" y="6802082"/>
          <a:ext cx="698500" cy="29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196931</xdr:rowOff>
    </xdr:from>
    <xdr:ext cx="762000" cy="259045"/>
    <xdr:sp macro="" textlink="">
      <xdr:nvSpPr>
        <xdr:cNvPr id="121" name="テキスト ボックス 120"/>
        <xdr:cNvSpPr txBox="1"/>
      </xdr:nvSpPr>
      <xdr:spPr>
        <a:xfrm>
          <a:off x="3924300" y="64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221450</xdr:rowOff>
    </xdr:from>
    <xdr:to>
      <xdr:col>18</xdr:col>
      <xdr:colOff>177800</xdr:colOff>
      <xdr:row>35</xdr:row>
      <xdr:rowOff>238805</xdr:rowOff>
    </xdr:to>
    <xdr:cxnSp macro="">
      <xdr:nvCxnSpPr>
        <xdr:cNvPr id="122" name="直線コネクタ 121"/>
        <xdr:cNvCxnSpPr/>
      </xdr:nvCxnSpPr>
      <xdr:spPr bwMode="auto">
        <a:xfrm flipV="1">
          <a:off x="2908300" y="6831800"/>
          <a:ext cx="698500" cy="17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196759</xdr:rowOff>
    </xdr:from>
    <xdr:ext cx="762000" cy="259045"/>
    <xdr:sp macro="" textlink="">
      <xdr:nvSpPr>
        <xdr:cNvPr id="124" name="テキスト ボックス 123"/>
        <xdr:cNvSpPr txBox="1"/>
      </xdr:nvSpPr>
      <xdr:spPr>
        <a:xfrm>
          <a:off x="3225800" y="646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193139</xdr:rowOff>
    </xdr:from>
    <xdr:ext cx="762000" cy="259045"/>
    <xdr:sp macro="" textlink="">
      <xdr:nvSpPr>
        <xdr:cNvPr id="126" name="テキスト ボックス 125"/>
        <xdr:cNvSpPr txBox="1"/>
      </xdr:nvSpPr>
      <xdr:spPr>
        <a:xfrm>
          <a:off x="2527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116053</xdr:rowOff>
    </xdr:from>
    <xdr:to>
      <xdr:col>29</xdr:col>
      <xdr:colOff>177800</xdr:colOff>
      <xdr:row>35</xdr:row>
      <xdr:rowOff>217653</xdr:rowOff>
    </xdr:to>
    <xdr:sp macro="" textlink="">
      <xdr:nvSpPr>
        <xdr:cNvPr id="132" name="楕円 131"/>
        <xdr:cNvSpPr/>
      </xdr:nvSpPr>
      <xdr:spPr bwMode="auto">
        <a:xfrm>
          <a:off x="5600700" y="6726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88130</xdr:rowOff>
    </xdr:from>
    <xdr:ext cx="762000" cy="259045"/>
    <xdr:sp macro="" textlink="">
      <xdr:nvSpPr>
        <xdr:cNvPr id="133" name="人口1人当たり決算額の推移該当値テキスト445"/>
        <xdr:cNvSpPr txBox="1"/>
      </xdr:nvSpPr>
      <xdr:spPr>
        <a:xfrm>
          <a:off x="5740400" y="6698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127311</xdr:rowOff>
    </xdr:from>
    <xdr:to>
      <xdr:col>26</xdr:col>
      <xdr:colOff>101600</xdr:colOff>
      <xdr:row>35</xdr:row>
      <xdr:rowOff>228911</xdr:rowOff>
    </xdr:to>
    <xdr:sp macro="" textlink="">
      <xdr:nvSpPr>
        <xdr:cNvPr id="134" name="楕円 133"/>
        <xdr:cNvSpPr/>
      </xdr:nvSpPr>
      <xdr:spPr bwMode="auto">
        <a:xfrm>
          <a:off x="4953000" y="6737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213688</xdr:rowOff>
    </xdr:from>
    <xdr:ext cx="736600" cy="259045"/>
    <xdr:sp macro="" textlink="">
      <xdr:nvSpPr>
        <xdr:cNvPr id="135" name="テキスト ボックス 134"/>
        <xdr:cNvSpPr txBox="1"/>
      </xdr:nvSpPr>
      <xdr:spPr>
        <a:xfrm>
          <a:off x="4622800" y="6824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140932</xdr:rowOff>
    </xdr:from>
    <xdr:to>
      <xdr:col>22</xdr:col>
      <xdr:colOff>165100</xdr:colOff>
      <xdr:row>35</xdr:row>
      <xdr:rowOff>242532</xdr:rowOff>
    </xdr:to>
    <xdr:sp macro="" textlink="">
      <xdr:nvSpPr>
        <xdr:cNvPr id="136" name="楕円 135"/>
        <xdr:cNvSpPr/>
      </xdr:nvSpPr>
      <xdr:spPr bwMode="auto">
        <a:xfrm>
          <a:off x="4254500" y="6751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227309</xdr:rowOff>
    </xdr:from>
    <xdr:ext cx="762000" cy="259045"/>
    <xdr:sp macro="" textlink="">
      <xdr:nvSpPr>
        <xdr:cNvPr id="137" name="テキスト ボックス 136"/>
        <xdr:cNvSpPr txBox="1"/>
      </xdr:nvSpPr>
      <xdr:spPr>
        <a:xfrm>
          <a:off x="3924300" y="68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170650</xdr:rowOff>
    </xdr:from>
    <xdr:to>
      <xdr:col>19</xdr:col>
      <xdr:colOff>38100</xdr:colOff>
      <xdr:row>35</xdr:row>
      <xdr:rowOff>272250</xdr:rowOff>
    </xdr:to>
    <xdr:sp macro="" textlink="">
      <xdr:nvSpPr>
        <xdr:cNvPr id="138" name="楕円 137"/>
        <xdr:cNvSpPr/>
      </xdr:nvSpPr>
      <xdr:spPr bwMode="auto">
        <a:xfrm>
          <a:off x="3556000" y="6781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257027</xdr:rowOff>
    </xdr:from>
    <xdr:ext cx="762000" cy="259045"/>
    <xdr:sp macro="" textlink="">
      <xdr:nvSpPr>
        <xdr:cNvPr id="139" name="テキスト ボックス 138"/>
        <xdr:cNvSpPr txBox="1"/>
      </xdr:nvSpPr>
      <xdr:spPr>
        <a:xfrm>
          <a:off x="3225800" y="68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188005</xdr:rowOff>
    </xdr:from>
    <xdr:to>
      <xdr:col>15</xdr:col>
      <xdr:colOff>101600</xdr:colOff>
      <xdr:row>35</xdr:row>
      <xdr:rowOff>289605</xdr:rowOff>
    </xdr:to>
    <xdr:sp macro="" textlink="">
      <xdr:nvSpPr>
        <xdr:cNvPr id="140" name="楕円 139"/>
        <xdr:cNvSpPr/>
      </xdr:nvSpPr>
      <xdr:spPr bwMode="auto">
        <a:xfrm>
          <a:off x="2857500" y="6798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274382</xdr:rowOff>
    </xdr:from>
    <xdr:ext cx="762000" cy="259045"/>
    <xdr:sp macro="" textlink="">
      <xdr:nvSpPr>
        <xdr:cNvPr id="141" name="テキスト ボックス 140"/>
        <xdr:cNvSpPr txBox="1"/>
      </xdr:nvSpPr>
      <xdr:spPr>
        <a:xfrm>
          <a:off x="2527300" y="688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48,160
45,361
207.60
30,687,656
29,386,708
944,387
13,320,645
22,507,611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54804</xdr:rowOff>
    </xdr:from>
    <xdr:to>
      <xdr:col>24</xdr:col>
      <xdr:colOff>62865</xdr:colOff>
      <xdr:row>37</xdr:row>
      <xdr:rowOff>169418</xdr:rowOff>
    </xdr:to>
    <xdr:cxnSp macro="">
      <xdr:nvCxnSpPr>
        <xdr:cNvPr id="60" name="直線コネクタ 59"/>
        <xdr:cNvCxnSpPr/>
      </xdr:nvCxnSpPr>
      <xdr:spPr>
        <a:xfrm flipV="1">
          <a:off x="4633595" y="5198304"/>
          <a:ext cx="1270" cy="1314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1795</xdr:rowOff>
    </xdr:from>
    <xdr:ext cx="534377" cy="259045"/>
    <xdr:sp macro="" textlink="">
      <xdr:nvSpPr>
        <xdr:cNvPr id="61" name="人件費最小値テキスト"/>
        <xdr:cNvSpPr txBox="1"/>
      </xdr:nvSpPr>
      <xdr:spPr>
        <a:xfrm>
          <a:off x="4686300" y="65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169418</xdr:rowOff>
    </xdr:from>
    <xdr:to>
      <xdr:col>24</xdr:col>
      <xdr:colOff>152400</xdr:colOff>
      <xdr:row>37</xdr:row>
      <xdr:rowOff>169418</xdr:rowOff>
    </xdr:to>
    <xdr:cxnSp macro="">
      <xdr:nvCxnSpPr>
        <xdr:cNvPr id="62" name="直線コネクタ 61"/>
        <xdr:cNvCxnSpPr/>
      </xdr:nvCxnSpPr>
      <xdr:spPr>
        <a:xfrm>
          <a:off x="4546600" y="6513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1481</xdr:rowOff>
    </xdr:from>
    <xdr:ext cx="599010" cy="259045"/>
    <xdr:sp macro="" textlink="">
      <xdr:nvSpPr>
        <xdr:cNvPr id="63" name="人件費最大値テキスト"/>
        <xdr:cNvSpPr txBox="1"/>
      </xdr:nvSpPr>
      <xdr:spPr>
        <a:xfrm>
          <a:off x="4686300" y="497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54804</xdr:rowOff>
    </xdr:from>
    <xdr:to>
      <xdr:col>24</xdr:col>
      <xdr:colOff>152400</xdr:colOff>
      <xdr:row>30</xdr:row>
      <xdr:rowOff>54804</xdr:rowOff>
    </xdr:to>
    <xdr:cxnSp macro="">
      <xdr:nvCxnSpPr>
        <xdr:cNvPr id="64" name="直線コネクタ 63"/>
        <xdr:cNvCxnSpPr/>
      </xdr:nvCxnSpPr>
      <xdr:spPr>
        <a:xfrm>
          <a:off x="4546600" y="519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169418</xdr:rowOff>
    </xdr:from>
    <xdr:to>
      <xdr:col>24</xdr:col>
      <xdr:colOff>63500</xdr:colOff>
      <xdr:row>38</xdr:row>
      <xdr:rowOff>39874</xdr:rowOff>
    </xdr:to>
    <xdr:cxnSp macro="">
      <xdr:nvCxnSpPr>
        <xdr:cNvPr id="65" name="直線コネクタ 64"/>
        <xdr:cNvCxnSpPr/>
      </xdr:nvCxnSpPr>
      <xdr:spPr>
        <a:xfrm flipV="1">
          <a:off x="3797300" y="6513068"/>
          <a:ext cx="838200" cy="4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20766</xdr:rowOff>
    </xdr:from>
    <xdr:ext cx="534377" cy="259045"/>
    <xdr:sp macro="" textlink="">
      <xdr:nvSpPr>
        <xdr:cNvPr id="66" name="人件費平均値テキスト"/>
        <xdr:cNvSpPr txBox="1"/>
      </xdr:nvSpPr>
      <xdr:spPr>
        <a:xfrm>
          <a:off x="4686300" y="585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169339</xdr:rowOff>
    </xdr:from>
    <xdr:to>
      <xdr:col>24</xdr:col>
      <xdr:colOff>114300</xdr:colOff>
      <xdr:row>35</xdr:row>
      <xdr:rowOff>99489</xdr:rowOff>
    </xdr:to>
    <xdr:sp macro="" textlink="">
      <xdr:nvSpPr>
        <xdr:cNvPr id="67" name="フローチャート: 判断 66"/>
        <xdr:cNvSpPr/>
      </xdr:nvSpPr>
      <xdr:spPr>
        <a:xfrm>
          <a:off x="4584700" y="599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39874</xdr:rowOff>
    </xdr:from>
    <xdr:to>
      <xdr:col>19</xdr:col>
      <xdr:colOff>177800</xdr:colOff>
      <xdr:row>38</xdr:row>
      <xdr:rowOff>56347</xdr:rowOff>
    </xdr:to>
    <xdr:cxnSp macro="">
      <xdr:nvCxnSpPr>
        <xdr:cNvPr id="68" name="直線コネクタ 67"/>
        <xdr:cNvCxnSpPr/>
      </xdr:nvCxnSpPr>
      <xdr:spPr>
        <a:xfrm flipV="1">
          <a:off x="2908300" y="6554974"/>
          <a:ext cx="889000" cy="1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104430</xdr:rowOff>
    </xdr:from>
    <xdr:to>
      <xdr:col>20</xdr:col>
      <xdr:colOff>38100</xdr:colOff>
      <xdr:row>36</xdr:row>
      <xdr:rowOff>34580</xdr:rowOff>
    </xdr:to>
    <xdr:sp macro="" textlink="">
      <xdr:nvSpPr>
        <xdr:cNvPr id="69" name="フローチャート: 判断 68"/>
        <xdr:cNvSpPr/>
      </xdr:nvSpPr>
      <xdr:spPr>
        <a:xfrm>
          <a:off x="3746500" y="61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51107</xdr:rowOff>
    </xdr:from>
    <xdr:ext cx="534377" cy="259045"/>
    <xdr:sp macro="" textlink="">
      <xdr:nvSpPr>
        <xdr:cNvPr id="70" name="テキスト ボックス 69"/>
        <xdr:cNvSpPr txBox="1"/>
      </xdr:nvSpPr>
      <xdr:spPr>
        <a:xfrm>
          <a:off x="3530111" y="58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56347</xdr:rowOff>
    </xdr:from>
    <xdr:to>
      <xdr:col>15</xdr:col>
      <xdr:colOff>50800</xdr:colOff>
      <xdr:row>38</xdr:row>
      <xdr:rowOff>80249</xdr:rowOff>
    </xdr:to>
    <xdr:cxnSp macro="">
      <xdr:nvCxnSpPr>
        <xdr:cNvPr id="71" name="直線コネクタ 70"/>
        <xdr:cNvCxnSpPr/>
      </xdr:nvCxnSpPr>
      <xdr:spPr>
        <a:xfrm flipV="1">
          <a:off x="2019300" y="6571447"/>
          <a:ext cx="889000" cy="2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154708</xdr:rowOff>
    </xdr:from>
    <xdr:to>
      <xdr:col>15</xdr:col>
      <xdr:colOff>101600</xdr:colOff>
      <xdr:row>36</xdr:row>
      <xdr:rowOff>84858</xdr:rowOff>
    </xdr:to>
    <xdr:sp macro="" textlink="">
      <xdr:nvSpPr>
        <xdr:cNvPr id="72" name="フローチャート: 判断 71"/>
        <xdr:cNvSpPr/>
      </xdr:nvSpPr>
      <xdr:spPr>
        <a:xfrm>
          <a:off x="2857500" y="615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101385</xdr:rowOff>
    </xdr:from>
    <xdr:ext cx="534377" cy="259045"/>
    <xdr:sp macro="" textlink="">
      <xdr:nvSpPr>
        <xdr:cNvPr id="73" name="テキスト ボックス 72"/>
        <xdr:cNvSpPr txBox="1"/>
      </xdr:nvSpPr>
      <xdr:spPr>
        <a:xfrm>
          <a:off x="2641111" y="59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80249</xdr:rowOff>
    </xdr:from>
    <xdr:to>
      <xdr:col>10</xdr:col>
      <xdr:colOff>114300</xdr:colOff>
      <xdr:row>38</xdr:row>
      <xdr:rowOff>96866</xdr:rowOff>
    </xdr:to>
    <xdr:cxnSp macro="">
      <xdr:nvCxnSpPr>
        <xdr:cNvPr id="74" name="直線コネクタ 73"/>
        <xdr:cNvCxnSpPr/>
      </xdr:nvCxnSpPr>
      <xdr:spPr>
        <a:xfrm flipV="1">
          <a:off x="1130300" y="6595349"/>
          <a:ext cx="889000" cy="1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169324</xdr:rowOff>
    </xdr:from>
    <xdr:to>
      <xdr:col>10</xdr:col>
      <xdr:colOff>165100</xdr:colOff>
      <xdr:row>36</xdr:row>
      <xdr:rowOff>99474</xdr:rowOff>
    </xdr:to>
    <xdr:sp macro="" textlink="">
      <xdr:nvSpPr>
        <xdr:cNvPr id="75" name="フローチャート: 判断 74"/>
        <xdr:cNvSpPr/>
      </xdr:nvSpPr>
      <xdr:spPr>
        <a:xfrm>
          <a:off x="1968500" y="61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116001</xdr:rowOff>
    </xdr:from>
    <xdr:ext cx="534377" cy="259045"/>
    <xdr:sp macro="" textlink="">
      <xdr:nvSpPr>
        <xdr:cNvPr id="76" name="テキスト ボックス 75"/>
        <xdr:cNvSpPr txBox="1"/>
      </xdr:nvSpPr>
      <xdr:spPr>
        <a:xfrm>
          <a:off x="1752111" y="5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153522</xdr:rowOff>
    </xdr:from>
    <xdr:to>
      <xdr:col>6</xdr:col>
      <xdr:colOff>38100</xdr:colOff>
      <xdr:row>36</xdr:row>
      <xdr:rowOff>83672</xdr:rowOff>
    </xdr:to>
    <xdr:sp macro="" textlink="">
      <xdr:nvSpPr>
        <xdr:cNvPr id="77" name="フローチャート: 判断 76"/>
        <xdr:cNvSpPr/>
      </xdr:nvSpPr>
      <xdr:spPr>
        <a:xfrm>
          <a:off x="1079500" y="61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100199</xdr:rowOff>
    </xdr:from>
    <xdr:ext cx="534377" cy="259045"/>
    <xdr:sp macro="" textlink="">
      <xdr:nvSpPr>
        <xdr:cNvPr id="78" name="テキスト ボックス 77"/>
        <xdr:cNvSpPr txBox="1"/>
      </xdr:nvSpPr>
      <xdr:spPr>
        <a:xfrm>
          <a:off x="863111" y="59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118618</xdr:rowOff>
    </xdr:from>
    <xdr:to>
      <xdr:col>24</xdr:col>
      <xdr:colOff>114300</xdr:colOff>
      <xdr:row>38</xdr:row>
      <xdr:rowOff>48768</xdr:rowOff>
    </xdr:to>
    <xdr:sp macro="" textlink="">
      <xdr:nvSpPr>
        <xdr:cNvPr id="84" name="楕円 83"/>
        <xdr:cNvSpPr/>
      </xdr:nvSpPr>
      <xdr:spPr>
        <a:xfrm>
          <a:off x="45847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33545</xdr:rowOff>
    </xdr:from>
    <xdr:ext cx="534377" cy="259045"/>
    <xdr:sp macro="" textlink="">
      <xdr:nvSpPr>
        <xdr:cNvPr id="85" name="人件費該当値テキスト"/>
        <xdr:cNvSpPr txBox="1"/>
      </xdr:nvSpPr>
      <xdr:spPr>
        <a:xfrm>
          <a:off x="4686300" y="637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160524</xdr:rowOff>
    </xdr:from>
    <xdr:to>
      <xdr:col>20</xdr:col>
      <xdr:colOff>38100</xdr:colOff>
      <xdr:row>38</xdr:row>
      <xdr:rowOff>90674</xdr:rowOff>
    </xdr:to>
    <xdr:sp macro="" textlink="">
      <xdr:nvSpPr>
        <xdr:cNvPr id="86" name="楕円 85"/>
        <xdr:cNvSpPr/>
      </xdr:nvSpPr>
      <xdr:spPr>
        <a:xfrm>
          <a:off x="3746500" y="650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81801</xdr:rowOff>
    </xdr:from>
    <xdr:ext cx="534377" cy="259045"/>
    <xdr:sp macro="" textlink="">
      <xdr:nvSpPr>
        <xdr:cNvPr id="87" name="テキスト ボックス 86"/>
        <xdr:cNvSpPr txBox="1"/>
      </xdr:nvSpPr>
      <xdr:spPr>
        <a:xfrm>
          <a:off x="3530111" y="659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5547</xdr:rowOff>
    </xdr:from>
    <xdr:to>
      <xdr:col>15</xdr:col>
      <xdr:colOff>101600</xdr:colOff>
      <xdr:row>38</xdr:row>
      <xdr:rowOff>107147</xdr:rowOff>
    </xdr:to>
    <xdr:sp macro="" textlink="">
      <xdr:nvSpPr>
        <xdr:cNvPr id="88" name="楕円 87"/>
        <xdr:cNvSpPr/>
      </xdr:nvSpPr>
      <xdr:spPr>
        <a:xfrm>
          <a:off x="2857500" y="652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98274</xdr:rowOff>
    </xdr:from>
    <xdr:ext cx="534377" cy="259045"/>
    <xdr:sp macro="" textlink="">
      <xdr:nvSpPr>
        <xdr:cNvPr id="89" name="テキスト ボックス 88"/>
        <xdr:cNvSpPr txBox="1"/>
      </xdr:nvSpPr>
      <xdr:spPr>
        <a:xfrm>
          <a:off x="2641111" y="661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29449</xdr:rowOff>
    </xdr:from>
    <xdr:to>
      <xdr:col>10</xdr:col>
      <xdr:colOff>165100</xdr:colOff>
      <xdr:row>38</xdr:row>
      <xdr:rowOff>131049</xdr:rowOff>
    </xdr:to>
    <xdr:sp macro="" textlink="">
      <xdr:nvSpPr>
        <xdr:cNvPr id="90" name="楕円 89"/>
        <xdr:cNvSpPr/>
      </xdr:nvSpPr>
      <xdr:spPr>
        <a:xfrm>
          <a:off x="1968500" y="654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122176</xdr:rowOff>
    </xdr:from>
    <xdr:ext cx="534377" cy="259045"/>
    <xdr:sp macro="" textlink="">
      <xdr:nvSpPr>
        <xdr:cNvPr id="91" name="テキスト ボックス 90"/>
        <xdr:cNvSpPr txBox="1"/>
      </xdr:nvSpPr>
      <xdr:spPr>
        <a:xfrm>
          <a:off x="1752111" y="663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46066</xdr:rowOff>
    </xdr:from>
    <xdr:to>
      <xdr:col>6</xdr:col>
      <xdr:colOff>38100</xdr:colOff>
      <xdr:row>38</xdr:row>
      <xdr:rowOff>147666</xdr:rowOff>
    </xdr:to>
    <xdr:sp macro="" textlink="">
      <xdr:nvSpPr>
        <xdr:cNvPr id="92" name="楕円 91"/>
        <xdr:cNvSpPr/>
      </xdr:nvSpPr>
      <xdr:spPr>
        <a:xfrm>
          <a:off x="1079500" y="656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138793</xdr:rowOff>
    </xdr:from>
    <xdr:ext cx="534377" cy="259045"/>
    <xdr:sp macro="" textlink="">
      <xdr:nvSpPr>
        <xdr:cNvPr id="93" name="テキスト ボックス 92"/>
        <xdr:cNvSpPr txBox="1"/>
      </xdr:nvSpPr>
      <xdr:spPr>
        <a:xfrm>
          <a:off x="863111" y="66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10" name="テキスト ボックス 109"/>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20" name="直線コネクタ 119"/>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21" name="物件費最小値テキスト"/>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2" name="直線コネクタ 121"/>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3" name="物件費最大値テキスト"/>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4" name="直線コネクタ 123"/>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133201</xdr:rowOff>
    </xdr:from>
    <xdr:to>
      <xdr:col>24</xdr:col>
      <xdr:colOff>63500</xdr:colOff>
      <xdr:row>59</xdr:row>
      <xdr:rowOff>41554</xdr:rowOff>
    </xdr:to>
    <xdr:cxnSp macro="">
      <xdr:nvCxnSpPr>
        <xdr:cNvPr id="125" name="直線コネクタ 124"/>
        <xdr:cNvCxnSpPr/>
      </xdr:nvCxnSpPr>
      <xdr:spPr>
        <a:xfrm flipV="1">
          <a:off x="3797300" y="10077301"/>
          <a:ext cx="838200" cy="7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100543</xdr:rowOff>
    </xdr:from>
    <xdr:ext cx="534377" cy="259045"/>
    <xdr:sp macro="" textlink="">
      <xdr:nvSpPr>
        <xdr:cNvPr id="126" name="物件費平均値テキスト"/>
        <xdr:cNvSpPr txBox="1"/>
      </xdr:nvSpPr>
      <xdr:spPr>
        <a:xfrm>
          <a:off x="4686300" y="9701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7" name="フローチャート: 判断 126"/>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41554</xdr:rowOff>
    </xdr:from>
    <xdr:to>
      <xdr:col>19</xdr:col>
      <xdr:colOff>177800</xdr:colOff>
      <xdr:row>59</xdr:row>
      <xdr:rowOff>146993</xdr:rowOff>
    </xdr:to>
    <xdr:cxnSp macro="">
      <xdr:nvCxnSpPr>
        <xdr:cNvPr id="128" name="直線コネクタ 127"/>
        <xdr:cNvCxnSpPr/>
      </xdr:nvCxnSpPr>
      <xdr:spPr>
        <a:xfrm flipV="1">
          <a:off x="2908300" y="10157104"/>
          <a:ext cx="889000" cy="10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9" name="フローチャート: 判断 128"/>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42294</xdr:rowOff>
    </xdr:from>
    <xdr:ext cx="534377" cy="259045"/>
    <xdr:sp macro="" textlink="">
      <xdr:nvSpPr>
        <xdr:cNvPr id="130" name="テキスト ボックス 129"/>
        <xdr:cNvSpPr txBox="1"/>
      </xdr:nvSpPr>
      <xdr:spPr>
        <a:xfrm>
          <a:off x="3530111" y="9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146993</xdr:rowOff>
    </xdr:from>
    <xdr:to>
      <xdr:col>15</xdr:col>
      <xdr:colOff>50800</xdr:colOff>
      <xdr:row>59</xdr:row>
      <xdr:rowOff>160481</xdr:rowOff>
    </xdr:to>
    <xdr:cxnSp macro="">
      <xdr:nvCxnSpPr>
        <xdr:cNvPr id="131" name="直線コネクタ 130"/>
        <xdr:cNvCxnSpPr/>
      </xdr:nvCxnSpPr>
      <xdr:spPr>
        <a:xfrm flipV="1">
          <a:off x="2019300" y="10262543"/>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2" name="フローチャート: 判断 131"/>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105181</xdr:rowOff>
    </xdr:from>
    <xdr:ext cx="534377" cy="259045"/>
    <xdr:sp macro="" textlink="">
      <xdr:nvSpPr>
        <xdr:cNvPr id="133" name="テキスト ボックス 132"/>
        <xdr:cNvSpPr txBox="1"/>
      </xdr:nvSpPr>
      <xdr:spPr>
        <a:xfrm>
          <a:off x="2641111" y="97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160470</xdr:rowOff>
    </xdr:from>
    <xdr:to>
      <xdr:col>10</xdr:col>
      <xdr:colOff>114300</xdr:colOff>
      <xdr:row>59</xdr:row>
      <xdr:rowOff>160481</xdr:rowOff>
    </xdr:to>
    <xdr:cxnSp macro="">
      <xdr:nvCxnSpPr>
        <xdr:cNvPr id="134" name="直線コネクタ 133"/>
        <xdr:cNvCxnSpPr/>
      </xdr:nvCxnSpPr>
      <xdr:spPr>
        <a:xfrm>
          <a:off x="1130300" y="10276020"/>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5" name="フローチャート: 判断 134"/>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21698</xdr:rowOff>
    </xdr:from>
    <xdr:ext cx="534377" cy="259045"/>
    <xdr:sp macro="" textlink="">
      <xdr:nvSpPr>
        <xdr:cNvPr id="136" name="テキスト ボックス 135"/>
        <xdr:cNvSpPr txBox="1"/>
      </xdr:nvSpPr>
      <xdr:spPr>
        <a:xfrm>
          <a:off x="1752111" y="97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7" name="フローチャート: 判断 136"/>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17376</xdr:rowOff>
    </xdr:from>
    <xdr:ext cx="534377" cy="259045"/>
    <xdr:sp macro="" textlink="">
      <xdr:nvSpPr>
        <xdr:cNvPr id="138" name="テキスト ボックス 137"/>
        <xdr:cNvSpPr txBox="1"/>
      </xdr:nvSpPr>
      <xdr:spPr>
        <a:xfrm>
          <a:off x="863111" y="97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82401</xdr:rowOff>
    </xdr:from>
    <xdr:to>
      <xdr:col>24</xdr:col>
      <xdr:colOff>114300</xdr:colOff>
      <xdr:row>59</xdr:row>
      <xdr:rowOff>12551</xdr:rowOff>
    </xdr:to>
    <xdr:sp macro="" textlink="">
      <xdr:nvSpPr>
        <xdr:cNvPr id="144" name="楕円 143"/>
        <xdr:cNvSpPr/>
      </xdr:nvSpPr>
      <xdr:spPr>
        <a:xfrm>
          <a:off x="4584700" y="1002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60828</xdr:rowOff>
    </xdr:from>
    <xdr:ext cx="534377" cy="259045"/>
    <xdr:sp macro="" textlink="">
      <xdr:nvSpPr>
        <xdr:cNvPr id="145" name="物件費該当値テキスト"/>
        <xdr:cNvSpPr txBox="1"/>
      </xdr:nvSpPr>
      <xdr:spPr>
        <a:xfrm>
          <a:off x="4686300" y="100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162204</xdr:rowOff>
    </xdr:from>
    <xdr:to>
      <xdr:col>20</xdr:col>
      <xdr:colOff>38100</xdr:colOff>
      <xdr:row>59</xdr:row>
      <xdr:rowOff>92354</xdr:rowOff>
    </xdr:to>
    <xdr:sp macro="" textlink="">
      <xdr:nvSpPr>
        <xdr:cNvPr id="146" name="楕円 145"/>
        <xdr:cNvSpPr/>
      </xdr:nvSpPr>
      <xdr:spPr>
        <a:xfrm>
          <a:off x="3746500" y="101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83481</xdr:rowOff>
    </xdr:from>
    <xdr:ext cx="534377" cy="259045"/>
    <xdr:sp macro="" textlink="">
      <xdr:nvSpPr>
        <xdr:cNvPr id="147" name="テキスト ボックス 146"/>
        <xdr:cNvSpPr txBox="1"/>
      </xdr:nvSpPr>
      <xdr:spPr>
        <a:xfrm>
          <a:off x="3530111" y="1019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96193</xdr:rowOff>
    </xdr:from>
    <xdr:to>
      <xdr:col>15</xdr:col>
      <xdr:colOff>101600</xdr:colOff>
      <xdr:row>60</xdr:row>
      <xdr:rowOff>26343</xdr:rowOff>
    </xdr:to>
    <xdr:sp macro="" textlink="">
      <xdr:nvSpPr>
        <xdr:cNvPr id="148" name="楕円 147"/>
        <xdr:cNvSpPr/>
      </xdr:nvSpPr>
      <xdr:spPr>
        <a:xfrm>
          <a:off x="2857500" y="102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17470</xdr:rowOff>
    </xdr:from>
    <xdr:ext cx="534377" cy="259045"/>
    <xdr:sp macro="" textlink="">
      <xdr:nvSpPr>
        <xdr:cNvPr id="149" name="テキスト ボックス 148"/>
        <xdr:cNvSpPr txBox="1"/>
      </xdr:nvSpPr>
      <xdr:spPr>
        <a:xfrm>
          <a:off x="2641111" y="1030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109681</xdr:rowOff>
    </xdr:from>
    <xdr:to>
      <xdr:col>10</xdr:col>
      <xdr:colOff>165100</xdr:colOff>
      <xdr:row>60</xdr:row>
      <xdr:rowOff>39831</xdr:rowOff>
    </xdr:to>
    <xdr:sp macro="" textlink="">
      <xdr:nvSpPr>
        <xdr:cNvPr id="150" name="楕円 149"/>
        <xdr:cNvSpPr/>
      </xdr:nvSpPr>
      <xdr:spPr>
        <a:xfrm>
          <a:off x="1968500" y="1022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30958</xdr:rowOff>
    </xdr:from>
    <xdr:ext cx="534377" cy="259045"/>
    <xdr:sp macro="" textlink="">
      <xdr:nvSpPr>
        <xdr:cNvPr id="151" name="テキスト ボックス 150"/>
        <xdr:cNvSpPr txBox="1"/>
      </xdr:nvSpPr>
      <xdr:spPr>
        <a:xfrm>
          <a:off x="1752111" y="1031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109670</xdr:rowOff>
    </xdr:from>
    <xdr:to>
      <xdr:col>6</xdr:col>
      <xdr:colOff>38100</xdr:colOff>
      <xdr:row>60</xdr:row>
      <xdr:rowOff>39820</xdr:rowOff>
    </xdr:to>
    <xdr:sp macro="" textlink="">
      <xdr:nvSpPr>
        <xdr:cNvPr id="152" name="楕円 151"/>
        <xdr:cNvSpPr/>
      </xdr:nvSpPr>
      <xdr:spPr>
        <a:xfrm>
          <a:off x="1079500" y="102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30947</xdr:rowOff>
    </xdr:from>
    <xdr:ext cx="534377" cy="259045"/>
    <xdr:sp macro="" textlink="">
      <xdr:nvSpPr>
        <xdr:cNvPr id="153" name="テキスト ボックス 152"/>
        <xdr:cNvSpPr txBox="1"/>
      </xdr:nvSpPr>
      <xdr:spPr>
        <a:xfrm>
          <a:off x="863111" y="1031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7" name="直線コネクタ 176"/>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8" name="維持補修費最小値テキスト"/>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9" name="直線コネクタ 178"/>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80" name="維持補修費最大値テキスト"/>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81" name="直線コネクタ 180"/>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44735</xdr:rowOff>
    </xdr:from>
    <xdr:to>
      <xdr:col>24</xdr:col>
      <xdr:colOff>63500</xdr:colOff>
      <xdr:row>78</xdr:row>
      <xdr:rowOff>116993</xdr:rowOff>
    </xdr:to>
    <xdr:cxnSp macro="">
      <xdr:nvCxnSpPr>
        <xdr:cNvPr id="182" name="直線コネクタ 181"/>
        <xdr:cNvCxnSpPr/>
      </xdr:nvCxnSpPr>
      <xdr:spPr>
        <a:xfrm flipV="1">
          <a:off x="3797300" y="13417835"/>
          <a:ext cx="838200" cy="7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xdr:rowOff>
    </xdr:from>
    <xdr:ext cx="469744" cy="259045"/>
    <xdr:sp macro="" textlink="">
      <xdr:nvSpPr>
        <xdr:cNvPr id="183" name="維持補修費平均値テキスト"/>
        <xdr:cNvSpPr txBox="1"/>
      </xdr:nvSpPr>
      <xdr:spPr>
        <a:xfrm>
          <a:off x="4686300" y="1320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4" name="フローチャート: 判断 183"/>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73692</xdr:rowOff>
    </xdr:from>
    <xdr:to>
      <xdr:col>19</xdr:col>
      <xdr:colOff>177800</xdr:colOff>
      <xdr:row>78</xdr:row>
      <xdr:rowOff>116993</xdr:rowOff>
    </xdr:to>
    <xdr:cxnSp macro="">
      <xdr:nvCxnSpPr>
        <xdr:cNvPr id="185" name="直線コネクタ 184"/>
        <xdr:cNvCxnSpPr/>
      </xdr:nvCxnSpPr>
      <xdr:spPr>
        <a:xfrm>
          <a:off x="2908300" y="13446792"/>
          <a:ext cx="889000" cy="4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6" name="フローチャート: 判断 185"/>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162735</xdr:rowOff>
    </xdr:from>
    <xdr:ext cx="469744" cy="259045"/>
    <xdr:sp macro="" textlink="">
      <xdr:nvSpPr>
        <xdr:cNvPr id="187" name="テキスト ボックス 186"/>
        <xdr:cNvSpPr txBox="1"/>
      </xdr:nvSpPr>
      <xdr:spPr>
        <a:xfrm>
          <a:off x="3562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66700</xdr:rowOff>
    </xdr:from>
    <xdr:to>
      <xdr:col>15</xdr:col>
      <xdr:colOff>50800</xdr:colOff>
      <xdr:row>78</xdr:row>
      <xdr:rowOff>73692</xdr:rowOff>
    </xdr:to>
    <xdr:cxnSp macro="">
      <xdr:nvCxnSpPr>
        <xdr:cNvPr id="188" name="直線コネクタ 187"/>
        <xdr:cNvCxnSpPr/>
      </xdr:nvCxnSpPr>
      <xdr:spPr>
        <a:xfrm>
          <a:off x="2019300" y="13439800"/>
          <a:ext cx="889000" cy="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9" name="フローチャート: 判断 188"/>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115695</xdr:rowOff>
    </xdr:from>
    <xdr:ext cx="469744" cy="259045"/>
    <xdr:sp macro="" textlink="">
      <xdr:nvSpPr>
        <xdr:cNvPr id="190" name="テキスト ボックス 189"/>
        <xdr:cNvSpPr txBox="1"/>
      </xdr:nvSpPr>
      <xdr:spPr>
        <a:xfrm>
          <a:off x="2673428" y="134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66700</xdr:rowOff>
    </xdr:from>
    <xdr:to>
      <xdr:col>10</xdr:col>
      <xdr:colOff>114300</xdr:colOff>
      <xdr:row>78</xdr:row>
      <xdr:rowOff>72930</xdr:rowOff>
    </xdr:to>
    <xdr:cxnSp macro="">
      <xdr:nvCxnSpPr>
        <xdr:cNvPr id="191" name="直線コネクタ 190"/>
        <xdr:cNvCxnSpPr/>
      </xdr:nvCxnSpPr>
      <xdr:spPr>
        <a:xfrm flipV="1">
          <a:off x="1130300" y="13439800"/>
          <a:ext cx="889000" cy="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2" name="フローチャート: 判断 191"/>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123531</xdr:rowOff>
    </xdr:from>
    <xdr:ext cx="469744" cy="259045"/>
    <xdr:sp macro="" textlink="">
      <xdr:nvSpPr>
        <xdr:cNvPr id="193" name="テキスト ボックス 192"/>
        <xdr:cNvSpPr txBox="1"/>
      </xdr:nvSpPr>
      <xdr:spPr>
        <a:xfrm>
          <a:off x="1784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4" name="フローチャート: 判断 193"/>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139285</xdr:rowOff>
    </xdr:from>
    <xdr:ext cx="469744" cy="259045"/>
    <xdr:sp macro="" textlink="">
      <xdr:nvSpPr>
        <xdr:cNvPr id="195" name="テキスト ボックス 194"/>
        <xdr:cNvSpPr txBox="1"/>
      </xdr:nvSpPr>
      <xdr:spPr>
        <a:xfrm>
          <a:off x="895428" y="1316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165385</xdr:rowOff>
    </xdr:from>
    <xdr:to>
      <xdr:col>24</xdr:col>
      <xdr:colOff>114300</xdr:colOff>
      <xdr:row>78</xdr:row>
      <xdr:rowOff>95535</xdr:rowOff>
    </xdr:to>
    <xdr:sp macro="" textlink="">
      <xdr:nvSpPr>
        <xdr:cNvPr id="201" name="楕円 200"/>
        <xdr:cNvSpPr/>
      </xdr:nvSpPr>
      <xdr:spPr>
        <a:xfrm>
          <a:off x="4584700" y="1336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143812</xdr:rowOff>
    </xdr:from>
    <xdr:ext cx="469744" cy="259045"/>
    <xdr:sp macro="" textlink="">
      <xdr:nvSpPr>
        <xdr:cNvPr id="202" name="維持補修費該当値テキスト"/>
        <xdr:cNvSpPr txBox="1"/>
      </xdr:nvSpPr>
      <xdr:spPr>
        <a:xfrm>
          <a:off x="4686300" y="1334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66193</xdr:rowOff>
    </xdr:from>
    <xdr:to>
      <xdr:col>20</xdr:col>
      <xdr:colOff>38100</xdr:colOff>
      <xdr:row>78</xdr:row>
      <xdr:rowOff>167793</xdr:rowOff>
    </xdr:to>
    <xdr:sp macro="" textlink="">
      <xdr:nvSpPr>
        <xdr:cNvPr id="203" name="楕円 202"/>
        <xdr:cNvSpPr/>
      </xdr:nvSpPr>
      <xdr:spPr>
        <a:xfrm>
          <a:off x="3746500" y="1343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158920</xdr:rowOff>
    </xdr:from>
    <xdr:ext cx="469744" cy="259045"/>
    <xdr:sp macro="" textlink="">
      <xdr:nvSpPr>
        <xdr:cNvPr id="204" name="テキスト ボックス 203"/>
        <xdr:cNvSpPr txBox="1"/>
      </xdr:nvSpPr>
      <xdr:spPr>
        <a:xfrm>
          <a:off x="3562428" y="1353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22892</xdr:rowOff>
    </xdr:from>
    <xdr:to>
      <xdr:col>15</xdr:col>
      <xdr:colOff>101600</xdr:colOff>
      <xdr:row>78</xdr:row>
      <xdr:rowOff>124492</xdr:rowOff>
    </xdr:to>
    <xdr:sp macro="" textlink="">
      <xdr:nvSpPr>
        <xdr:cNvPr id="205" name="楕円 204"/>
        <xdr:cNvSpPr/>
      </xdr:nvSpPr>
      <xdr:spPr>
        <a:xfrm>
          <a:off x="2857500" y="1339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141019</xdr:rowOff>
    </xdr:from>
    <xdr:ext cx="469744" cy="259045"/>
    <xdr:sp macro="" textlink="">
      <xdr:nvSpPr>
        <xdr:cNvPr id="206" name="テキスト ボックス 205"/>
        <xdr:cNvSpPr txBox="1"/>
      </xdr:nvSpPr>
      <xdr:spPr>
        <a:xfrm>
          <a:off x="2673428" y="131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15900</xdr:rowOff>
    </xdr:from>
    <xdr:to>
      <xdr:col>10</xdr:col>
      <xdr:colOff>165100</xdr:colOff>
      <xdr:row>78</xdr:row>
      <xdr:rowOff>117500</xdr:rowOff>
    </xdr:to>
    <xdr:sp macro="" textlink="">
      <xdr:nvSpPr>
        <xdr:cNvPr id="207" name="楕円 206"/>
        <xdr:cNvSpPr/>
      </xdr:nvSpPr>
      <xdr:spPr>
        <a:xfrm>
          <a:off x="1968500" y="133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108627</xdr:rowOff>
    </xdr:from>
    <xdr:ext cx="469744" cy="259045"/>
    <xdr:sp macro="" textlink="">
      <xdr:nvSpPr>
        <xdr:cNvPr id="208" name="テキスト ボックス 207"/>
        <xdr:cNvSpPr txBox="1"/>
      </xdr:nvSpPr>
      <xdr:spPr>
        <a:xfrm>
          <a:off x="1784428" y="134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22130</xdr:rowOff>
    </xdr:from>
    <xdr:to>
      <xdr:col>6</xdr:col>
      <xdr:colOff>38100</xdr:colOff>
      <xdr:row>78</xdr:row>
      <xdr:rowOff>123730</xdr:rowOff>
    </xdr:to>
    <xdr:sp macro="" textlink="">
      <xdr:nvSpPr>
        <xdr:cNvPr id="209" name="楕円 208"/>
        <xdr:cNvSpPr/>
      </xdr:nvSpPr>
      <xdr:spPr>
        <a:xfrm>
          <a:off x="1079500" y="133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114857</xdr:rowOff>
    </xdr:from>
    <xdr:ext cx="469744" cy="259045"/>
    <xdr:sp macro="" textlink="">
      <xdr:nvSpPr>
        <xdr:cNvPr id="210" name="テキスト ボックス 209"/>
        <xdr:cNvSpPr txBox="1"/>
      </xdr:nvSpPr>
      <xdr:spPr>
        <a:xfrm>
          <a:off x="895428" y="1348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5" name="直線コネクタ 234"/>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6" name="扶助費最小値テキスト"/>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7" name="直線コネクタ 236"/>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8" name="扶助費最大値テキスト"/>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9" name="直線コネクタ 238"/>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31369</xdr:rowOff>
    </xdr:from>
    <xdr:to>
      <xdr:col>24</xdr:col>
      <xdr:colOff>63500</xdr:colOff>
      <xdr:row>97</xdr:row>
      <xdr:rowOff>41630</xdr:rowOff>
    </xdr:to>
    <xdr:cxnSp macro="">
      <xdr:nvCxnSpPr>
        <xdr:cNvPr id="240" name="直線コネクタ 239"/>
        <xdr:cNvCxnSpPr/>
      </xdr:nvCxnSpPr>
      <xdr:spPr>
        <a:xfrm flipV="1">
          <a:off x="3797300" y="16662019"/>
          <a:ext cx="838200" cy="1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71226</xdr:rowOff>
    </xdr:from>
    <xdr:ext cx="534377" cy="259045"/>
    <xdr:sp macro="" textlink="">
      <xdr:nvSpPr>
        <xdr:cNvPr id="241" name="扶助費平均値テキスト"/>
        <xdr:cNvSpPr txBox="1"/>
      </xdr:nvSpPr>
      <xdr:spPr>
        <a:xfrm>
          <a:off x="4686300" y="1635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2" name="フローチャート: 判断 241"/>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41630</xdr:rowOff>
    </xdr:from>
    <xdr:to>
      <xdr:col>19</xdr:col>
      <xdr:colOff>177800</xdr:colOff>
      <xdr:row>97</xdr:row>
      <xdr:rowOff>74981</xdr:rowOff>
    </xdr:to>
    <xdr:cxnSp macro="">
      <xdr:nvCxnSpPr>
        <xdr:cNvPr id="243" name="直線コネクタ 242"/>
        <xdr:cNvCxnSpPr/>
      </xdr:nvCxnSpPr>
      <xdr:spPr>
        <a:xfrm flipV="1">
          <a:off x="2908300" y="16672280"/>
          <a:ext cx="889000" cy="3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4" name="フローチャート: 判断 243"/>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29215</xdr:rowOff>
    </xdr:from>
    <xdr:ext cx="534377" cy="259045"/>
    <xdr:sp macro="" textlink="">
      <xdr:nvSpPr>
        <xdr:cNvPr id="245" name="テキスト ボックス 244"/>
        <xdr:cNvSpPr txBox="1"/>
      </xdr:nvSpPr>
      <xdr:spPr>
        <a:xfrm>
          <a:off x="3530111" y="163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50343</xdr:rowOff>
    </xdr:from>
    <xdr:to>
      <xdr:col>15</xdr:col>
      <xdr:colOff>50800</xdr:colOff>
      <xdr:row>97</xdr:row>
      <xdr:rowOff>74981</xdr:rowOff>
    </xdr:to>
    <xdr:cxnSp macro="">
      <xdr:nvCxnSpPr>
        <xdr:cNvPr id="246" name="直線コネクタ 245"/>
        <xdr:cNvCxnSpPr/>
      </xdr:nvCxnSpPr>
      <xdr:spPr>
        <a:xfrm>
          <a:off x="2019300" y="16680993"/>
          <a:ext cx="889000" cy="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7" name="フローチャート: 判断 246"/>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99001</xdr:rowOff>
    </xdr:from>
    <xdr:ext cx="534377" cy="259045"/>
    <xdr:sp macro="" textlink="">
      <xdr:nvSpPr>
        <xdr:cNvPr id="248" name="テキスト ボックス 247"/>
        <xdr:cNvSpPr txBox="1"/>
      </xdr:nvSpPr>
      <xdr:spPr>
        <a:xfrm>
          <a:off x="2641111" y="163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50343</xdr:rowOff>
    </xdr:from>
    <xdr:to>
      <xdr:col>10</xdr:col>
      <xdr:colOff>114300</xdr:colOff>
      <xdr:row>97</xdr:row>
      <xdr:rowOff>99403</xdr:rowOff>
    </xdr:to>
    <xdr:cxnSp macro="">
      <xdr:nvCxnSpPr>
        <xdr:cNvPr id="249" name="直線コネクタ 248"/>
        <xdr:cNvCxnSpPr/>
      </xdr:nvCxnSpPr>
      <xdr:spPr>
        <a:xfrm flipV="1">
          <a:off x="1130300" y="16680993"/>
          <a:ext cx="889000" cy="4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50" name="フローチャート: 判断 249"/>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99153</xdr:rowOff>
    </xdr:from>
    <xdr:ext cx="534377" cy="259045"/>
    <xdr:sp macro="" textlink="">
      <xdr:nvSpPr>
        <xdr:cNvPr id="251" name="テキスト ボックス 250"/>
        <xdr:cNvSpPr txBox="1"/>
      </xdr:nvSpPr>
      <xdr:spPr>
        <a:xfrm>
          <a:off x="1752111" y="1672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2" name="フローチャート: 判断 251"/>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110265</xdr:rowOff>
    </xdr:from>
    <xdr:ext cx="534377" cy="259045"/>
    <xdr:sp macro="" textlink="">
      <xdr:nvSpPr>
        <xdr:cNvPr id="253" name="テキスト ボックス 252"/>
        <xdr:cNvSpPr txBox="1"/>
      </xdr:nvSpPr>
      <xdr:spPr>
        <a:xfrm>
          <a:off x="863111" y="163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152019</xdr:rowOff>
    </xdr:from>
    <xdr:to>
      <xdr:col>24</xdr:col>
      <xdr:colOff>114300</xdr:colOff>
      <xdr:row>97</xdr:row>
      <xdr:rowOff>82169</xdr:rowOff>
    </xdr:to>
    <xdr:sp macro="" textlink="">
      <xdr:nvSpPr>
        <xdr:cNvPr id="259" name="楕円 258"/>
        <xdr:cNvSpPr/>
      </xdr:nvSpPr>
      <xdr:spPr>
        <a:xfrm>
          <a:off x="4584700" y="166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130446</xdr:rowOff>
    </xdr:from>
    <xdr:ext cx="534377" cy="259045"/>
    <xdr:sp macro="" textlink="">
      <xdr:nvSpPr>
        <xdr:cNvPr id="260" name="扶助費該当値テキスト"/>
        <xdr:cNvSpPr txBox="1"/>
      </xdr:nvSpPr>
      <xdr:spPr>
        <a:xfrm>
          <a:off x="4686300" y="1658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162280</xdr:rowOff>
    </xdr:from>
    <xdr:to>
      <xdr:col>20</xdr:col>
      <xdr:colOff>38100</xdr:colOff>
      <xdr:row>97</xdr:row>
      <xdr:rowOff>92430</xdr:rowOff>
    </xdr:to>
    <xdr:sp macro="" textlink="">
      <xdr:nvSpPr>
        <xdr:cNvPr id="261" name="楕円 260"/>
        <xdr:cNvSpPr/>
      </xdr:nvSpPr>
      <xdr:spPr>
        <a:xfrm>
          <a:off x="3746500" y="166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83557</xdr:rowOff>
    </xdr:from>
    <xdr:ext cx="534377" cy="259045"/>
    <xdr:sp macro="" textlink="">
      <xdr:nvSpPr>
        <xdr:cNvPr id="262" name="テキスト ボックス 261"/>
        <xdr:cNvSpPr txBox="1"/>
      </xdr:nvSpPr>
      <xdr:spPr>
        <a:xfrm>
          <a:off x="3530111" y="1671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24181</xdr:rowOff>
    </xdr:from>
    <xdr:to>
      <xdr:col>15</xdr:col>
      <xdr:colOff>101600</xdr:colOff>
      <xdr:row>97</xdr:row>
      <xdr:rowOff>125781</xdr:rowOff>
    </xdr:to>
    <xdr:sp macro="" textlink="">
      <xdr:nvSpPr>
        <xdr:cNvPr id="263" name="楕円 262"/>
        <xdr:cNvSpPr/>
      </xdr:nvSpPr>
      <xdr:spPr>
        <a:xfrm>
          <a:off x="2857500" y="166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116908</xdr:rowOff>
    </xdr:from>
    <xdr:ext cx="534377" cy="259045"/>
    <xdr:sp macro="" textlink="">
      <xdr:nvSpPr>
        <xdr:cNvPr id="264" name="テキスト ボックス 263"/>
        <xdr:cNvSpPr txBox="1"/>
      </xdr:nvSpPr>
      <xdr:spPr>
        <a:xfrm>
          <a:off x="2641111" y="1674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170993</xdr:rowOff>
    </xdr:from>
    <xdr:to>
      <xdr:col>10</xdr:col>
      <xdr:colOff>165100</xdr:colOff>
      <xdr:row>97</xdr:row>
      <xdr:rowOff>101143</xdr:rowOff>
    </xdr:to>
    <xdr:sp macro="" textlink="">
      <xdr:nvSpPr>
        <xdr:cNvPr id="265" name="楕円 264"/>
        <xdr:cNvSpPr/>
      </xdr:nvSpPr>
      <xdr:spPr>
        <a:xfrm>
          <a:off x="1968500" y="1663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117670</xdr:rowOff>
    </xdr:from>
    <xdr:ext cx="534377" cy="259045"/>
    <xdr:sp macro="" textlink="">
      <xdr:nvSpPr>
        <xdr:cNvPr id="266" name="テキスト ボックス 265"/>
        <xdr:cNvSpPr txBox="1"/>
      </xdr:nvSpPr>
      <xdr:spPr>
        <a:xfrm>
          <a:off x="1752111" y="1640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48603</xdr:rowOff>
    </xdr:from>
    <xdr:to>
      <xdr:col>6</xdr:col>
      <xdr:colOff>38100</xdr:colOff>
      <xdr:row>97</xdr:row>
      <xdr:rowOff>150203</xdr:rowOff>
    </xdr:to>
    <xdr:sp macro="" textlink="">
      <xdr:nvSpPr>
        <xdr:cNvPr id="267" name="楕円 266"/>
        <xdr:cNvSpPr/>
      </xdr:nvSpPr>
      <xdr:spPr>
        <a:xfrm>
          <a:off x="1079500" y="166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141330</xdr:rowOff>
    </xdr:from>
    <xdr:ext cx="534377" cy="259045"/>
    <xdr:sp macro="" textlink="">
      <xdr:nvSpPr>
        <xdr:cNvPr id="268" name="テキスト ボックス 267"/>
        <xdr:cNvSpPr txBox="1"/>
      </xdr:nvSpPr>
      <xdr:spPr>
        <a:xfrm>
          <a:off x="863111" y="1677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90" name="直線コネクタ 289"/>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91" name="補助費等最小値テキスト"/>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2" name="直線コネクタ 291"/>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3" name="補助費等最大値テキスト"/>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4" name="直線コネクタ 293"/>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54441</xdr:rowOff>
    </xdr:from>
    <xdr:to>
      <xdr:col>55</xdr:col>
      <xdr:colOff>0</xdr:colOff>
      <xdr:row>37</xdr:row>
      <xdr:rowOff>109932</xdr:rowOff>
    </xdr:to>
    <xdr:cxnSp macro="">
      <xdr:nvCxnSpPr>
        <xdr:cNvPr id="295" name="直線コネクタ 294"/>
        <xdr:cNvCxnSpPr/>
      </xdr:nvCxnSpPr>
      <xdr:spPr>
        <a:xfrm flipV="1">
          <a:off x="9639300" y="5883741"/>
          <a:ext cx="838200" cy="56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60196</xdr:rowOff>
    </xdr:from>
    <xdr:ext cx="599010" cy="259045"/>
    <xdr:sp macro="" textlink="">
      <xdr:nvSpPr>
        <xdr:cNvPr id="296" name="補助費等平均値テキスト"/>
        <xdr:cNvSpPr txBox="1"/>
      </xdr:nvSpPr>
      <xdr:spPr>
        <a:xfrm>
          <a:off x="10528300" y="5546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7" name="フローチャート: 判断 296"/>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100381</xdr:rowOff>
    </xdr:from>
    <xdr:to>
      <xdr:col>50</xdr:col>
      <xdr:colOff>114300</xdr:colOff>
      <xdr:row>37</xdr:row>
      <xdr:rowOff>109932</xdr:rowOff>
    </xdr:to>
    <xdr:cxnSp macro="">
      <xdr:nvCxnSpPr>
        <xdr:cNvPr id="298" name="直線コネクタ 297"/>
        <xdr:cNvCxnSpPr/>
      </xdr:nvCxnSpPr>
      <xdr:spPr>
        <a:xfrm>
          <a:off x="8750300" y="6444031"/>
          <a:ext cx="889000" cy="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9" name="フローチャート: 判断 298"/>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39911</xdr:rowOff>
    </xdr:from>
    <xdr:ext cx="534377" cy="259045"/>
    <xdr:sp macro="" textlink="">
      <xdr:nvSpPr>
        <xdr:cNvPr id="300" name="テキスト ボックス 299"/>
        <xdr:cNvSpPr txBox="1"/>
      </xdr:nvSpPr>
      <xdr:spPr>
        <a:xfrm>
          <a:off x="9372111" y="604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99233</xdr:rowOff>
    </xdr:from>
    <xdr:to>
      <xdr:col>45</xdr:col>
      <xdr:colOff>177800</xdr:colOff>
      <xdr:row>37</xdr:row>
      <xdr:rowOff>100381</xdr:rowOff>
    </xdr:to>
    <xdr:cxnSp macro="">
      <xdr:nvCxnSpPr>
        <xdr:cNvPr id="301" name="直線コネクタ 300"/>
        <xdr:cNvCxnSpPr/>
      </xdr:nvCxnSpPr>
      <xdr:spPr>
        <a:xfrm>
          <a:off x="7861300" y="6442883"/>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2" name="フローチャート: 判断 301"/>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77525</xdr:rowOff>
    </xdr:from>
    <xdr:ext cx="534377" cy="259045"/>
    <xdr:sp macro="" textlink="">
      <xdr:nvSpPr>
        <xdr:cNvPr id="303" name="テキスト ボックス 302"/>
        <xdr:cNvSpPr txBox="1"/>
      </xdr:nvSpPr>
      <xdr:spPr>
        <a:xfrm>
          <a:off x="8483111" y="607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99233</xdr:rowOff>
    </xdr:from>
    <xdr:to>
      <xdr:col>41</xdr:col>
      <xdr:colOff>50800</xdr:colOff>
      <xdr:row>37</xdr:row>
      <xdr:rowOff>104034</xdr:rowOff>
    </xdr:to>
    <xdr:cxnSp macro="">
      <xdr:nvCxnSpPr>
        <xdr:cNvPr id="304" name="直線コネクタ 303"/>
        <xdr:cNvCxnSpPr/>
      </xdr:nvCxnSpPr>
      <xdr:spPr>
        <a:xfrm flipV="1">
          <a:off x="6972300" y="6442883"/>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5" name="フローチャート: 判断 304"/>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80501</xdr:rowOff>
    </xdr:from>
    <xdr:ext cx="534377" cy="259045"/>
    <xdr:sp macro="" textlink="">
      <xdr:nvSpPr>
        <xdr:cNvPr id="306" name="テキスト ボックス 305"/>
        <xdr:cNvSpPr txBox="1"/>
      </xdr:nvSpPr>
      <xdr:spPr>
        <a:xfrm>
          <a:off x="7594111" y="60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7" name="フローチャート: 判断 306"/>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84786</xdr:rowOff>
    </xdr:from>
    <xdr:ext cx="534377" cy="259045"/>
    <xdr:sp macro="" textlink="">
      <xdr:nvSpPr>
        <xdr:cNvPr id="308" name="テキスト ボックス 307"/>
        <xdr:cNvSpPr txBox="1"/>
      </xdr:nvSpPr>
      <xdr:spPr>
        <a:xfrm>
          <a:off x="6705111" y="608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3641</xdr:rowOff>
    </xdr:from>
    <xdr:to>
      <xdr:col>55</xdr:col>
      <xdr:colOff>50800</xdr:colOff>
      <xdr:row>34</xdr:row>
      <xdr:rowOff>105241</xdr:rowOff>
    </xdr:to>
    <xdr:sp macro="" textlink="">
      <xdr:nvSpPr>
        <xdr:cNvPr id="314" name="楕円 313"/>
        <xdr:cNvSpPr/>
      </xdr:nvSpPr>
      <xdr:spPr>
        <a:xfrm>
          <a:off x="10426700" y="58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90018</xdr:rowOff>
    </xdr:from>
    <xdr:ext cx="599010" cy="259045"/>
    <xdr:sp macro="" textlink="">
      <xdr:nvSpPr>
        <xdr:cNvPr id="315" name="補助費等該当値テキスト"/>
        <xdr:cNvSpPr txBox="1"/>
      </xdr:nvSpPr>
      <xdr:spPr>
        <a:xfrm>
          <a:off x="10528300" y="5747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59132</xdr:rowOff>
    </xdr:from>
    <xdr:to>
      <xdr:col>50</xdr:col>
      <xdr:colOff>165100</xdr:colOff>
      <xdr:row>37</xdr:row>
      <xdr:rowOff>160731</xdr:rowOff>
    </xdr:to>
    <xdr:sp macro="" textlink="">
      <xdr:nvSpPr>
        <xdr:cNvPr id="316" name="楕円 315"/>
        <xdr:cNvSpPr/>
      </xdr:nvSpPr>
      <xdr:spPr>
        <a:xfrm>
          <a:off x="9588500" y="64027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151859</xdr:rowOff>
    </xdr:from>
    <xdr:ext cx="534377" cy="259045"/>
    <xdr:sp macro="" textlink="">
      <xdr:nvSpPr>
        <xdr:cNvPr id="317" name="テキスト ボックス 316"/>
        <xdr:cNvSpPr txBox="1"/>
      </xdr:nvSpPr>
      <xdr:spPr>
        <a:xfrm>
          <a:off x="9372111" y="649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49581</xdr:rowOff>
    </xdr:from>
    <xdr:to>
      <xdr:col>46</xdr:col>
      <xdr:colOff>38100</xdr:colOff>
      <xdr:row>37</xdr:row>
      <xdr:rowOff>151181</xdr:rowOff>
    </xdr:to>
    <xdr:sp macro="" textlink="">
      <xdr:nvSpPr>
        <xdr:cNvPr id="318" name="楕円 317"/>
        <xdr:cNvSpPr/>
      </xdr:nvSpPr>
      <xdr:spPr>
        <a:xfrm>
          <a:off x="8699500" y="63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142308</xdr:rowOff>
    </xdr:from>
    <xdr:ext cx="534377" cy="259045"/>
    <xdr:sp macro="" textlink="">
      <xdr:nvSpPr>
        <xdr:cNvPr id="319" name="テキスト ボックス 318"/>
        <xdr:cNvSpPr txBox="1"/>
      </xdr:nvSpPr>
      <xdr:spPr>
        <a:xfrm>
          <a:off x="8483111" y="648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48433</xdr:rowOff>
    </xdr:from>
    <xdr:to>
      <xdr:col>41</xdr:col>
      <xdr:colOff>101600</xdr:colOff>
      <xdr:row>37</xdr:row>
      <xdr:rowOff>150033</xdr:rowOff>
    </xdr:to>
    <xdr:sp macro="" textlink="">
      <xdr:nvSpPr>
        <xdr:cNvPr id="320" name="楕円 319"/>
        <xdr:cNvSpPr/>
      </xdr:nvSpPr>
      <xdr:spPr>
        <a:xfrm>
          <a:off x="7810500" y="639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141160</xdr:rowOff>
    </xdr:from>
    <xdr:ext cx="534377" cy="259045"/>
    <xdr:sp macro="" textlink="">
      <xdr:nvSpPr>
        <xdr:cNvPr id="321" name="テキスト ボックス 320"/>
        <xdr:cNvSpPr txBox="1"/>
      </xdr:nvSpPr>
      <xdr:spPr>
        <a:xfrm>
          <a:off x="7594111" y="648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53234</xdr:rowOff>
    </xdr:from>
    <xdr:to>
      <xdr:col>36</xdr:col>
      <xdr:colOff>165100</xdr:colOff>
      <xdr:row>37</xdr:row>
      <xdr:rowOff>154834</xdr:rowOff>
    </xdr:to>
    <xdr:sp macro="" textlink="">
      <xdr:nvSpPr>
        <xdr:cNvPr id="322" name="楕円 321"/>
        <xdr:cNvSpPr/>
      </xdr:nvSpPr>
      <xdr:spPr>
        <a:xfrm>
          <a:off x="6921500" y="639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145961</xdr:rowOff>
    </xdr:from>
    <xdr:ext cx="534377" cy="259045"/>
    <xdr:sp macro="" textlink="">
      <xdr:nvSpPr>
        <xdr:cNvPr id="323" name="テキスト ボックス 322"/>
        <xdr:cNvSpPr txBox="1"/>
      </xdr:nvSpPr>
      <xdr:spPr>
        <a:xfrm>
          <a:off x="6705111" y="648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9" name="テキスト ボックス 338"/>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1" name="テキスト ボックス 340"/>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3" name="テキスト ボックス 342"/>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7" name="直線コネクタ 346"/>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8" name="普通建設事業費最小値テキスト"/>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9" name="直線コネクタ 348"/>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50" name="普通建設事業費最大値テキスト"/>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51" name="直線コネクタ 350"/>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134864</xdr:rowOff>
    </xdr:from>
    <xdr:to>
      <xdr:col>55</xdr:col>
      <xdr:colOff>0</xdr:colOff>
      <xdr:row>59</xdr:row>
      <xdr:rowOff>900</xdr:rowOff>
    </xdr:to>
    <xdr:cxnSp macro="">
      <xdr:nvCxnSpPr>
        <xdr:cNvPr id="352" name="直線コネクタ 351"/>
        <xdr:cNvCxnSpPr/>
      </xdr:nvCxnSpPr>
      <xdr:spPr>
        <a:xfrm flipV="1">
          <a:off x="9639300" y="10078964"/>
          <a:ext cx="838200" cy="3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90043</xdr:rowOff>
    </xdr:from>
    <xdr:ext cx="599010" cy="259045"/>
    <xdr:sp macro="" textlink="">
      <xdr:nvSpPr>
        <xdr:cNvPr id="353" name="普通建設事業費平均値テキスト"/>
        <xdr:cNvSpPr txBox="1"/>
      </xdr:nvSpPr>
      <xdr:spPr>
        <a:xfrm>
          <a:off x="10528300" y="986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4" name="フローチャート: 判断 353"/>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152497</xdr:rowOff>
    </xdr:from>
    <xdr:to>
      <xdr:col>50</xdr:col>
      <xdr:colOff>114300</xdr:colOff>
      <xdr:row>59</xdr:row>
      <xdr:rowOff>900</xdr:rowOff>
    </xdr:to>
    <xdr:cxnSp macro="">
      <xdr:nvCxnSpPr>
        <xdr:cNvPr id="355" name="直線コネクタ 354"/>
        <xdr:cNvCxnSpPr/>
      </xdr:nvCxnSpPr>
      <xdr:spPr>
        <a:xfrm>
          <a:off x="8750300" y="10096597"/>
          <a:ext cx="889000" cy="1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6" name="フローチャート: 判断 355"/>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10445</xdr:rowOff>
    </xdr:from>
    <xdr:ext cx="599010" cy="259045"/>
    <xdr:sp macro="" textlink="">
      <xdr:nvSpPr>
        <xdr:cNvPr id="357" name="テキスト ボックス 356"/>
        <xdr:cNvSpPr txBox="1"/>
      </xdr:nvSpPr>
      <xdr:spPr>
        <a:xfrm>
          <a:off x="9339795" y="978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152497</xdr:rowOff>
    </xdr:from>
    <xdr:to>
      <xdr:col>45</xdr:col>
      <xdr:colOff>177800</xdr:colOff>
      <xdr:row>58</xdr:row>
      <xdr:rowOff>165060</xdr:rowOff>
    </xdr:to>
    <xdr:cxnSp macro="">
      <xdr:nvCxnSpPr>
        <xdr:cNvPr id="358" name="直線コネクタ 357"/>
        <xdr:cNvCxnSpPr/>
      </xdr:nvCxnSpPr>
      <xdr:spPr>
        <a:xfrm flipV="1">
          <a:off x="7861300" y="10096597"/>
          <a:ext cx="889000" cy="1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9" name="フローチャート: 判断 358"/>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47941</xdr:rowOff>
    </xdr:from>
    <xdr:ext cx="534377" cy="259045"/>
    <xdr:sp macro="" textlink="">
      <xdr:nvSpPr>
        <xdr:cNvPr id="360" name="テキスト ボックス 359"/>
        <xdr:cNvSpPr txBox="1"/>
      </xdr:nvSpPr>
      <xdr:spPr>
        <a:xfrm>
          <a:off x="8483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165060</xdr:rowOff>
    </xdr:from>
    <xdr:to>
      <xdr:col>41</xdr:col>
      <xdr:colOff>50800</xdr:colOff>
      <xdr:row>59</xdr:row>
      <xdr:rowOff>2473</xdr:rowOff>
    </xdr:to>
    <xdr:cxnSp macro="">
      <xdr:nvCxnSpPr>
        <xdr:cNvPr id="361" name="直線コネクタ 360"/>
        <xdr:cNvCxnSpPr/>
      </xdr:nvCxnSpPr>
      <xdr:spPr>
        <a:xfrm flipV="1">
          <a:off x="6972300" y="10109160"/>
          <a:ext cx="889000" cy="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2" name="フローチャート: 判断 361"/>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46975</xdr:rowOff>
    </xdr:from>
    <xdr:ext cx="534377" cy="259045"/>
    <xdr:sp macro="" textlink="">
      <xdr:nvSpPr>
        <xdr:cNvPr id="363" name="テキスト ボックス 362"/>
        <xdr:cNvSpPr txBox="1"/>
      </xdr:nvSpPr>
      <xdr:spPr>
        <a:xfrm>
          <a:off x="7594111" y="9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4" name="フローチャート: 判断 363"/>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51683</xdr:rowOff>
    </xdr:from>
    <xdr:ext cx="534377" cy="259045"/>
    <xdr:sp macro="" textlink="">
      <xdr:nvSpPr>
        <xdr:cNvPr id="365" name="テキスト ボックス 364"/>
        <xdr:cNvSpPr txBox="1"/>
      </xdr:nvSpPr>
      <xdr:spPr>
        <a:xfrm>
          <a:off x="6705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84064</xdr:rowOff>
    </xdr:from>
    <xdr:to>
      <xdr:col>55</xdr:col>
      <xdr:colOff>50800</xdr:colOff>
      <xdr:row>59</xdr:row>
      <xdr:rowOff>14214</xdr:rowOff>
    </xdr:to>
    <xdr:sp macro="" textlink="">
      <xdr:nvSpPr>
        <xdr:cNvPr id="371" name="楕円 370"/>
        <xdr:cNvSpPr/>
      </xdr:nvSpPr>
      <xdr:spPr>
        <a:xfrm>
          <a:off x="10426700" y="100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45593</xdr:rowOff>
    </xdr:from>
    <xdr:ext cx="599010" cy="259045"/>
    <xdr:sp macro="" textlink="">
      <xdr:nvSpPr>
        <xdr:cNvPr id="372" name="普通建設事業費該当値テキスト"/>
        <xdr:cNvSpPr txBox="1"/>
      </xdr:nvSpPr>
      <xdr:spPr>
        <a:xfrm>
          <a:off x="10528300" y="998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121550</xdr:rowOff>
    </xdr:from>
    <xdr:to>
      <xdr:col>50</xdr:col>
      <xdr:colOff>165100</xdr:colOff>
      <xdr:row>59</xdr:row>
      <xdr:rowOff>51700</xdr:rowOff>
    </xdr:to>
    <xdr:sp macro="" textlink="">
      <xdr:nvSpPr>
        <xdr:cNvPr id="373" name="楕円 372"/>
        <xdr:cNvSpPr/>
      </xdr:nvSpPr>
      <xdr:spPr>
        <a:xfrm>
          <a:off x="9588500" y="1006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42827</xdr:rowOff>
    </xdr:from>
    <xdr:ext cx="534377" cy="259045"/>
    <xdr:sp macro="" textlink="">
      <xdr:nvSpPr>
        <xdr:cNvPr id="374" name="テキスト ボックス 373"/>
        <xdr:cNvSpPr txBox="1"/>
      </xdr:nvSpPr>
      <xdr:spPr>
        <a:xfrm>
          <a:off x="9372111" y="1015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101697</xdr:rowOff>
    </xdr:from>
    <xdr:to>
      <xdr:col>46</xdr:col>
      <xdr:colOff>38100</xdr:colOff>
      <xdr:row>59</xdr:row>
      <xdr:rowOff>31847</xdr:rowOff>
    </xdr:to>
    <xdr:sp macro="" textlink="">
      <xdr:nvSpPr>
        <xdr:cNvPr id="375" name="楕円 374"/>
        <xdr:cNvSpPr/>
      </xdr:nvSpPr>
      <xdr:spPr>
        <a:xfrm>
          <a:off x="8699500" y="1004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22974</xdr:rowOff>
    </xdr:from>
    <xdr:ext cx="534377" cy="259045"/>
    <xdr:sp macro="" textlink="">
      <xdr:nvSpPr>
        <xdr:cNvPr id="376" name="テキスト ボックス 375"/>
        <xdr:cNvSpPr txBox="1"/>
      </xdr:nvSpPr>
      <xdr:spPr>
        <a:xfrm>
          <a:off x="8483111" y="1013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114260</xdr:rowOff>
    </xdr:from>
    <xdr:to>
      <xdr:col>41</xdr:col>
      <xdr:colOff>101600</xdr:colOff>
      <xdr:row>59</xdr:row>
      <xdr:rowOff>44410</xdr:rowOff>
    </xdr:to>
    <xdr:sp macro="" textlink="">
      <xdr:nvSpPr>
        <xdr:cNvPr id="377" name="楕円 376"/>
        <xdr:cNvSpPr/>
      </xdr:nvSpPr>
      <xdr:spPr>
        <a:xfrm>
          <a:off x="7810500" y="1005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35537</xdr:rowOff>
    </xdr:from>
    <xdr:ext cx="534377" cy="259045"/>
    <xdr:sp macro="" textlink="">
      <xdr:nvSpPr>
        <xdr:cNvPr id="378" name="テキスト ボックス 377"/>
        <xdr:cNvSpPr txBox="1"/>
      </xdr:nvSpPr>
      <xdr:spPr>
        <a:xfrm>
          <a:off x="7594111" y="1015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123123</xdr:rowOff>
    </xdr:from>
    <xdr:to>
      <xdr:col>36</xdr:col>
      <xdr:colOff>165100</xdr:colOff>
      <xdr:row>59</xdr:row>
      <xdr:rowOff>53273</xdr:rowOff>
    </xdr:to>
    <xdr:sp macro="" textlink="">
      <xdr:nvSpPr>
        <xdr:cNvPr id="379" name="楕円 378"/>
        <xdr:cNvSpPr/>
      </xdr:nvSpPr>
      <xdr:spPr>
        <a:xfrm>
          <a:off x="6921500" y="1006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44400</xdr:rowOff>
    </xdr:from>
    <xdr:ext cx="534377" cy="259045"/>
    <xdr:sp macro="" textlink="">
      <xdr:nvSpPr>
        <xdr:cNvPr id="380" name="テキスト ボックス 379"/>
        <xdr:cNvSpPr txBox="1"/>
      </xdr:nvSpPr>
      <xdr:spPr>
        <a:xfrm>
          <a:off x="6705111" y="1015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6" name="テキスト ボックス 395"/>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8" name="テキスト ボックス 397"/>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2" name="直線コネクタ 401"/>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5" name="普通建設事業費 （ うち新規整備　）最大値テキスト"/>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6" name="直線コネクタ 405"/>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114181</xdr:rowOff>
    </xdr:from>
    <xdr:to>
      <xdr:col>55</xdr:col>
      <xdr:colOff>0</xdr:colOff>
      <xdr:row>78</xdr:row>
      <xdr:rowOff>122758</xdr:rowOff>
    </xdr:to>
    <xdr:cxnSp macro="">
      <xdr:nvCxnSpPr>
        <xdr:cNvPr id="407" name="直線コネクタ 406"/>
        <xdr:cNvCxnSpPr/>
      </xdr:nvCxnSpPr>
      <xdr:spPr>
        <a:xfrm flipV="1">
          <a:off x="9639300" y="13487281"/>
          <a:ext cx="838200" cy="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8" name="普通建設事業費 （ うち新規整備　）平均値テキスト"/>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9" name="フローチャート: 判断 408"/>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122758</xdr:rowOff>
    </xdr:from>
    <xdr:to>
      <xdr:col>50</xdr:col>
      <xdr:colOff>114300</xdr:colOff>
      <xdr:row>78</xdr:row>
      <xdr:rowOff>123791</xdr:rowOff>
    </xdr:to>
    <xdr:cxnSp macro="">
      <xdr:nvCxnSpPr>
        <xdr:cNvPr id="410" name="直線コネクタ 409"/>
        <xdr:cNvCxnSpPr/>
      </xdr:nvCxnSpPr>
      <xdr:spPr>
        <a:xfrm flipV="1">
          <a:off x="8750300" y="13495858"/>
          <a:ext cx="889000" cy="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11" name="フローチャート: 判断 410"/>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150291</xdr:rowOff>
    </xdr:from>
    <xdr:ext cx="534377" cy="259045"/>
    <xdr:sp macro="" textlink="">
      <xdr:nvSpPr>
        <xdr:cNvPr id="412" name="テキスト ボックス 411"/>
        <xdr:cNvSpPr txBox="1"/>
      </xdr:nvSpPr>
      <xdr:spPr>
        <a:xfrm>
          <a:off x="9372111" y="131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123791</xdr:rowOff>
    </xdr:from>
    <xdr:to>
      <xdr:col>45</xdr:col>
      <xdr:colOff>177800</xdr:colOff>
      <xdr:row>78</xdr:row>
      <xdr:rowOff>126116</xdr:rowOff>
    </xdr:to>
    <xdr:cxnSp macro="">
      <xdr:nvCxnSpPr>
        <xdr:cNvPr id="413" name="直線コネクタ 412"/>
        <xdr:cNvCxnSpPr/>
      </xdr:nvCxnSpPr>
      <xdr:spPr>
        <a:xfrm flipV="1">
          <a:off x="7861300" y="13496891"/>
          <a:ext cx="8890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4" name="フローチャート: 判断 413"/>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17901</xdr:rowOff>
    </xdr:from>
    <xdr:ext cx="534377" cy="259045"/>
    <xdr:sp macro="" textlink="">
      <xdr:nvSpPr>
        <xdr:cNvPr id="415" name="テキスト ボックス 414"/>
        <xdr:cNvSpPr txBox="1"/>
      </xdr:nvSpPr>
      <xdr:spPr>
        <a:xfrm>
          <a:off x="8483111" y="1321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117903</xdr:rowOff>
    </xdr:from>
    <xdr:to>
      <xdr:col>41</xdr:col>
      <xdr:colOff>50800</xdr:colOff>
      <xdr:row>78</xdr:row>
      <xdr:rowOff>126116</xdr:rowOff>
    </xdr:to>
    <xdr:cxnSp macro="">
      <xdr:nvCxnSpPr>
        <xdr:cNvPr id="416" name="直線コネクタ 415"/>
        <xdr:cNvCxnSpPr/>
      </xdr:nvCxnSpPr>
      <xdr:spPr>
        <a:xfrm>
          <a:off x="6972300" y="13491003"/>
          <a:ext cx="889000" cy="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7" name="フローチャート: 判断 416"/>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15898</xdr:rowOff>
    </xdr:from>
    <xdr:ext cx="534377" cy="259045"/>
    <xdr:sp macro="" textlink="">
      <xdr:nvSpPr>
        <xdr:cNvPr id="418" name="テキスト ボックス 417"/>
        <xdr:cNvSpPr txBox="1"/>
      </xdr:nvSpPr>
      <xdr:spPr>
        <a:xfrm>
          <a:off x="7594111" y="132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9" name="フローチャート: 判断 418"/>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8731</xdr:rowOff>
    </xdr:from>
    <xdr:ext cx="534377" cy="259045"/>
    <xdr:sp macro="" textlink="">
      <xdr:nvSpPr>
        <xdr:cNvPr id="420" name="テキスト ボックス 419"/>
        <xdr:cNvSpPr txBox="1"/>
      </xdr:nvSpPr>
      <xdr:spPr>
        <a:xfrm>
          <a:off x="6705111" y="1321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63381</xdr:rowOff>
    </xdr:from>
    <xdr:to>
      <xdr:col>55</xdr:col>
      <xdr:colOff>50800</xdr:colOff>
      <xdr:row>78</xdr:row>
      <xdr:rowOff>164981</xdr:rowOff>
    </xdr:to>
    <xdr:sp macro="" textlink="">
      <xdr:nvSpPr>
        <xdr:cNvPr id="426" name="楕円 425"/>
        <xdr:cNvSpPr/>
      </xdr:nvSpPr>
      <xdr:spPr>
        <a:xfrm>
          <a:off x="10426700" y="1343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9952</xdr:rowOff>
    </xdr:from>
    <xdr:ext cx="534377" cy="259045"/>
    <xdr:sp macro="" textlink="">
      <xdr:nvSpPr>
        <xdr:cNvPr id="427" name="普通建設事業費 （ うち新規整備　）該当値テキスト"/>
        <xdr:cNvSpPr txBox="1"/>
      </xdr:nvSpPr>
      <xdr:spPr>
        <a:xfrm>
          <a:off x="10528300" y="1338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71958</xdr:rowOff>
    </xdr:from>
    <xdr:to>
      <xdr:col>50</xdr:col>
      <xdr:colOff>165100</xdr:colOff>
      <xdr:row>79</xdr:row>
      <xdr:rowOff>2108</xdr:rowOff>
    </xdr:to>
    <xdr:sp macro="" textlink="">
      <xdr:nvSpPr>
        <xdr:cNvPr id="428" name="楕円 427"/>
        <xdr:cNvSpPr/>
      </xdr:nvSpPr>
      <xdr:spPr>
        <a:xfrm>
          <a:off x="9588500" y="1344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164685</xdr:rowOff>
    </xdr:from>
    <xdr:ext cx="534377" cy="259045"/>
    <xdr:sp macro="" textlink="">
      <xdr:nvSpPr>
        <xdr:cNvPr id="429" name="テキスト ボックス 428"/>
        <xdr:cNvSpPr txBox="1"/>
      </xdr:nvSpPr>
      <xdr:spPr>
        <a:xfrm>
          <a:off x="9372111" y="1353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72991</xdr:rowOff>
    </xdr:from>
    <xdr:to>
      <xdr:col>46</xdr:col>
      <xdr:colOff>38100</xdr:colOff>
      <xdr:row>79</xdr:row>
      <xdr:rowOff>3141</xdr:rowOff>
    </xdr:to>
    <xdr:sp macro="" textlink="">
      <xdr:nvSpPr>
        <xdr:cNvPr id="430" name="楕円 429"/>
        <xdr:cNvSpPr/>
      </xdr:nvSpPr>
      <xdr:spPr>
        <a:xfrm>
          <a:off x="8699500" y="1344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165718</xdr:rowOff>
    </xdr:from>
    <xdr:ext cx="534377" cy="259045"/>
    <xdr:sp macro="" textlink="">
      <xdr:nvSpPr>
        <xdr:cNvPr id="431" name="テキスト ボックス 430"/>
        <xdr:cNvSpPr txBox="1"/>
      </xdr:nvSpPr>
      <xdr:spPr>
        <a:xfrm>
          <a:off x="8483111" y="1353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75316</xdr:rowOff>
    </xdr:from>
    <xdr:to>
      <xdr:col>41</xdr:col>
      <xdr:colOff>101600</xdr:colOff>
      <xdr:row>79</xdr:row>
      <xdr:rowOff>5466</xdr:rowOff>
    </xdr:to>
    <xdr:sp macro="" textlink="">
      <xdr:nvSpPr>
        <xdr:cNvPr id="432" name="楕円 431"/>
        <xdr:cNvSpPr/>
      </xdr:nvSpPr>
      <xdr:spPr>
        <a:xfrm>
          <a:off x="7810500" y="1344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168043</xdr:rowOff>
    </xdr:from>
    <xdr:ext cx="534377" cy="259045"/>
    <xdr:sp macro="" textlink="">
      <xdr:nvSpPr>
        <xdr:cNvPr id="433" name="テキスト ボックス 432"/>
        <xdr:cNvSpPr txBox="1"/>
      </xdr:nvSpPr>
      <xdr:spPr>
        <a:xfrm>
          <a:off x="7594111" y="1354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67103</xdr:rowOff>
    </xdr:from>
    <xdr:to>
      <xdr:col>36</xdr:col>
      <xdr:colOff>165100</xdr:colOff>
      <xdr:row>78</xdr:row>
      <xdr:rowOff>168703</xdr:rowOff>
    </xdr:to>
    <xdr:sp macro="" textlink="">
      <xdr:nvSpPr>
        <xdr:cNvPr id="434" name="楕円 433"/>
        <xdr:cNvSpPr/>
      </xdr:nvSpPr>
      <xdr:spPr>
        <a:xfrm>
          <a:off x="6921500" y="1344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159830</xdr:rowOff>
    </xdr:from>
    <xdr:ext cx="534377" cy="259045"/>
    <xdr:sp macro="" textlink="">
      <xdr:nvSpPr>
        <xdr:cNvPr id="435" name="テキスト ボックス 434"/>
        <xdr:cNvSpPr txBox="1"/>
      </xdr:nvSpPr>
      <xdr:spPr>
        <a:xfrm>
          <a:off x="6705111" y="1353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8908</xdr:rowOff>
    </xdr:from>
    <xdr:to>
      <xdr:col>54</xdr:col>
      <xdr:colOff>189865</xdr:colOff>
      <xdr:row>98</xdr:row>
      <xdr:rowOff>161058</xdr:rowOff>
    </xdr:to>
    <xdr:cxnSp macro="">
      <xdr:nvCxnSpPr>
        <xdr:cNvPr id="461" name="直線コネクタ 460"/>
        <xdr:cNvCxnSpPr/>
      </xdr:nvCxnSpPr>
      <xdr:spPr>
        <a:xfrm flipV="1">
          <a:off x="10475595" y="15610858"/>
          <a:ext cx="1270" cy="135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164885</xdr:rowOff>
    </xdr:from>
    <xdr:ext cx="534377" cy="259045"/>
    <xdr:sp macro="" textlink="">
      <xdr:nvSpPr>
        <xdr:cNvPr id="462" name="普通建設事業費 （ うち更新整備　）最小値テキスト"/>
        <xdr:cNvSpPr txBox="1"/>
      </xdr:nvSpPr>
      <xdr:spPr>
        <a:xfrm>
          <a:off x="10528300" y="16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161058</xdr:rowOff>
    </xdr:from>
    <xdr:to>
      <xdr:col>55</xdr:col>
      <xdr:colOff>88900</xdr:colOff>
      <xdr:row>98</xdr:row>
      <xdr:rowOff>161058</xdr:rowOff>
    </xdr:to>
    <xdr:cxnSp macro="">
      <xdr:nvCxnSpPr>
        <xdr:cNvPr id="463" name="直線コネクタ 462"/>
        <xdr:cNvCxnSpPr/>
      </xdr:nvCxnSpPr>
      <xdr:spPr>
        <a:xfrm>
          <a:off x="10388600" y="1696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127035</xdr:rowOff>
    </xdr:from>
    <xdr:ext cx="599010" cy="259045"/>
    <xdr:sp macro="" textlink="">
      <xdr:nvSpPr>
        <xdr:cNvPr id="464" name="普通建設事業費 （ うち更新整備　）最大値テキスト"/>
        <xdr:cNvSpPr txBox="1"/>
      </xdr:nvSpPr>
      <xdr:spPr>
        <a:xfrm>
          <a:off x="10528300" y="1538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8908</xdr:rowOff>
    </xdr:from>
    <xdr:to>
      <xdr:col>55</xdr:col>
      <xdr:colOff>88900</xdr:colOff>
      <xdr:row>91</xdr:row>
      <xdr:rowOff>8908</xdr:rowOff>
    </xdr:to>
    <xdr:cxnSp macro="">
      <xdr:nvCxnSpPr>
        <xdr:cNvPr id="465" name="直線コネクタ 464"/>
        <xdr:cNvCxnSpPr/>
      </xdr:nvCxnSpPr>
      <xdr:spPr>
        <a:xfrm>
          <a:off x="10388600" y="156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113978</xdr:rowOff>
    </xdr:from>
    <xdr:to>
      <xdr:col>55</xdr:col>
      <xdr:colOff>0</xdr:colOff>
      <xdr:row>97</xdr:row>
      <xdr:rowOff>147450</xdr:rowOff>
    </xdr:to>
    <xdr:cxnSp macro="">
      <xdr:nvCxnSpPr>
        <xdr:cNvPr id="466" name="直線コネクタ 465"/>
        <xdr:cNvCxnSpPr/>
      </xdr:nvCxnSpPr>
      <xdr:spPr>
        <a:xfrm flipV="1">
          <a:off x="9639300" y="16401728"/>
          <a:ext cx="838200" cy="37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36400</xdr:rowOff>
    </xdr:from>
    <xdr:ext cx="534377" cy="259045"/>
    <xdr:sp macro="" textlink="">
      <xdr:nvSpPr>
        <xdr:cNvPr id="467" name="普通建設事業費 （ うち更新整備　）平均値テキスト"/>
        <xdr:cNvSpPr txBox="1"/>
      </xdr:nvSpPr>
      <xdr:spPr>
        <a:xfrm>
          <a:off x="10528300" y="16495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57973</xdr:rowOff>
    </xdr:from>
    <xdr:to>
      <xdr:col>55</xdr:col>
      <xdr:colOff>50800</xdr:colOff>
      <xdr:row>96</xdr:row>
      <xdr:rowOff>159573</xdr:rowOff>
    </xdr:to>
    <xdr:sp macro="" textlink="">
      <xdr:nvSpPr>
        <xdr:cNvPr id="468" name="フローチャート: 判断 467"/>
        <xdr:cNvSpPr/>
      </xdr:nvSpPr>
      <xdr:spPr>
        <a:xfrm>
          <a:off x="104267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166523</xdr:rowOff>
    </xdr:from>
    <xdr:to>
      <xdr:col>50</xdr:col>
      <xdr:colOff>114300</xdr:colOff>
      <xdr:row>97</xdr:row>
      <xdr:rowOff>147450</xdr:rowOff>
    </xdr:to>
    <xdr:cxnSp macro="">
      <xdr:nvCxnSpPr>
        <xdr:cNvPr id="469" name="直線コネクタ 468"/>
        <xdr:cNvCxnSpPr/>
      </xdr:nvCxnSpPr>
      <xdr:spPr>
        <a:xfrm>
          <a:off x="8750300" y="16454273"/>
          <a:ext cx="889000" cy="32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34537</xdr:rowOff>
    </xdr:from>
    <xdr:to>
      <xdr:col>50</xdr:col>
      <xdr:colOff>165100</xdr:colOff>
      <xdr:row>96</xdr:row>
      <xdr:rowOff>136137</xdr:rowOff>
    </xdr:to>
    <xdr:sp macro="" textlink="">
      <xdr:nvSpPr>
        <xdr:cNvPr id="470" name="フローチャート: 判断 469"/>
        <xdr:cNvSpPr/>
      </xdr:nvSpPr>
      <xdr:spPr>
        <a:xfrm>
          <a:off x="9588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152664</xdr:rowOff>
    </xdr:from>
    <xdr:ext cx="534377" cy="259045"/>
    <xdr:sp macro="" textlink="">
      <xdr:nvSpPr>
        <xdr:cNvPr id="471" name="テキスト ボックス 470"/>
        <xdr:cNvSpPr txBox="1"/>
      </xdr:nvSpPr>
      <xdr:spPr>
        <a:xfrm>
          <a:off x="9372111" y="162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166523</xdr:rowOff>
    </xdr:from>
    <xdr:to>
      <xdr:col>45</xdr:col>
      <xdr:colOff>177800</xdr:colOff>
      <xdr:row>96</xdr:row>
      <xdr:rowOff>112018</xdr:rowOff>
    </xdr:to>
    <xdr:cxnSp macro="">
      <xdr:nvCxnSpPr>
        <xdr:cNvPr id="472" name="直線コネクタ 471"/>
        <xdr:cNvCxnSpPr/>
      </xdr:nvCxnSpPr>
      <xdr:spPr>
        <a:xfrm flipV="1">
          <a:off x="7861300" y="16454273"/>
          <a:ext cx="889000" cy="11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38706</xdr:rowOff>
    </xdr:from>
    <xdr:to>
      <xdr:col>46</xdr:col>
      <xdr:colOff>38100</xdr:colOff>
      <xdr:row>96</xdr:row>
      <xdr:rowOff>140306</xdr:rowOff>
    </xdr:to>
    <xdr:sp macro="" textlink="">
      <xdr:nvSpPr>
        <xdr:cNvPr id="473" name="フローチャート: 判断 472"/>
        <xdr:cNvSpPr/>
      </xdr:nvSpPr>
      <xdr:spPr>
        <a:xfrm>
          <a:off x="8699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131433</xdr:rowOff>
    </xdr:from>
    <xdr:ext cx="534377" cy="259045"/>
    <xdr:sp macro="" textlink="">
      <xdr:nvSpPr>
        <xdr:cNvPr id="474" name="テキスト ボックス 473"/>
        <xdr:cNvSpPr txBox="1"/>
      </xdr:nvSpPr>
      <xdr:spPr>
        <a:xfrm>
          <a:off x="8483111" y="165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112018</xdr:rowOff>
    </xdr:from>
    <xdr:to>
      <xdr:col>41</xdr:col>
      <xdr:colOff>50800</xdr:colOff>
      <xdr:row>98</xdr:row>
      <xdr:rowOff>57372</xdr:rowOff>
    </xdr:to>
    <xdr:cxnSp macro="">
      <xdr:nvCxnSpPr>
        <xdr:cNvPr id="475" name="直線コネクタ 474"/>
        <xdr:cNvCxnSpPr/>
      </xdr:nvCxnSpPr>
      <xdr:spPr>
        <a:xfrm flipV="1">
          <a:off x="6972300" y="16571218"/>
          <a:ext cx="889000" cy="28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68142</xdr:rowOff>
    </xdr:from>
    <xdr:to>
      <xdr:col>41</xdr:col>
      <xdr:colOff>101600</xdr:colOff>
      <xdr:row>96</xdr:row>
      <xdr:rowOff>169742</xdr:rowOff>
    </xdr:to>
    <xdr:sp macro="" textlink="">
      <xdr:nvSpPr>
        <xdr:cNvPr id="476" name="フローチャート: 判断 475"/>
        <xdr:cNvSpPr/>
      </xdr:nvSpPr>
      <xdr:spPr>
        <a:xfrm>
          <a:off x="7810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160869</xdr:rowOff>
    </xdr:from>
    <xdr:ext cx="534377" cy="259045"/>
    <xdr:sp macro="" textlink="">
      <xdr:nvSpPr>
        <xdr:cNvPr id="477" name="テキスト ボックス 476"/>
        <xdr:cNvSpPr txBox="1"/>
      </xdr:nvSpPr>
      <xdr:spPr>
        <a:xfrm>
          <a:off x="7594111" y="166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24043</xdr:rowOff>
    </xdr:from>
    <xdr:to>
      <xdr:col>36</xdr:col>
      <xdr:colOff>165100</xdr:colOff>
      <xdr:row>97</xdr:row>
      <xdr:rowOff>125643</xdr:rowOff>
    </xdr:to>
    <xdr:sp macro="" textlink="">
      <xdr:nvSpPr>
        <xdr:cNvPr id="478" name="フローチャート: 判断 477"/>
        <xdr:cNvSpPr/>
      </xdr:nvSpPr>
      <xdr:spPr>
        <a:xfrm>
          <a:off x="6921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142170</xdr:rowOff>
    </xdr:from>
    <xdr:ext cx="534377" cy="259045"/>
    <xdr:sp macro="" textlink="">
      <xdr:nvSpPr>
        <xdr:cNvPr id="479" name="テキスト ボックス 478"/>
        <xdr:cNvSpPr txBox="1"/>
      </xdr:nvSpPr>
      <xdr:spPr>
        <a:xfrm>
          <a:off x="6705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63178</xdr:rowOff>
    </xdr:from>
    <xdr:to>
      <xdr:col>55</xdr:col>
      <xdr:colOff>50800</xdr:colOff>
      <xdr:row>95</xdr:row>
      <xdr:rowOff>164778</xdr:rowOff>
    </xdr:to>
    <xdr:sp macro="" textlink="">
      <xdr:nvSpPr>
        <xdr:cNvPr id="485" name="楕円 484"/>
        <xdr:cNvSpPr/>
      </xdr:nvSpPr>
      <xdr:spPr>
        <a:xfrm>
          <a:off x="10426700" y="163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86055</xdr:rowOff>
    </xdr:from>
    <xdr:ext cx="534377" cy="259045"/>
    <xdr:sp macro="" textlink="">
      <xdr:nvSpPr>
        <xdr:cNvPr id="486" name="普通建設事業費 （ うち更新整備　）該当値テキスト"/>
        <xdr:cNvSpPr txBox="1"/>
      </xdr:nvSpPr>
      <xdr:spPr>
        <a:xfrm>
          <a:off x="10528300" y="1620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96650</xdr:rowOff>
    </xdr:from>
    <xdr:to>
      <xdr:col>50</xdr:col>
      <xdr:colOff>165100</xdr:colOff>
      <xdr:row>98</xdr:row>
      <xdr:rowOff>26800</xdr:rowOff>
    </xdr:to>
    <xdr:sp macro="" textlink="">
      <xdr:nvSpPr>
        <xdr:cNvPr id="487" name="楕円 486"/>
        <xdr:cNvSpPr/>
      </xdr:nvSpPr>
      <xdr:spPr>
        <a:xfrm>
          <a:off x="9588500" y="167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17927</xdr:rowOff>
    </xdr:from>
    <xdr:ext cx="534377" cy="259045"/>
    <xdr:sp macro="" textlink="">
      <xdr:nvSpPr>
        <xdr:cNvPr id="488" name="テキスト ボックス 487"/>
        <xdr:cNvSpPr txBox="1"/>
      </xdr:nvSpPr>
      <xdr:spPr>
        <a:xfrm>
          <a:off x="9372111" y="1682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115723</xdr:rowOff>
    </xdr:from>
    <xdr:to>
      <xdr:col>46</xdr:col>
      <xdr:colOff>38100</xdr:colOff>
      <xdr:row>96</xdr:row>
      <xdr:rowOff>45873</xdr:rowOff>
    </xdr:to>
    <xdr:sp macro="" textlink="">
      <xdr:nvSpPr>
        <xdr:cNvPr id="489" name="楕円 488"/>
        <xdr:cNvSpPr/>
      </xdr:nvSpPr>
      <xdr:spPr>
        <a:xfrm>
          <a:off x="8699500" y="164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62400</xdr:rowOff>
    </xdr:from>
    <xdr:ext cx="534377" cy="259045"/>
    <xdr:sp macro="" textlink="">
      <xdr:nvSpPr>
        <xdr:cNvPr id="490" name="テキスト ボックス 489"/>
        <xdr:cNvSpPr txBox="1"/>
      </xdr:nvSpPr>
      <xdr:spPr>
        <a:xfrm>
          <a:off x="8483111" y="1617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61218</xdr:rowOff>
    </xdr:from>
    <xdr:to>
      <xdr:col>41</xdr:col>
      <xdr:colOff>101600</xdr:colOff>
      <xdr:row>96</xdr:row>
      <xdr:rowOff>162818</xdr:rowOff>
    </xdr:to>
    <xdr:sp macro="" textlink="">
      <xdr:nvSpPr>
        <xdr:cNvPr id="491" name="楕円 490"/>
        <xdr:cNvSpPr/>
      </xdr:nvSpPr>
      <xdr:spPr>
        <a:xfrm>
          <a:off x="7810500" y="165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7895</xdr:rowOff>
    </xdr:from>
    <xdr:ext cx="534377" cy="259045"/>
    <xdr:sp macro="" textlink="">
      <xdr:nvSpPr>
        <xdr:cNvPr id="492" name="テキスト ボックス 491"/>
        <xdr:cNvSpPr txBox="1"/>
      </xdr:nvSpPr>
      <xdr:spPr>
        <a:xfrm>
          <a:off x="7594111" y="1629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6572</xdr:rowOff>
    </xdr:from>
    <xdr:to>
      <xdr:col>36</xdr:col>
      <xdr:colOff>165100</xdr:colOff>
      <xdr:row>98</xdr:row>
      <xdr:rowOff>108172</xdr:rowOff>
    </xdr:to>
    <xdr:sp macro="" textlink="">
      <xdr:nvSpPr>
        <xdr:cNvPr id="493" name="楕円 492"/>
        <xdr:cNvSpPr/>
      </xdr:nvSpPr>
      <xdr:spPr>
        <a:xfrm>
          <a:off x="6921500" y="168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99299</xdr:rowOff>
    </xdr:from>
    <xdr:ext cx="534377" cy="259045"/>
    <xdr:sp macro="" textlink="">
      <xdr:nvSpPr>
        <xdr:cNvPr id="494" name="テキスト ボックス 493"/>
        <xdr:cNvSpPr txBox="1"/>
      </xdr:nvSpPr>
      <xdr:spPr>
        <a:xfrm>
          <a:off x="6705111" y="1690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6" name="直線コネクタ 515"/>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7" name="災害復旧事業費最小値テキスト"/>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9" name="災害復旧事業費最大値テキスト"/>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20" name="直線コネクタ 519"/>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134900</xdr:rowOff>
    </xdr:from>
    <xdr:to>
      <xdr:col>85</xdr:col>
      <xdr:colOff>127000</xdr:colOff>
      <xdr:row>38</xdr:row>
      <xdr:rowOff>136029</xdr:rowOff>
    </xdr:to>
    <xdr:cxnSp macro="">
      <xdr:nvCxnSpPr>
        <xdr:cNvPr id="521" name="直線コネクタ 520"/>
        <xdr:cNvCxnSpPr/>
      </xdr:nvCxnSpPr>
      <xdr:spPr>
        <a:xfrm>
          <a:off x="15481300" y="6650000"/>
          <a:ext cx="838200" cy="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67077</xdr:rowOff>
    </xdr:from>
    <xdr:ext cx="534377" cy="259045"/>
    <xdr:sp macro="" textlink="">
      <xdr:nvSpPr>
        <xdr:cNvPr id="522" name="災害復旧事業費平均値テキスト"/>
        <xdr:cNvSpPr txBox="1"/>
      </xdr:nvSpPr>
      <xdr:spPr>
        <a:xfrm>
          <a:off x="16370300" y="641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23" name="フローチャート: 判断 522"/>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134900</xdr:rowOff>
    </xdr:from>
    <xdr:to>
      <xdr:col>81</xdr:col>
      <xdr:colOff>50800</xdr:colOff>
      <xdr:row>38</xdr:row>
      <xdr:rowOff>139700</xdr:rowOff>
    </xdr:to>
    <xdr:cxnSp macro="">
      <xdr:nvCxnSpPr>
        <xdr:cNvPr id="524" name="直線コネクタ 523"/>
        <xdr:cNvCxnSpPr/>
      </xdr:nvCxnSpPr>
      <xdr:spPr>
        <a:xfrm flipV="1">
          <a:off x="14592300" y="6650000"/>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25" name="フローチャート: 判断 524"/>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169875</xdr:rowOff>
    </xdr:from>
    <xdr:ext cx="534377" cy="259045"/>
    <xdr:sp macro="" textlink="">
      <xdr:nvSpPr>
        <xdr:cNvPr id="526" name="テキスト ボックス 525"/>
        <xdr:cNvSpPr txBox="1"/>
      </xdr:nvSpPr>
      <xdr:spPr>
        <a:xfrm>
          <a:off x="15214111" y="63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7" name="直線コネクタ 52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8" name="フローチャート: 判断 527"/>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28038</xdr:rowOff>
    </xdr:from>
    <xdr:ext cx="469744" cy="259045"/>
    <xdr:sp macro="" textlink="">
      <xdr:nvSpPr>
        <xdr:cNvPr id="529" name="テキスト ボックス 528"/>
        <xdr:cNvSpPr txBox="1"/>
      </xdr:nvSpPr>
      <xdr:spPr>
        <a:xfrm>
          <a:off x="14357428" y="63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0" name="直線コネクタ 52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31" name="フローチャート: 判断 530"/>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29709</xdr:rowOff>
    </xdr:from>
    <xdr:ext cx="469744" cy="259045"/>
    <xdr:sp macro="" textlink="">
      <xdr:nvSpPr>
        <xdr:cNvPr id="532" name="テキスト ボックス 531"/>
        <xdr:cNvSpPr txBox="1"/>
      </xdr:nvSpPr>
      <xdr:spPr>
        <a:xfrm>
          <a:off x="13468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33" name="フローチャート: 判断 532"/>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30690</xdr:rowOff>
    </xdr:from>
    <xdr:ext cx="469744" cy="259045"/>
    <xdr:sp macro="" textlink="">
      <xdr:nvSpPr>
        <xdr:cNvPr id="534" name="テキスト ボックス 533"/>
        <xdr:cNvSpPr txBox="1"/>
      </xdr:nvSpPr>
      <xdr:spPr>
        <a:xfrm>
          <a:off x="12579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85229</xdr:rowOff>
    </xdr:from>
    <xdr:to>
      <xdr:col>85</xdr:col>
      <xdr:colOff>177800</xdr:colOff>
      <xdr:row>39</xdr:row>
      <xdr:rowOff>15379</xdr:rowOff>
    </xdr:to>
    <xdr:sp macro="" textlink="">
      <xdr:nvSpPr>
        <xdr:cNvPr id="540" name="楕円 539"/>
        <xdr:cNvSpPr/>
      </xdr:nvSpPr>
      <xdr:spPr>
        <a:xfrm>
          <a:off x="16268700" y="660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22627</xdr:rowOff>
    </xdr:from>
    <xdr:ext cx="469744" cy="259045"/>
    <xdr:sp macro="" textlink="">
      <xdr:nvSpPr>
        <xdr:cNvPr id="541" name="災害復旧事業費該当値テキスト"/>
        <xdr:cNvSpPr txBox="1"/>
      </xdr:nvSpPr>
      <xdr:spPr>
        <a:xfrm>
          <a:off x="16370300" y="653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84100</xdr:rowOff>
    </xdr:from>
    <xdr:to>
      <xdr:col>81</xdr:col>
      <xdr:colOff>101600</xdr:colOff>
      <xdr:row>39</xdr:row>
      <xdr:rowOff>14250</xdr:rowOff>
    </xdr:to>
    <xdr:sp macro="" textlink="">
      <xdr:nvSpPr>
        <xdr:cNvPr id="542" name="楕円 541"/>
        <xdr:cNvSpPr/>
      </xdr:nvSpPr>
      <xdr:spPr>
        <a:xfrm>
          <a:off x="15430500" y="65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5377</xdr:rowOff>
    </xdr:from>
    <xdr:ext cx="469744" cy="259045"/>
    <xdr:sp macro="" textlink="">
      <xdr:nvSpPr>
        <xdr:cNvPr id="543" name="テキスト ボックス 542"/>
        <xdr:cNvSpPr txBox="1"/>
      </xdr:nvSpPr>
      <xdr:spPr>
        <a:xfrm>
          <a:off x="15246428" y="66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4" name="楕円 54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5" name="テキスト ボックス 54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6" name="楕円 54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7" name="テキスト ボックス 54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8" name="楕円 54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9" name="テキスト ボックス 54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22" name="直線コネクタ 621"/>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23" name="公債費最小値テキスト"/>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24" name="直線コネクタ 623"/>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25" name="公債費最大値テキスト"/>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6" name="直線コネクタ 625"/>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28586</xdr:rowOff>
    </xdr:from>
    <xdr:to>
      <xdr:col>85</xdr:col>
      <xdr:colOff>127000</xdr:colOff>
      <xdr:row>77</xdr:row>
      <xdr:rowOff>34651</xdr:rowOff>
    </xdr:to>
    <xdr:cxnSp macro="">
      <xdr:nvCxnSpPr>
        <xdr:cNvPr id="627" name="直線コネクタ 626"/>
        <xdr:cNvCxnSpPr/>
      </xdr:nvCxnSpPr>
      <xdr:spPr>
        <a:xfrm flipV="1">
          <a:off x="15481300" y="13230236"/>
          <a:ext cx="838200" cy="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149092</xdr:rowOff>
    </xdr:from>
    <xdr:ext cx="534377" cy="259045"/>
    <xdr:sp macro="" textlink="">
      <xdr:nvSpPr>
        <xdr:cNvPr id="628" name="公債費平均値テキスト"/>
        <xdr:cNvSpPr txBox="1"/>
      </xdr:nvSpPr>
      <xdr:spPr>
        <a:xfrm>
          <a:off x="16370300" y="12836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9" name="フローチャート: 判断 628"/>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33058</xdr:rowOff>
    </xdr:from>
    <xdr:to>
      <xdr:col>81</xdr:col>
      <xdr:colOff>50800</xdr:colOff>
      <xdr:row>77</xdr:row>
      <xdr:rowOff>34651</xdr:rowOff>
    </xdr:to>
    <xdr:cxnSp macro="">
      <xdr:nvCxnSpPr>
        <xdr:cNvPr id="630" name="直線コネクタ 629"/>
        <xdr:cNvCxnSpPr/>
      </xdr:nvCxnSpPr>
      <xdr:spPr>
        <a:xfrm>
          <a:off x="14592300" y="13234708"/>
          <a:ext cx="889000" cy="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31" name="フローチャート: 判断 630"/>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105658</xdr:rowOff>
    </xdr:from>
    <xdr:ext cx="534377" cy="259045"/>
    <xdr:sp macro="" textlink="">
      <xdr:nvSpPr>
        <xdr:cNvPr id="632" name="テキスト ボックス 631"/>
        <xdr:cNvSpPr txBox="1"/>
      </xdr:nvSpPr>
      <xdr:spPr>
        <a:xfrm>
          <a:off x="15214111" y="1279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17948</xdr:rowOff>
    </xdr:from>
    <xdr:to>
      <xdr:col>76</xdr:col>
      <xdr:colOff>114300</xdr:colOff>
      <xdr:row>77</xdr:row>
      <xdr:rowOff>33058</xdr:rowOff>
    </xdr:to>
    <xdr:cxnSp macro="">
      <xdr:nvCxnSpPr>
        <xdr:cNvPr id="633" name="直線コネクタ 632"/>
        <xdr:cNvCxnSpPr/>
      </xdr:nvCxnSpPr>
      <xdr:spPr>
        <a:xfrm>
          <a:off x="13703300" y="13219598"/>
          <a:ext cx="8890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34" name="フローチャート: 判断 633"/>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113263</xdr:rowOff>
    </xdr:from>
    <xdr:ext cx="534377" cy="259045"/>
    <xdr:sp macro="" textlink="">
      <xdr:nvSpPr>
        <xdr:cNvPr id="635" name="テキスト ボックス 634"/>
        <xdr:cNvSpPr txBox="1"/>
      </xdr:nvSpPr>
      <xdr:spPr>
        <a:xfrm>
          <a:off x="14325111" y="128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17948</xdr:rowOff>
    </xdr:from>
    <xdr:to>
      <xdr:col>71</xdr:col>
      <xdr:colOff>177800</xdr:colOff>
      <xdr:row>77</xdr:row>
      <xdr:rowOff>55499</xdr:rowOff>
    </xdr:to>
    <xdr:cxnSp macro="">
      <xdr:nvCxnSpPr>
        <xdr:cNvPr id="636" name="直線コネクタ 635"/>
        <xdr:cNvCxnSpPr/>
      </xdr:nvCxnSpPr>
      <xdr:spPr>
        <a:xfrm flipV="1">
          <a:off x="12814300" y="13219598"/>
          <a:ext cx="889000" cy="3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7" name="フローチャート: 判断 636"/>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109064</xdr:rowOff>
    </xdr:from>
    <xdr:ext cx="534377" cy="259045"/>
    <xdr:sp macro="" textlink="">
      <xdr:nvSpPr>
        <xdr:cNvPr id="638" name="テキスト ボックス 637"/>
        <xdr:cNvSpPr txBox="1"/>
      </xdr:nvSpPr>
      <xdr:spPr>
        <a:xfrm>
          <a:off x="13436111" y="127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9" name="フローチャート: 判断 638"/>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126719</xdr:rowOff>
    </xdr:from>
    <xdr:ext cx="534377" cy="259045"/>
    <xdr:sp macro="" textlink="">
      <xdr:nvSpPr>
        <xdr:cNvPr id="640" name="テキスト ボックス 639"/>
        <xdr:cNvSpPr txBox="1"/>
      </xdr:nvSpPr>
      <xdr:spPr>
        <a:xfrm>
          <a:off x="12547111" y="128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149236</xdr:rowOff>
    </xdr:from>
    <xdr:to>
      <xdr:col>85</xdr:col>
      <xdr:colOff>177800</xdr:colOff>
      <xdr:row>77</xdr:row>
      <xdr:rowOff>79386</xdr:rowOff>
    </xdr:to>
    <xdr:sp macro="" textlink="">
      <xdr:nvSpPr>
        <xdr:cNvPr id="646" name="楕円 645"/>
        <xdr:cNvSpPr/>
      </xdr:nvSpPr>
      <xdr:spPr>
        <a:xfrm>
          <a:off x="16268700" y="131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127663</xdr:rowOff>
    </xdr:from>
    <xdr:ext cx="534377" cy="259045"/>
    <xdr:sp macro="" textlink="">
      <xdr:nvSpPr>
        <xdr:cNvPr id="647" name="公債費該当値テキスト"/>
        <xdr:cNvSpPr txBox="1"/>
      </xdr:nvSpPr>
      <xdr:spPr>
        <a:xfrm>
          <a:off x="16370300" y="1315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155301</xdr:rowOff>
    </xdr:from>
    <xdr:to>
      <xdr:col>81</xdr:col>
      <xdr:colOff>101600</xdr:colOff>
      <xdr:row>77</xdr:row>
      <xdr:rowOff>85451</xdr:rowOff>
    </xdr:to>
    <xdr:sp macro="" textlink="">
      <xdr:nvSpPr>
        <xdr:cNvPr id="648" name="楕円 647"/>
        <xdr:cNvSpPr/>
      </xdr:nvSpPr>
      <xdr:spPr>
        <a:xfrm>
          <a:off x="15430500" y="1318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76578</xdr:rowOff>
    </xdr:from>
    <xdr:ext cx="534377" cy="259045"/>
    <xdr:sp macro="" textlink="">
      <xdr:nvSpPr>
        <xdr:cNvPr id="649" name="テキスト ボックス 648"/>
        <xdr:cNvSpPr txBox="1"/>
      </xdr:nvSpPr>
      <xdr:spPr>
        <a:xfrm>
          <a:off x="15214111" y="132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153708</xdr:rowOff>
    </xdr:from>
    <xdr:to>
      <xdr:col>76</xdr:col>
      <xdr:colOff>165100</xdr:colOff>
      <xdr:row>77</xdr:row>
      <xdr:rowOff>83858</xdr:rowOff>
    </xdr:to>
    <xdr:sp macro="" textlink="">
      <xdr:nvSpPr>
        <xdr:cNvPr id="650" name="楕円 649"/>
        <xdr:cNvSpPr/>
      </xdr:nvSpPr>
      <xdr:spPr>
        <a:xfrm>
          <a:off x="14541500" y="131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74985</xdr:rowOff>
    </xdr:from>
    <xdr:ext cx="534377" cy="259045"/>
    <xdr:sp macro="" textlink="">
      <xdr:nvSpPr>
        <xdr:cNvPr id="651" name="テキスト ボックス 650"/>
        <xdr:cNvSpPr txBox="1"/>
      </xdr:nvSpPr>
      <xdr:spPr>
        <a:xfrm>
          <a:off x="14325111" y="1327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138598</xdr:rowOff>
    </xdr:from>
    <xdr:to>
      <xdr:col>72</xdr:col>
      <xdr:colOff>38100</xdr:colOff>
      <xdr:row>77</xdr:row>
      <xdr:rowOff>68748</xdr:rowOff>
    </xdr:to>
    <xdr:sp macro="" textlink="">
      <xdr:nvSpPr>
        <xdr:cNvPr id="652" name="楕円 651"/>
        <xdr:cNvSpPr/>
      </xdr:nvSpPr>
      <xdr:spPr>
        <a:xfrm>
          <a:off x="13652500" y="131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59875</xdr:rowOff>
    </xdr:from>
    <xdr:ext cx="534377" cy="259045"/>
    <xdr:sp macro="" textlink="">
      <xdr:nvSpPr>
        <xdr:cNvPr id="653" name="テキスト ボックス 652"/>
        <xdr:cNvSpPr txBox="1"/>
      </xdr:nvSpPr>
      <xdr:spPr>
        <a:xfrm>
          <a:off x="13436111" y="1326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4699</xdr:rowOff>
    </xdr:from>
    <xdr:to>
      <xdr:col>67</xdr:col>
      <xdr:colOff>101600</xdr:colOff>
      <xdr:row>77</xdr:row>
      <xdr:rowOff>106299</xdr:rowOff>
    </xdr:to>
    <xdr:sp macro="" textlink="">
      <xdr:nvSpPr>
        <xdr:cNvPr id="654" name="楕円 653"/>
        <xdr:cNvSpPr/>
      </xdr:nvSpPr>
      <xdr:spPr>
        <a:xfrm>
          <a:off x="12763500" y="1320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97426</xdr:rowOff>
    </xdr:from>
    <xdr:ext cx="534377" cy="259045"/>
    <xdr:sp macro="" textlink="">
      <xdr:nvSpPr>
        <xdr:cNvPr id="655" name="テキスト ボックス 654"/>
        <xdr:cNvSpPr txBox="1"/>
      </xdr:nvSpPr>
      <xdr:spPr>
        <a:xfrm>
          <a:off x="12547111" y="132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81" name="直線コネクタ 680"/>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82" name="積立金最小値テキスト"/>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83" name="直線コネクタ 682"/>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84" name="積立金最大値テキスト"/>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85" name="直線コネクタ 684"/>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157814</xdr:rowOff>
    </xdr:from>
    <xdr:to>
      <xdr:col>85</xdr:col>
      <xdr:colOff>127000</xdr:colOff>
      <xdr:row>99</xdr:row>
      <xdr:rowOff>4119</xdr:rowOff>
    </xdr:to>
    <xdr:cxnSp macro="">
      <xdr:nvCxnSpPr>
        <xdr:cNvPr id="686" name="直線コネクタ 685"/>
        <xdr:cNvCxnSpPr/>
      </xdr:nvCxnSpPr>
      <xdr:spPr>
        <a:xfrm>
          <a:off x="15481300" y="16959914"/>
          <a:ext cx="8382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37177</xdr:rowOff>
    </xdr:from>
    <xdr:ext cx="534377" cy="259045"/>
    <xdr:sp macro="" textlink="">
      <xdr:nvSpPr>
        <xdr:cNvPr id="687" name="積立金平均値テキスト"/>
        <xdr:cNvSpPr txBox="1"/>
      </xdr:nvSpPr>
      <xdr:spPr>
        <a:xfrm>
          <a:off x="16370300" y="1649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8" name="フローチャート: 判断 687"/>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34413</xdr:rowOff>
    </xdr:from>
    <xdr:to>
      <xdr:col>81</xdr:col>
      <xdr:colOff>50800</xdr:colOff>
      <xdr:row>98</xdr:row>
      <xdr:rowOff>157814</xdr:rowOff>
    </xdr:to>
    <xdr:cxnSp macro="">
      <xdr:nvCxnSpPr>
        <xdr:cNvPr id="689" name="直線コネクタ 688"/>
        <xdr:cNvCxnSpPr/>
      </xdr:nvCxnSpPr>
      <xdr:spPr>
        <a:xfrm>
          <a:off x="14592300" y="16836513"/>
          <a:ext cx="889000" cy="12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90" name="フローチャート: 判断 689"/>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59134</xdr:rowOff>
    </xdr:from>
    <xdr:ext cx="534377" cy="259045"/>
    <xdr:sp macro="" textlink="">
      <xdr:nvSpPr>
        <xdr:cNvPr id="691" name="テキスト ボックス 690"/>
        <xdr:cNvSpPr txBox="1"/>
      </xdr:nvSpPr>
      <xdr:spPr>
        <a:xfrm>
          <a:off x="15214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34413</xdr:rowOff>
    </xdr:from>
    <xdr:to>
      <xdr:col>76</xdr:col>
      <xdr:colOff>114300</xdr:colOff>
      <xdr:row>98</xdr:row>
      <xdr:rowOff>45593</xdr:rowOff>
    </xdr:to>
    <xdr:cxnSp macro="">
      <xdr:nvCxnSpPr>
        <xdr:cNvPr id="692" name="直線コネクタ 691"/>
        <xdr:cNvCxnSpPr/>
      </xdr:nvCxnSpPr>
      <xdr:spPr>
        <a:xfrm flipV="1">
          <a:off x="13703300" y="16836513"/>
          <a:ext cx="889000" cy="1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93" name="フローチャート: 判断 692"/>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60309</xdr:rowOff>
    </xdr:from>
    <xdr:ext cx="534377" cy="259045"/>
    <xdr:sp macro="" textlink="">
      <xdr:nvSpPr>
        <xdr:cNvPr id="694" name="テキスト ボックス 693"/>
        <xdr:cNvSpPr txBox="1"/>
      </xdr:nvSpPr>
      <xdr:spPr>
        <a:xfrm>
          <a:off x="14325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45593</xdr:rowOff>
    </xdr:from>
    <xdr:to>
      <xdr:col>71</xdr:col>
      <xdr:colOff>177800</xdr:colOff>
      <xdr:row>98</xdr:row>
      <xdr:rowOff>48902</xdr:rowOff>
    </xdr:to>
    <xdr:cxnSp macro="">
      <xdr:nvCxnSpPr>
        <xdr:cNvPr id="695" name="直線コネクタ 694"/>
        <xdr:cNvCxnSpPr/>
      </xdr:nvCxnSpPr>
      <xdr:spPr>
        <a:xfrm flipV="1">
          <a:off x="12814300" y="16847693"/>
          <a:ext cx="889000" cy="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6" name="フローチャート: 判断 695"/>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72502</xdr:rowOff>
    </xdr:from>
    <xdr:ext cx="534377" cy="259045"/>
    <xdr:sp macro="" textlink="">
      <xdr:nvSpPr>
        <xdr:cNvPr id="697" name="テキスト ボックス 696"/>
        <xdr:cNvSpPr txBox="1"/>
      </xdr:nvSpPr>
      <xdr:spPr>
        <a:xfrm>
          <a:off x="13436111" y="165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8" name="フローチャート: 判断 697"/>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40181</xdr:rowOff>
    </xdr:from>
    <xdr:ext cx="534377" cy="259045"/>
    <xdr:sp macro="" textlink="">
      <xdr:nvSpPr>
        <xdr:cNvPr id="699" name="テキスト ボックス 698"/>
        <xdr:cNvSpPr txBox="1"/>
      </xdr:nvSpPr>
      <xdr:spPr>
        <a:xfrm>
          <a:off x="12547111" y="164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124769</xdr:rowOff>
    </xdr:from>
    <xdr:to>
      <xdr:col>85</xdr:col>
      <xdr:colOff>177800</xdr:colOff>
      <xdr:row>99</xdr:row>
      <xdr:rowOff>54919</xdr:rowOff>
    </xdr:to>
    <xdr:sp macro="" textlink="">
      <xdr:nvSpPr>
        <xdr:cNvPr id="705" name="楕円 704"/>
        <xdr:cNvSpPr/>
      </xdr:nvSpPr>
      <xdr:spPr>
        <a:xfrm>
          <a:off x="16268700" y="1692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39696</xdr:rowOff>
    </xdr:from>
    <xdr:ext cx="469744" cy="259045"/>
    <xdr:sp macro="" textlink="">
      <xdr:nvSpPr>
        <xdr:cNvPr id="706" name="積立金該当値テキスト"/>
        <xdr:cNvSpPr txBox="1"/>
      </xdr:nvSpPr>
      <xdr:spPr>
        <a:xfrm>
          <a:off x="16370300" y="1684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107014</xdr:rowOff>
    </xdr:from>
    <xdr:to>
      <xdr:col>81</xdr:col>
      <xdr:colOff>101600</xdr:colOff>
      <xdr:row>99</xdr:row>
      <xdr:rowOff>37164</xdr:rowOff>
    </xdr:to>
    <xdr:sp macro="" textlink="">
      <xdr:nvSpPr>
        <xdr:cNvPr id="707" name="楕円 706"/>
        <xdr:cNvSpPr/>
      </xdr:nvSpPr>
      <xdr:spPr>
        <a:xfrm>
          <a:off x="15430500" y="169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28291</xdr:rowOff>
    </xdr:from>
    <xdr:ext cx="534377" cy="259045"/>
    <xdr:sp macro="" textlink="">
      <xdr:nvSpPr>
        <xdr:cNvPr id="708" name="テキスト ボックス 707"/>
        <xdr:cNvSpPr txBox="1"/>
      </xdr:nvSpPr>
      <xdr:spPr>
        <a:xfrm>
          <a:off x="15214111" y="1700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155063</xdr:rowOff>
    </xdr:from>
    <xdr:to>
      <xdr:col>76</xdr:col>
      <xdr:colOff>165100</xdr:colOff>
      <xdr:row>98</xdr:row>
      <xdr:rowOff>85213</xdr:rowOff>
    </xdr:to>
    <xdr:sp macro="" textlink="">
      <xdr:nvSpPr>
        <xdr:cNvPr id="709" name="楕円 708"/>
        <xdr:cNvSpPr/>
      </xdr:nvSpPr>
      <xdr:spPr>
        <a:xfrm>
          <a:off x="14541500" y="167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76340</xdr:rowOff>
    </xdr:from>
    <xdr:ext cx="534377" cy="259045"/>
    <xdr:sp macro="" textlink="">
      <xdr:nvSpPr>
        <xdr:cNvPr id="710" name="テキスト ボックス 709"/>
        <xdr:cNvSpPr txBox="1"/>
      </xdr:nvSpPr>
      <xdr:spPr>
        <a:xfrm>
          <a:off x="14325111" y="1687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166243</xdr:rowOff>
    </xdr:from>
    <xdr:to>
      <xdr:col>72</xdr:col>
      <xdr:colOff>38100</xdr:colOff>
      <xdr:row>98</xdr:row>
      <xdr:rowOff>96393</xdr:rowOff>
    </xdr:to>
    <xdr:sp macro="" textlink="">
      <xdr:nvSpPr>
        <xdr:cNvPr id="711" name="楕円 710"/>
        <xdr:cNvSpPr/>
      </xdr:nvSpPr>
      <xdr:spPr>
        <a:xfrm>
          <a:off x="13652500" y="1679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87520</xdr:rowOff>
    </xdr:from>
    <xdr:ext cx="534377" cy="259045"/>
    <xdr:sp macro="" textlink="">
      <xdr:nvSpPr>
        <xdr:cNvPr id="712" name="テキスト ボックス 711"/>
        <xdr:cNvSpPr txBox="1"/>
      </xdr:nvSpPr>
      <xdr:spPr>
        <a:xfrm>
          <a:off x="13436111" y="1688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169552</xdr:rowOff>
    </xdr:from>
    <xdr:to>
      <xdr:col>67</xdr:col>
      <xdr:colOff>101600</xdr:colOff>
      <xdr:row>98</xdr:row>
      <xdr:rowOff>99702</xdr:rowOff>
    </xdr:to>
    <xdr:sp macro="" textlink="">
      <xdr:nvSpPr>
        <xdr:cNvPr id="713" name="楕円 712"/>
        <xdr:cNvSpPr/>
      </xdr:nvSpPr>
      <xdr:spPr>
        <a:xfrm>
          <a:off x="12763500" y="1680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90829</xdr:rowOff>
    </xdr:from>
    <xdr:ext cx="534377" cy="259045"/>
    <xdr:sp macro="" textlink="">
      <xdr:nvSpPr>
        <xdr:cNvPr id="714" name="テキスト ボックス 713"/>
        <xdr:cNvSpPr txBox="1"/>
      </xdr:nvSpPr>
      <xdr:spPr>
        <a:xfrm>
          <a:off x="12547111" y="168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8" name="直線コネクタ 737"/>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41" name="投資及び出資金最大値テキスト"/>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42" name="直線コネクタ 741"/>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34277</xdr:rowOff>
    </xdr:from>
    <xdr:to>
      <xdr:col>116</xdr:col>
      <xdr:colOff>63500</xdr:colOff>
      <xdr:row>39</xdr:row>
      <xdr:rowOff>44069</xdr:rowOff>
    </xdr:to>
    <xdr:cxnSp macro="">
      <xdr:nvCxnSpPr>
        <xdr:cNvPr id="743" name="直線コネクタ 742"/>
        <xdr:cNvCxnSpPr/>
      </xdr:nvCxnSpPr>
      <xdr:spPr>
        <a:xfrm flipV="1">
          <a:off x="21323300" y="6720827"/>
          <a:ext cx="8382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154411</xdr:rowOff>
    </xdr:from>
    <xdr:ext cx="469744" cy="259045"/>
    <xdr:sp macro="" textlink="">
      <xdr:nvSpPr>
        <xdr:cNvPr id="744" name="投資及び出資金平均値テキスト"/>
        <xdr:cNvSpPr txBox="1"/>
      </xdr:nvSpPr>
      <xdr:spPr>
        <a:xfrm>
          <a:off x="22212300" y="632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45" name="フローチャート: 判断 744"/>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38011</xdr:rowOff>
    </xdr:from>
    <xdr:to>
      <xdr:col>111</xdr:col>
      <xdr:colOff>177800</xdr:colOff>
      <xdr:row>39</xdr:row>
      <xdr:rowOff>44069</xdr:rowOff>
    </xdr:to>
    <xdr:cxnSp macro="">
      <xdr:nvCxnSpPr>
        <xdr:cNvPr id="746" name="直線コネクタ 745"/>
        <xdr:cNvCxnSpPr/>
      </xdr:nvCxnSpPr>
      <xdr:spPr>
        <a:xfrm>
          <a:off x="20434300" y="6724561"/>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7" name="フローチャート: 判断 746"/>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109072</xdr:rowOff>
    </xdr:from>
    <xdr:ext cx="469744" cy="259045"/>
    <xdr:sp macro="" textlink="">
      <xdr:nvSpPr>
        <xdr:cNvPr id="748" name="テキスト ボックス 747"/>
        <xdr:cNvSpPr txBox="1"/>
      </xdr:nvSpPr>
      <xdr:spPr>
        <a:xfrm>
          <a:off x="21088428" y="628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38011</xdr:rowOff>
    </xdr:from>
    <xdr:to>
      <xdr:col>107</xdr:col>
      <xdr:colOff>50800</xdr:colOff>
      <xdr:row>39</xdr:row>
      <xdr:rowOff>44450</xdr:rowOff>
    </xdr:to>
    <xdr:cxnSp macro="">
      <xdr:nvCxnSpPr>
        <xdr:cNvPr id="749" name="直線コネクタ 748"/>
        <xdr:cNvCxnSpPr/>
      </xdr:nvCxnSpPr>
      <xdr:spPr>
        <a:xfrm flipV="1">
          <a:off x="19545300" y="6724561"/>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50" name="フローチャート: 判断 749"/>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169537</xdr:rowOff>
    </xdr:from>
    <xdr:ext cx="469744" cy="259045"/>
    <xdr:sp macro="" textlink="">
      <xdr:nvSpPr>
        <xdr:cNvPr id="751" name="テキスト ボックス 750"/>
        <xdr:cNvSpPr txBox="1"/>
      </xdr:nvSpPr>
      <xdr:spPr>
        <a:xfrm>
          <a:off x="20199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43917</xdr:rowOff>
    </xdr:from>
    <xdr:to>
      <xdr:col>102</xdr:col>
      <xdr:colOff>114300</xdr:colOff>
      <xdr:row>39</xdr:row>
      <xdr:rowOff>44450</xdr:rowOff>
    </xdr:to>
    <xdr:cxnSp macro="">
      <xdr:nvCxnSpPr>
        <xdr:cNvPr id="752" name="直線コネクタ 751"/>
        <xdr:cNvCxnSpPr/>
      </xdr:nvCxnSpPr>
      <xdr:spPr>
        <a:xfrm>
          <a:off x="18656300" y="6730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53" name="フローチャート: 判断 752"/>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169422</xdr:rowOff>
    </xdr:from>
    <xdr:ext cx="469744" cy="259045"/>
    <xdr:sp macro="" textlink="">
      <xdr:nvSpPr>
        <xdr:cNvPr id="754" name="テキスト ボックス 753"/>
        <xdr:cNvSpPr txBox="1"/>
      </xdr:nvSpPr>
      <xdr:spPr>
        <a:xfrm>
          <a:off x="19310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55" name="フローチャート: 判断 754"/>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151211</xdr:rowOff>
    </xdr:from>
    <xdr:ext cx="469744" cy="259045"/>
    <xdr:sp macro="" textlink="">
      <xdr:nvSpPr>
        <xdr:cNvPr id="756" name="テキスト ボックス 755"/>
        <xdr:cNvSpPr txBox="1"/>
      </xdr:nvSpPr>
      <xdr:spPr>
        <a:xfrm>
          <a:off x="18421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154927</xdr:rowOff>
    </xdr:from>
    <xdr:to>
      <xdr:col>116</xdr:col>
      <xdr:colOff>114300</xdr:colOff>
      <xdr:row>39</xdr:row>
      <xdr:rowOff>85077</xdr:rowOff>
    </xdr:to>
    <xdr:sp macro="" textlink="">
      <xdr:nvSpPr>
        <xdr:cNvPr id="762" name="楕円 761"/>
        <xdr:cNvSpPr/>
      </xdr:nvSpPr>
      <xdr:spPr>
        <a:xfrm>
          <a:off x="22110700" y="667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69854</xdr:rowOff>
    </xdr:from>
    <xdr:ext cx="378565" cy="259045"/>
    <xdr:sp macro="" textlink="">
      <xdr:nvSpPr>
        <xdr:cNvPr id="763" name="投資及び出資金該当値テキスト"/>
        <xdr:cNvSpPr txBox="1"/>
      </xdr:nvSpPr>
      <xdr:spPr>
        <a:xfrm>
          <a:off x="22212300" y="6584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164719</xdr:rowOff>
    </xdr:from>
    <xdr:to>
      <xdr:col>112</xdr:col>
      <xdr:colOff>38100</xdr:colOff>
      <xdr:row>39</xdr:row>
      <xdr:rowOff>94869</xdr:rowOff>
    </xdr:to>
    <xdr:sp macro="" textlink="">
      <xdr:nvSpPr>
        <xdr:cNvPr id="764" name="楕円 763"/>
        <xdr:cNvSpPr/>
      </xdr:nvSpPr>
      <xdr:spPr>
        <a:xfrm>
          <a:off x="21272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85996</xdr:rowOff>
    </xdr:from>
    <xdr:ext cx="313932" cy="259045"/>
    <xdr:sp macro="" textlink="">
      <xdr:nvSpPr>
        <xdr:cNvPr id="765" name="テキスト ボックス 764"/>
        <xdr:cNvSpPr txBox="1"/>
      </xdr:nvSpPr>
      <xdr:spPr>
        <a:xfrm>
          <a:off x="21166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158661</xdr:rowOff>
    </xdr:from>
    <xdr:to>
      <xdr:col>107</xdr:col>
      <xdr:colOff>101600</xdr:colOff>
      <xdr:row>39</xdr:row>
      <xdr:rowOff>88811</xdr:rowOff>
    </xdr:to>
    <xdr:sp macro="" textlink="">
      <xdr:nvSpPr>
        <xdr:cNvPr id="766" name="楕円 765"/>
        <xdr:cNvSpPr/>
      </xdr:nvSpPr>
      <xdr:spPr>
        <a:xfrm>
          <a:off x="20383500" y="66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79938</xdr:rowOff>
    </xdr:from>
    <xdr:ext cx="378565" cy="259045"/>
    <xdr:sp macro="" textlink="">
      <xdr:nvSpPr>
        <xdr:cNvPr id="767" name="テキスト ボックス 766"/>
        <xdr:cNvSpPr txBox="1"/>
      </xdr:nvSpPr>
      <xdr:spPr>
        <a:xfrm>
          <a:off x="20245017" y="6766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164567</xdr:rowOff>
    </xdr:from>
    <xdr:to>
      <xdr:col>98</xdr:col>
      <xdr:colOff>38100</xdr:colOff>
      <xdr:row>39</xdr:row>
      <xdr:rowOff>94717</xdr:rowOff>
    </xdr:to>
    <xdr:sp macro="" textlink="">
      <xdr:nvSpPr>
        <xdr:cNvPr id="770" name="楕円 769"/>
        <xdr:cNvSpPr/>
      </xdr:nvSpPr>
      <xdr:spPr>
        <a:xfrm>
          <a:off x="18605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85844</xdr:rowOff>
    </xdr:from>
    <xdr:ext cx="313932" cy="259045"/>
    <xdr:sp macro="" textlink="">
      <xdr:nvSpPr>
        <xdr:cNvPr id="771" name="テキスト ボックス 770"/>
        <xdr:cNvSpPr txBox="1"/>
      </xdr:nvSpPr>
      <xdr:spPr>
        <a:xfrm>
          <a:off x="18499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91" name="直線コネクタ 790"/>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2"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3" name="直線コネクタ 79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94" name="貸付金最大値テキスト"/>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95" name="直線コネクタ 794"/>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14713</xdr:rowOff>
    </xdr:from>
    <xdr:to>
      <xdr:col>116</xdr:col>
      <xdr:colOff>63500</xdr:colOff>
      <xdr:row>58</xdr:row>
      <xdr:rowOff>14827</xdr:rowOff>
    </xdr:to>
    <xdr:cxnSp macro="">
      <xdr:nvCxnSpPr>
        <xdr:cNvPr id="796" name="直線コネクタ 795"/>
        <xdr:cNvCxnSpPr/>
      </xdr:nvCxnSpPr>
      <xdr:spPr>
        <a:xfrm flipV="1">
          <a:off x="21323300" y="9958813"/>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69086</xdr:rowOff>
    </xdr:from>
    <xdr:ext cx="469744" cy="259045"/>
    <xdr:sp macro="" textlink="">
      <xdr:nvSpPr>
        <xdr:cNvPr id="797" name="貸付金平均値テキスト"/>
        <xdr:cNvSpPr txBox="1"/>
      </xdr:nvSpPr>
      <xdr:spPr>
        <a:xfrm>
          <a:off x="22212300" y="9498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8" name="フローチャート: 判断 797"/>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14827</xdr:rowOff>
    </xdr:from>
    <xdr:to>
      <xdr:col>111</xdr:col>
      <xdr:colOff>177800</xdr:colOff>
      <xdr:row>58</xdr:row>
      <xdr:rowOff>14942</xdr:rowOff>
    </xdr:to>
    <xdr:cxnSp macro="">
      <xdr:nvCxnSpPr>
        <xdr:cNvPr id="799" name="直線コネクタ 798"/>
        <xdr:cNvCxnSpPr/>
      </xdr:nvCxnSpPr>
      <xdr:spPr>
        <a:xfrm flipV="1">
          <a:off x="20434300" y="9958927"/>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800" name="フローチャート: 判断 799"/>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9117</xdr:rowOff>
    </xdr:from>
    <xdr:ext cx="469744" cy="259045"/>
    <xdr:sp macro="" textlink="">
      <xdr:nvSpPr>
        <xdr:cNvPr id="801" name="テキスト ボックス 800"/>
        <xdr:cNvSpPr txBox="1"/>
      </xdr:nvSpPr>
      <xdr:spPr>
        <a:xfrm>
          <a:off x="21088428" y="943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14942</xdr:rowOff>
    </xdr:from>
    <xdr:to>
      <xdr:col>107</xdr:col>
      <xdr:colOff>50800</xdr:colOff>
      <xdr:row>58</xdr:row>
      <xdr:rowOff>15056</xdr:rowOff>
    </xdr:to>
    <xdr:cxnSp macro="">
      <xdr:nvCxnSpPr>
        <xdr:cNvPr id="802" name="直線コネクタ 801"/>
        <xdr:cNvCxnSpPr/>
      </xdr:nvCxnSpPr>
      <xdr:spPr>
        <a:xfrm flipV="1">
          <a:off x="19545300" y="995904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803" name="フローチャート: 判断 802"/>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13403</xdr:rowOff>
    </xdr:from>
    <xdr:ext cx="469744" cy="259045"/>
    <xdr:sp macro="" textlink="">
      <xdr:nvSpPr>
        <xdr:cNvPr id="804" name="テキスト ボックス 803"/>
        <xdr:cNvSpPr txBox="1"/>
      </xdr:nvSpPr>
      <xdr:spPr>
        <a:xfrm>
          <a:off x="20199428" y="944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15056</xdr:rowOff>
    </xdr:from>
    <xdr:to>
      <xdr:col>102</xdr:col>
      <xdr:colOff>114300</xdr:colOff>
      <xdr:row>58</xdr:row>
      <xdr:rowOff>15113</xdr:rowOff>
    </xdr:to>
    <xdr:cxnSp macro="">
      <xdr:nvCxnSpPr>
        <xdr:cNvPr id="805" name="直線コネクタ 804"/>
        <xdr:cNvCxnSpPr/>
      </xdr:nvCxnSpPr>
      <xdr:spPr>
        <a:xfrm flipV="1">
          <a:off x="18656300" y="9959156"/>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6" name="フローチャート: 判断 805"/>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7802</xdr:rowOff>
    </xdr:from>
    <xdr:ext cx="469744" cy="259045"/>
    <xdr:sp macro="" textlink="">
      <xdr:nvSpPr>
        <xdr:cNvPr id="807" name="テキスト ボックス 806"/>
        <xdr:cNvSpPr txBox="1"/>
      </xdr:nvSpPr>
      <xdr:spPr>
        <a:xfrm>
          <a:off x="19310428" y="943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8" name="フローチャート: 判断 807"/>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18489</xdr:rowOff>
    </xdr:from>
    <xdr:ext cx="469744" cy="259045"/>
    <xdr:sp macro="" textlink="">
      <xdr:nvSpPr>
        <xdr:cNvPr id="809" name="テキスト ボックス 808"/>
        <xdr:cNvSpPr txBox="1"/>
      </xdr:nvSpPr>
      <xdr:spPr>
        <a:xfrm>
          <a:off x="18421428" y="94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135363</xdr:rowOff>
    </xdr:from>
    <xdr:to>
      <xdr:col>116</xdr:col>
      <xdr:colOff>114300</xdr:colOff>
      <xdr:row>58</xdr:row>
      <xdr:rowOff>65513</xdr:rowOff>
    </xdr:to>
    <xdr:sp macro="" textlink="">
      <xdr:nvSpPr>
        <xdr:cNvPr id="815" name="楕円 814"/>
        <xdr:cNvSpPr/>
      </xdr:nvSpPr>
      <xdr:spPr>
        <a:xfrm>
          <a:off x="22110700" y="990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50290</xdr:rowOff>
    </xdr:from>
    <xdr:ext cx="378565" cy="259045"/>
    <xdr:sp macro="" textlink="">
      <xdr:nvSpPr>
        <xdr:cNvPr id="816" name="貸付金該当値テキスト"/>
        <xdr:cNvSpPr txBox="1"/>
      </xdr:nvSpPr>
      <xdr:spPr>
        <a:xfrm>
          <a:off x="22212300" y="9822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135477</xdr:rowOff>
    </xdr:from>
    <xdr:to>
      <xdr:col>112</xdr:col>
      <xdr:colOff>38100</xdr:colOff>
      <xdr:row>58</xdr:row>
      <xdr:rowOff>65627</xdr:rowOff>
    </xdr:to>
    <xdr:sp macro="" textlink="">
      <xdr:nvSpPr>
        <xdr:cNvPr id="817" name="楕円 816"/>
        <xdr:cNvSpPr/>
      </xdr:nvSpPr>
      <xdr:spPr>
        <a:xfrm>
          <a:off x="21272500" y="99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56754</xdr:rowOff>
    </xdr:from>
    <xdr:ext cx="378565" cy="259045"/>
    <xdr:sp macro="" textlink="">
      <xdr:nvSpPr>
        <xdr:cNvPr id="818" name="テキスト ボックス 817"/>
        <xdr:cNvSpPr txBox="1"/>
      </xdr:nvSpPr>
      <xdr:spPr>
        <a:xfrm>
          <a:off x="21134017" y="10000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135592</xdr:rowOff>
    </xdr:from>
    <xdr:to>
      <xdr:col>107</xdr:col>
      <xdr:colOff>101600</xdr:colOff>
      <xdr:row>58</xdr:row>
      <xdr:rowOff>65742</xdr:rowOff>
    </xdr:to>
    <xdr:sp macro="" textlink="">
      <xdr:nvSpPr>
        <xdr:cNvPr id="819" name="楕円 818"/>
        <xdr:cNvSpPr/>
      </xdr:nvSpPr>
      <xdr:spPr>
        <a:xfrm>
          <a:off x="20383500" y="99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56869</xdr:rowOff>
    </xdr:from>
    <xdr:ext cx="378565" cy="259045"/>
    <xdr:sp macro="" textlink="">
      <xdr:nvSpPr>
        <xdr:cNvPr id="820" name="テキスト ボックス 819"/>
        <xdr:cNvSpPr txBox="1"/>
      </xdr:nvSpPr>
      <xdr:spPr>
        <a:xfrm>
          <a:off x="20245017" y="10000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135706</xdr:rowOff>
    </xdr:from>
    <xdr:to>
      <xdr:col>102</xdr:col>
      <xdr:colOff>165100</xdr:colOff>
      <xdr:row>58</xdr:row>
      <xdr:rowOff>65856</xdr:rowOff>
    </xdr:to>
    <xdr:sp macro="" textlink="">
      <xdr:nvSpPr>
        <xdr:cNvPr id="821" name="楕円 820"/>
        <xdr:cNvSpPr/>
      </xdr:nvSpPr>
      <xdr:spPr>
        <a:xfrm>
          <a:off x="19494500" y="990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56983</xdr:rowOff>
    </xdr:from>
    <xdr:ext cx="378565" cy="259045"/>
    <xdr:sp macro="" textlink="">
      <xdr:nvSpPr>
        <xdr:cNvPr id="822" name="テキスト ボックス 821"/>
        <xdr:cNvSpPr txBox="1"/>
      </xdr:nvSpPr>
      <xdr:spPr>
        <a:xfrm>
          <a:off x="19356017" y="1000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135763</xdr:rowOff>
    </xdr:from>
    <xdr:to>
      <xdr:col>98</xdr:col>
      <xdr:colOff>38100</xdr:colOff>
      <xdr:row>58</xdr:row>
      <xdr:rowOff>65913</xdr:rowOff>
    </xdr:to>
    <xdr:sp macro="" textlink="">
      <xdr:nvSpPr>
        <xdr:cNvPr id="823" name="楕円 822"/>
        <xdr:cNvSpPr/>
      </xdr:nvSpPr>
      <xdr:spPr>
        <a:xfrm>
          <a:off x="18605500" y="99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57040</xdr:rowOff>
    </xdr:from>
    <xdr:ext cx="378565" cy="259045"/>
    <xdr:sp macro="" textlink="">
      <xdr:nvSpPr>
        <xdr:cNvPr id="824" name="テキスト ボックス 823"/>
        <xdr:cNvSpPr txBox="1"/>
      </xdr:nvSpPr>
      <xdr:spPr>
        <a:xfrm>
          <a:off x="18467017" y="10001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7" name="直線コネクタ 846"/>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8" name="繰出金最小値テキスト"/>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9" name="直線コネクタ 848"/>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50" name="繰出金最大値テキスト"/>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51" name="直線コネクタ 850"/>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65611</xdr:rowOff>
    </xdr:from>
    <xdr:to>
      <xdr:col>116</xdr:col>
      <xdr:colOff>63500</xdr:colOff>
      <xdr:row>75</xdr:row>
      <xdr:rowOff>63919</xdr:rowOff>
    </xdr:to>
    <xdr:cxnSp macro="">
      <xdr:nvCxnSpPr>
        <xdr:cNvPr id="852" name="直線コネクタ 851"/>
        <xdr:cNvCxnSpPr/>
      </xdr:nvCxnSpPr>
      <xdr:spPr>
        <a:xfrm>
          <a:off x="21323300" y="12752911"/>
          <a:ext cx="838200" cy="16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133334</xdr:rowOff>
    </xdr:from>
    <xdr:ext cx="534377" cy="259045"/>
    <xdr:sp macro="" textlink="">
      <xdr:nvSpPr>
        <xdr:cNvPr id="853" name="繰出金平均値テキスト"/>
        <xdr:cNvSpPr txBox="1"/>
      </xdr:nvSpPr>
      <xdr:spPr>
        <a:xfrm>
          <a:off x="22212300" y="1264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54" name="フローチャート: 判断 853"/>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65611</xdr:rowOff>
    </xdr:from>
    <xdr:to>
      <xdr:col>111</xdr:col>
      <xdr:colOff>177800</xdr:colOff>
      <xdr:row>74</xdr:row>
      <xdr:rowOff>108633</xdr:rowOff>
    </xdr:to>
    <xdr:cxnSp macro="">
      <xdr:nvCxnSpPr>
        <xdr:cNvPr id="855" name="直線コネクタ 854"/>
        <xdr:cNvCxnSpPr/>
      </xdr:nvCxnSpPr>
      <xdr:spPr>
        <a:xfrm flipV="1">
          <a:off x="20434300" y="12752911"/>
          <a:ext cx="889000" cy="4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6" name="フローチャート: 判断 855"/>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102785</xdr:rowOff>
    </xdr:from>
    <xdr:ext cx="534377" cy="259045"/>
    <xdr:sp macro="" textlink="">
      <xdr:nvSpPr>
        <xdr:cNvPr id="857" name="テキスト ボックス 856"/>
        <xdr:cNvSpPr txBox="1"/>
      </xdr:nvSpPr>
      <xdr:spPr>
        <a:xfrm>
          <a:off x="21056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108633</xdr:rowOff>
    </xdr:from>
    <xdr:to>
      <xdr:col>107</xdr:col>
      <xdr:colOff>50800</xdr:colOff>
      <xdr:row>75</xdr:row>
      <xdr:rowOff>76789</xdr:rowOff>
    </xdr:to>
    <xdr:cxnSp macro="">
      <xdr:nvCxnSpPr>
        <xdr:cNvPr id="858" name="直線コネクタ 857"/>
        <xdr:cNvCxnSpPr/>
      </xdr:nvCxnSpPr>
      <xdr:spPr>
        <a:xfrm flipV="1">
          <a:off x="19545300" y="12795933"/>
          <a:ext cx="889000" cy="13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9" name="フローチャート: 判断 858"/>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92339</xdr:rowOff>
    </xdr:from>
    <xdr:ext cx="534377" cy="259045"/>
    <xdr:sp macro="" textlink="">
      <xdr:nvSpPr>
        <xdr:cNvPr id="860" name="テキスト ボックス 859"/>
        <xdr:cNvSpPr txBox="1"/>
      </xdr:nvSpPr>
      <xdr:spPr>
        <a:xfrm>
          <a:off x="20167111" y="124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14587</xdr:rowOff>
    </xdr:from>
    <xdr:to>
      <xdr:col>102</xdr:col>
      <xdr:colOff>114300</xdr:colOff>
      <xdr:row>75</xdr:row>
      <xdr:rowOff>76789</xdr:rowOff>
    </xdr:to>
    <xdr:cxnSp macro="">
      <xdr:nvCxnSpPr>
        <xdr:cNvPr id="861" name="直線コネクタ 860"/>
        <xdr:cNvCxnSpPr/>
      </xdr:nvCxnSpPr>
      <xdr:spPr>
        <a:xfrm>
          <a:off x="18656300" y="12873337"/>
          <a:ext cx="889000" cy="6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62" name="フローチャート: 判断 861"/>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93550</xdr:rowOff>
    </xdr:from>
    <xdr:ext cx="534377" cy="259045"/>
    <xdr:sp macro="" textlink="">
      <xdr:nvSpPr>
        <xdr:cNvPr id="863" name="テキスト ボックス 862"/>
        <xdr:cNvSpPr txBox="1"/>
      </xdr:nvSpPr>
      <xdr:spPr>
        <a:xfrm>
          <a:off x="19278111" y="1243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64" name="フローチャート: 判断 863"/>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64495</xdr:rowOff>
    </xdr:from>
    <xdr:ext cx="534377" cy="259045"/>
    <xdr:sp macro="" textlink="">
      <xdr:nvSpPr>
        <xdr:cNvPr id="865" name="テキスト ボックス 864"/>
        <xdr:cNvSpPr txBox="1"/>
      </xdr:nvSpPr>
      <xdr:spPr>
        <a:xfrm>
          <a:off x="18389111" y="124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13119</xdr:rowOff>
    </xdr:from>
    <xdr:to>
      <xdr:col>116</xdr:col>
      <xdr:colOff>114300</xdr:colOff>
      <xdr:row>75</xdr:row>
      <xdr:rowOff>114719</xdr:rowOff>
    </xdr:to>
    <xdr:sp macro="" textlink="">
      <xdr:nvSpPr>
        <xdr:cNvPr id="871" name="楕円 870"/>
        <xdr:cNvSpPr/>
      </xdr:nvSpPr>
      <xdr:spPr>
        <a:xfrm>
          <a:off x="22110700" y="128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162996</xdr:rowOff>
    </xdr:from>
    <xdr:ext cx="534377" cy="259045"/>
    <xdr:sp macro="" textlink="">
      <xdr:nvSpPr>
        <xdr:cNvPr id="872" name="繰出金該当値テキスト"/>
        <xdr:cNvSpPr txBox="1"/>
      </xdr:nvSpPr>
      <xdr:spPr>
        <a:xfrm>
          <a:off x="22212300" y="1285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14811</xdr:rowOff>
    </xdr:from>
    <xdr:to>
      <xdr:col>112</xdr:col>
      <xdr:colOff>38100</xdr:colOff>
      <xdr:row>74</xdr:row>
      <xdr:rowOff>116411</xdr:rowOff>
    </xdr:to>
    <xdr:sp macro="" textlink="">
      <xdr:nvSpPr>
        <xdr:cNvPr id="873" name="楕円 872"/>
        <xdr:cNvSpPr/>
      </xdr:nvSpPr>
      <xdr:spPr>
        <a:xfrm>
          <a:off x="21272500" y="1270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107538</xdr:rowOff>
    </xdr:from>
    <xdr:ext cx="534377" cy="259045"/>
    <xdr:sp macro="" textlink="">
      <xdr:nvSpPr>
        <xdr:cNvPr id="874" name="テキスト ボックス 873"/>
        <xdr:cNvSpPr txBox="1"/>
      </xdr:nvSpPr>
      <xdr:spPr>
        <a:xfrm>
          <a:off x="21056111" y="1279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57833</xdr:rowOff>
    </xdr:from>
    <xdr:to>
      <xdr:col>107</xdr:col>
      <xdr:colOff>101600</xdr:colOff>
      <xdr:row>74</xdr:row>
      <xdr:rowOff>159433</xdr:rowOff>
    </xdr:to>
    <xdr:sp macro="" textlink="">
      <xdr:nvSpPr>
        <xdr:cNvPr id="875" name="楕円 874"/>
        <xdr:cNvSpPr/>
      </xdr:nvSpPr>
      <xdr:spPr>
        <a:xfrm>
          <a:off x="20383500" y="1274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150560</xdr:rowOff>
    </xdr:from>
    <xdr:ext cx="534377" cy="259045"/>
    <xdr:sp macro="" textlink="">
      <xdr:nvSpPr>
        <xdr:cNvPr id="876" name="テキスト ボックス 875"/>
        <xdr:cNvSpPr txBox="1"/>
      </xdr:nvSpPr>
      <xdr:spPr>
        <a:xfrm>
          <a:off x="20167111" y="1283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25989</xdr:rowOff>
    </xdr:from>
    <xdr:to>
      <xdr:col>102</xdr:col>
      <xdr:colOff>165100</xdr:colOff>
      <xdr:row>75</xdr:row>
      <xdr:rowOff>127589</xdr:rowOff>
    </xdr:to>
    <xdr:sp macro="" textlink="">
      <xdr:nvSpPr>
        <xdr:cNvPr id="877" name="楕円 876"/>
        <xdr:cNvSpPr/>
      </xdr:nvSpPr>
      <xdr:spPr>
        <a:xfrm>
          <a:off x="19494500" y="1288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118716</xdr:rowOff>
    </xdr:from>
    <xdr:ext cx="534377" cy="259045"/>
    <xdr:sp macro="" textlink="">
      <xdr:nvSpPr>
        <xdr:cNvPr id="878" name="テキスト ボックス 877"/>
        <xdr:cNvSpPr txBox="1"/>
      </xdr:nvSpPr>
      <xdr:spPr>
        <a:xfrm>
          <a:off x="19278111" y="1297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135237</xdr:rowOff>
    </xdr:from>
    <xdr:to>
      <xdr:col>98</xdr:col>
      <xdr:colOff>38100</xdr:colOff>
      <xdr:row>75</xdr:row>
      <xdr:rowOff>65387</xdr:rowOff>
    </xdr:to>
    <xdr:sp macro="" textlink="">
      <xdr:nvSpPr>
        <xdr:cNvPr id="879" name="楕円 878"/>
        <xdr:cNvSpPr/>
      </xdr:nvSpPr>
      <xdr:spPr>
        <a:xfrm>
          <a:off x="18605500" y="1282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56514</xdr:rowOff>
    </xdr:from>
    <xdr:ext cx="534377" cy="259045"/>
    <xdr:sp macro="" textlink="">
      <xdr:nvSpPr>
        <xdr:cNvPr id="880" name="テキスト ボックス 879"/>
        <xdr:cNvSpPr txBox="1"/>
      </xdr:nvSpPr>
      <xdr:spPr>
        <a:xfrm>
          <a:off x="18389111" y="1291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1" name="直線コネクタ 890"/>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2" name="テキスト ボックス 891"/>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5" name="直線コネクタ 894"/>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6" name="テキスト ボックス 895"/>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0" name="直線コネクタ 899"/>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1"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3"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4" name="直線コネクタ 903"/>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5" name="直線コネクタ 904"/>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6"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7" name="フローチャート: 判断 906"/>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8" name="直線コネクタ 907"/>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9" name="フローチャート: 判断 908"/>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0" name="テキスト ボックス 909"/>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1" name="直線コネクタ 910"/>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2" name="フローチャート: 判断 911"/>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3" name="テキスト ボックス 912"/>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4" name="直線コネクタ 913"/>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5" name="フローチャート: 判断 914"/>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6" name="テキスト ボックス 915"/>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7" name="フローチャート: 判断 916"/>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8" name="テキスト ボックス 917"/>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4" name="楕円 923"/>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5"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6" name="楕円 925"/>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7" name="テキスト ボックス 926"/>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8" name="楕円 927"/>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9" name="テキスト ボックス 928"/>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0" name="楕円 929"/>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31" name="テキスト ボックス 930"/>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2" name="楕円 931"/>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3" name="テキスト ボックス 932"/>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においては、普通建設事業費（うち更新整備）を除く全ての項目で類似団体平均値を下回っている。普通建設事業費（うち更新整備）については、令和元年度は建設事業がなかったことから減少したものの、令和２年度は統合小学校の整備工事や社会教育複合施設等の施設の集約化や転用、道路等の長寿命化に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34,575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そのほか前年度から大きく増加している項目としては、人件費が会計年度任用職員制度創設に伴い前年度比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2,933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円の増加となっており、物件費については防災行政無線戸別受信機や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スクール構想に伴う備品の購入により前年度比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7,331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円の増加、維持補修費についてはごみ処理施設の修繕等により前年度比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3,793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円の増加となっている。また、補助費等については、前年度比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124,637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円と大幅な増加となっているが、これは国の特別定額給付金のほか新型コロナウイルス感染症関連の補助金等が主な要因となっている。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少子高齢化に伴う扶助費の増加、統合小学校整備や広域ごみ処理施設の建設等による普通建設事業費の増加、施設の老朽化やＩＣＴ導入による物件費や維持補修費の増加等が見込まれる状況であり、引き続き特定財源の確保に努めるとともに、既存事業の見直しや経常経費の徹底した削減等により持続可能な財政運営に努める必要が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48,160
45,361
207.60
30,687,656
29,386,708
944,387
13,320,645
22,507,611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152464</xdr:rowOff>
    </xdr:from>
    <xdr:to>
      <xdr:col>24</xdr:col>
      <xdr:colOff>63500</xdr:colOff>
      <xdr:row>38</xdr:row>
      <xdr:rowOff>28448</xdr:rowOff>
    </xdr:to>
    <xdr:cxnSp macro="">
      <xdr:nvCxnSpPr>
        <xdr:cNvPr id="61" name="直線コネクタ 60"/>
        <xdr:cNvCxnSpPr/>
      </xdr:nvCxnSpPr>
      <xdr:spPr>
        <a:xfrm>
          <a:off x="3797300" y="6496114"/>
          <a:ext cx="8382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141114</xdr:rowOff>
    </xdr:from>
    <xdr:ext cx="469744" cy="259045"/>
    <xdr:sp macro="" textlink="">
      <xdr:nvSpPr>
        <xdr:cNvPr id="62" name="議会費平均値テキスト"/>
        <xdr:cNvSpPr txBox="1"/>
      </xdr:nvSpPr>
      <xdr:spPr>
        <a:xfrm>
          <a:off x="4686300" y="597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126936</xdr:rowOff>
    </xdr:from>
    <xdr:to>
      <xdr:col>19</xdr:col>
      <xdr:colOff>177800</xdr:colOff>
      <xdr:row>37</xdr:row>
      <xdr:rowOff>152464</xdr:rowOff>
    </xdr:to>
    <xdr:cxnSp macro="">
      <xdr:nvCxnSpPr>
        <xdr:cNvPr id="64" name="直線コネクタ 63"/>
        <xdr:cNvCxnSpPr/>
      </xdr:nvCxnSpPr>
      <xdr:spPr>
        <a:xfrm>
          <a:off x="2908300" y="6470586"/>
          <a:ext cx="889000" cy="2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45102</xdr:rowOff>
    </xdr:from>
    <xdr:ext cx="469744" cy="259045"/>
    <xdr:sp macro="" textlink="">
      <xdr:nvSpPr>
        <xdr:cNvPr id="66" name="テキスト ボックス 65"/>
        <xdr:cNvSpPr txBox="1"/>
      </xdr:nvSpPr>
      <xdr:spPr>
        <a:xfrm>
          <a:off x="3562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126936</xdr:rowOff>
    </xdr:from>
    <xdr:to>
      <xdr:col>15</xdr:col>
      <xdr:colOff>50800</xdr:colOff>
      <xdr:row>37</xdr:row>
      <xdr:rowOff>169799</xdr:rowOff>
    </xdr:to>
    <xdr:cxnSp macro="">
      <xdr:nvCxnSpPr>
        <xdr:cNvPr id="67" name="直線コネクタ 66"/>
        <xdr:cNvCxnSpPr/>
      </xdr:nvCxnSpPr>
      <xdr:spPr>
        <a:xfrm flipV="1">
          <a:off x="2019300" y="6470586"/>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61866</xdr:rowOff>
    </xdr:from>
    <xdr:ext cx="469744" cy="259045"/>
    <xdr:sp macro="" textlink="">
      <xdr:nvSpPr>
        <xdr:cNvPr id="69" name="テキスト ボックス 68"/>
        <xdr:cNvSpPr txBox="1"/>
      </xdr:nvSpPr>
      <xdr:spPr>
        <a:xfrm>
          <a:off x="2673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169799</xdr:rowOff>
    </xdr:from>
    <xdr:to>
      <xdr:col>10</xdr:col>
      <xdr:colOff>114300</xdr:colOff>
      <xdr:row>38</xdr:row>
      <xdr:rowOff>9779</xdr:rowOff>
    </xdr:to>
    <xdr:cxnSp macro="">
      <xdr:nvCxnSpPr>
        <xdr:cNvPr id="70" name="直線コネクタ 69"/>
        <xdr:cNvCxnSpPr/>
      </xdr:nvCxnSpPr>
      <xdr:spPr>
        <a:xfrm flipV="1">
          <a:off x="1130300" y="651344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85488</xdr:rowOff>
    </xdr:from>
    <xdr:ext cx="469744" cy="259045"/>
    <xdr:sp macro="" textlink="">
      <xdr:nvSpPr>
        <xdr:cNvPr id="72" name="テキスト ボックス 71"/>
        <xdr:cNvSpPr txBox="1"/>
      </xdr:nvSpPr>
      <xdr:spPr>
        <a:xfrm>
          <a:off x="1784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86250</xdr:rowOff>
    </xdr:from>
    <xdr:ext cx="469744" cy="259045"/>
    <xdr:sp macro="" textlink="">
      <xdr:nvSpPr>
        <xdr:cNvPr id="74" name="テキスト ボックス 73"/>
        <xdr:cNvSpPr txBox="1"/>
      </xdr:nvSpPr>
      <xdr:spPr>
        <a:xfrm>
          <a:off x="895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149098</xdr:rowOff>
    </xdr:from>
    <xdr:to>
      <xdr:col>24</xdr:col>
      <xdr:colOff>114300</xdr:colOff>
      <xdr:row>38</xdr:row>
      <xdr:rowOff>79248</xdr:rowOff>
    </xdr:to>
    <xdr:sp macro="" textlink="">
      <xdr:nvSpPr>
        <xdr:cNvPr id="80" name="楕円 79"/>
        <xdr:cNvSpPr/>
      </xdr:nvSpPr>
      <xdr:spPr>
        <a:xfrm>
          <a:off x="4584700" y="649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64025</xdr:rowOff>
    </xdr:from>
    <xdr:ext cx="469744" cy="259045"/>
    <xdr:sp macro="" textlink="">
      <xdr:nvSpPr>
        <xdr:cNvPr id="81" name="議会費該当値テキスト"/>
        <xdr:cNvSpPr txBox="1"/>
      </xdr:nvSpPr>
      <xdr:spPr>
        <a:xfrm>
          <a:off x="4686300" y="64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101664</xdr:rowOff>
    </xdr:from>
    <xdr:to>
      <xdr:col>20</xdr:col>
      <xdr:colOff>38100</xdr:colOff>
      <xdr:row>38</xdr:row>
      <xdr:rowOff>31814</xdr:rowOff>
    </xdr:to>
    <xdr:sp macro="" textlink="">
      <xdr:nvSpPr>
        <xdr:cNvPr id="82" name="楕円 81"/>
        <xdr:cNvSpPr/>
      </xdr:nvSpPr>
      <xdr:spPr>
        <a:xfrm>
          <a:off x="3746500" y="644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22941</xdr:rowOff>
    </xdr:from>
    <xdr:ext cx="469744" cy="259045"/>
    <xdr:sp macro="" textlink="">
      <xdr:nvSpPr>
        <xdr:cNvPr id="83" name="テキスト ボックス 82"/>
        <xdr:cNvSpPr txBox="1"/>
      </xdr:nvSpPr>
      <xdr:spPr>
        <a:xfrm>
          <a:off x="3562428" y="653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76136</xdr:rowOff>
    </xdr:from>
    <xdr:to>
      <xdr:col>15</xdr:col>
      <xdr:colOff>101600</xdr:colOff>
      <xdr:row>38</xdr:row>
      <xdr:rowOff>6286</xdr:rowOff>
    </xdr:to>
    <xdr:sp macro="" textlink="">
      <xdr:nvSpPr>
        <xdr:cNvPr id="84" name="楕円 83"/>
        <xdr:cNvSpPr/>
      </xdr:nvSpPr>
      <xdr:spPr>
        <a:xfrm>
          <a:off x="2857500" y="64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168863</xdr:rowOff>
    </xdr:from>
    <xdr:ext cx="469744" cy="259045"/>
    <xdr:sp macro="" textlink="">
      <xdr:nvSpPr>
        <xdr:cNvPr id="85" name="テキスト ボックス 84"/>
        <xdr:cNvSpPr txBox="1"/>
      </xdr:nvSpPr>
      <xdr:spPr>
        <a:xfrm>
          <a:off x="2673428" y="651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118999</xdr:rowOff>
    </xdr:from>
    <xdr:to>
      <xdr:col>10</xdr:col>
      <xdr:colOff>165100</xdr:colOff>
      <xdr:row>38</xdr:row>
      <xdr:rowOff>49149</xdr:rowOff>
    </xdr:to>
    <xdr:sp macro="" textlink="">
      <xdr:nvSpPr>
        <xdr:cNvPr id="86" name="楕円 85"/>
        <xdr:cNvSpPr/>
      </xdr:nvSpPr>
      <xdr:spPr>
        <a:xfrm>
          <a:off x="1968500" y="64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40276</xdr:rowOff>
    </xdr:from>
    <xdr:ext cx="469744" cy="259045"/>
    <xdr:sp macro="" textlink="">
      <xdr:nvSpPr>
        <xdr:cNvPr id="87" name="テキスト ボックス 86"/>
        <xdr:cNvSpPr txBox="1"/>
      </xdr:nvSpPr>
      <xdr:spPr>
        <a:xfrm>
          <a:off x="1784428" y="655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130429</xdr:rowOff>
    </xdr:from>
    <xdr:to>
      <xdr:col>6</xdr:col>
      <xdr:colOff>38100</xdr:colOff>
      <xdr:row>38</xdr:row>
      <xdr:rowOff>60579</xdr:rowOff>
    </xdr:to>
    <xdr:sp macro="" textlink="">
      <xdr:nvSpPr>
        <xdr:cNvPr id="88" name="楕円 87"/>
        <xdr:cNvSpPr/>
      </xdr:nvSpPr>
      <xdr:spPr>
        <a:xfrm>
          <a:off x="1079500" y="647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51706</xdr:rowOff>
    </xdr:from>
    <xdr:ext cx="469744" cy="259045"/>
    <xdr:sp macro="" textlink="">
      <xdr:nvSpPr>
        <xdr:cNvPr id="89" name="テキスト ボックス 88"/>
        <xdr:cNvSpPr txBox="1"/>
      </xdr:nvSpPr>
      <xdr:spPr>
        <a:xfrm>
          <a:off x="895428" y="656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138306</xdr:rowOff>
    </xdr:from>
    <xdr:to>
      <xdr:col>24</xdr:col>
      <xdr:colOff>62865</xdr:colOff>
      <xdr:row>58</xdr:row>
      <xdr:rowOff>72972</xdr:rowOff>
    </xdr:to>
    <xdr:cxnSp macro="">
      <xdr:nvCxnSpPr>
        <xdr:cNvPr id="117" name="直線コネクタ 116"/>
        <xdr:cNvCxnSpPr/>
      </xdr:nvCxnSpPr>
      <xdr:spPr>
        <a:xfrm flipV="1">
          <a:off x="4633595" y="8710806"/>
          <a:ext cx="1270" cy="130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76799</xdr:rowOff>
    </xdr:from>
    <xdr:ext cx="534377" cy="259045"/>
    <xdr:sp macro="" textlink="">
      <xdr:nvSpPr>
        <xdr:cNvPr id="118" name="総務費最小値テキスト"/>
        <xdr:cNvSpPr txBox="1"/>
      </xdr:nvSpPr>
      <xdr:spPr>
        <a:xfrm>
          <a:off x="4686300" y="1002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72972</xdr:rowOff>
    </xdr:from>
    <xdr:to>
      <xdr:col>24</xdr:col>
      <xdr:colOff>152400</xdr:colOff>
      <xdr:row>58</xdr:row>
      <xdr:rowOff>72972</xdr:rowOff>
    </xdr:to>
    <xdr:cxnSp macro="">
      <xdr:nvCxnSpPr>
        <xdr:cNvPr id="119" name="直線コネクタ 118"/>
        <xdr:cNvCxnSpPr/>
      </xdr:nvCxnSpPr>
      <xdr:spPr>
        <a:xfrm>
          <a:off x="4546600" y="1001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84983</xdr:rowOff>
    </xdr:from>
    <xdr:ext cx="599010" cy="259045"/>
    <xdr:sp macro="" textlink="">
      <xdr:nvSpPr>
        <xdr:cNvPr id="120" name="総務費最大値テキスト"/>
        <xdr:cNvSpPr txBox="1"/>
      </xdr:nvSpPr>
      <xdr:spPr>
        <a:xfrm>
          <a:off x="4686300" y="848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138306</xdr:rowOff>
    </xdr:from>
    <xdr:to>
      <xdr:col>24</xdr:col>
      <xdr:colOff>152400</xdr:colOff>
      <xdr:row>50</xdr:row>
      <xdr:rowOff>138306</xdr:rowOff>
    </xdr:to>
    <xdr:cxnSp macro="">
      <xdr:nvCxnSpPr>
        <xdr:cNvPr id="121" name="直線コネクタ 120"/>
        <xdr:cNvCxnSpPr/>
      </xdr:nvCxnSpPr>
      <xdr:spPr>
        <a:xfrm>
          <a:off x="4546600" y="871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66508</xdr:rowOff>
    </xdr:from>
    <xdr:to>
      <xdr:col>24</xdr:col>
      <xdr:colOff>63500</xdr:colOff>
      <xdr:row>59</xdr:row>
      <xdr:rowOff>9130</xdr:rowOff>
    </xdr:to>
    <xdr:cxnSp macro="">
      <xdr:nvCxnSpPr>
        <xdr:cNvPr id="122" name="直線コネクタ 121"/>
        <xdr:cNvCxnSpPr/>
      </xdr:nvCxnSpPr>
      <xdr:spPr>
        <a:xfrm flipV="1">
          <a:off x="3797300" y="9839158"/>
          <a:ext cx="838200" cy="28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33016</xdr:rowOff>
    </xdr:from>
    <xdr:ext cx="599010" cy="259045"/>
    <xdr:sp macro="" textlink="">
      <xdr:nvSpPr>
        <xdr:cNvPr id="123" name="総務費平均値テキスト"/>
        <xdr:cNvSpPr txBox="1"/>
      </xdr:nvSpPr>
      <xdr:spPr>
        <a:xfrm>
          <a:off x="4686300" y="94627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10139</xdr:rowOff>
    </xdr:from>
    <xdr:to>
      <xdr:col>24</xdr:col>
      <xdr:colOff>114300</xdr:colOff>
      <xdr:row>56</xdr:row>
      <xdr:rowOff>111739</xdr:rowOff>
    </xdr:to>
    <xdr:sp macro="" textlink="">
      <xdr:nvSpPr>
        <xdr:cNvPr id="124" name="フローチャート: 判断 123"/>
        <xdr:cNvSpPr/>
      </xdr:nvSpPr>
      <xdr:spPr>
        <a:xfrm>
          <a:off x="4584700" y="961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153588</xdr:rowOff>
    </xdr:from>
    <xdr:to>
      <xdr:col>19</xdr:col>
      <xdr:colOff>177800</xdr:colOff>
      <xdr:row>59</xdr:row>
      <xdr:rowOff>9130</xdr:rowOff>
    </xdr:to>
    <xdr:cxnSp macro="">
      <xdr:nvCxnSpPr>
        <xdr:cNvPr id="125" name="直線コネクタ 124"/>
        <xdr:cNvCxnSpPr/>
      </xdr:nvCxnSpPr>
      <xdr:spPr>
        <a:xfrm>
          <a:off x="2908300" y="10097688"/>
          <a:ext cx="889000" cy="2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116875</xdr:rowOff>
    </xdr:from>
    <xdr:to>
      <xdr:col>20</xdr:col>
      <xdr:colOff>38100</xdr:colOff>
      <xdr:row>58</xdr:row>
      <xdr:rowOff>47025</xdr:rowOff>
    </xdr:to>
    <xdr:sp macro="" textlink="">
      <xdr:nvSpPr>
        <xdr:cNvPr id="126" name="フローチャート: 判断 125"/>
        <xdr:cNvSpPr/>
      </xdr:nvSpPr>
      <xdr:spPr>
        <a:xfrm>
          <a:off x="3746500" y="98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63552</xdr:rowOff>
    </xdr:from>
    <xdr:ext cx="599010" cy="259045"/>
    <xdr:sp macro="" textlink="">
      <xdr:nvSpPr>
        <xdr:cNvPr id="127" name="テキスト ボックス 126"/>
        <xdr:cNvSpPr txBox="1"/>
      </xdr:nvSpPr>
      <xdr:spPr>
        <a:xfrm>
          <a:off x="3497795" y="966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153588</xdr:rowOff>
    </xdr:from>
    <xdr:to>
      <xdr:col>15</xdr:col>
      <xdr:colOff>50800</xdr:colOff>
      <xdr:row>58</xdr:row>
      <xdr:rowOff>159823</xdr:rowOff>
    </xdr:to>
    <xdr:cxnSp macro="">
      <xdr:nvCxnSpPr>
        <xdr:cNvPr id="128" name="直線コネクタ 127"/>
        <xdr:cNvCxnSpPr/>
      </xdr:nvCxnSpPr>
      <xdr:spPr>
        <a:xfrm flipV="1">
          <a:off x="2019300" y="10097688"/>
          <a:ext cx="889000" cy="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8233</xdr:rowOff>
    </xdr:from>
    <xdr:to>
      <xdr:col>15</xdr:col>
      <xdr:colOff>101600</xdr:colOff>
      <xdr:row>58</xdr:row>
      <xdr:rowOff>109833</xdr:rowOff>
    </xdr:to>
    <xdr:sp macro="" textlink="">
      <xdr:nvSpPr>
        <xdr:cNvPr id="129" name="フローチャート: 判断 128"/>
        <xdr:cNvSpPr/>
      </xdr:nvSpPr>
      <xdr:spPr>
        <a:xfrm>
          <a:off x="2857500" y="995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126360</xdr:rowOff>
    </xdr:from>
    <xdr:ext cx="534377" cy="259045"/>
    <xdr:sp macro="" textlink="">
      <xdr:nvSpPr>
        <xdr:cNvPr id="130" name="テキスト ボックス 129"/>
        <xdr:cNvSpPr txBox="1"/>
      </xdr:nvSpPr>
      <xdr:spPr>
        <a:xfrm>
          <a:off x="2641111" y="972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133531</xdr:rowOff>
    </xdr:from>
    <xdr:to>
      <xdr:col>10</xdr:col>
      <xdr:colOff>114300</xdr:colOff>
      <xdr:row>58</xdr:row>
      <xdr:rowOff>159823</xdr:rowOff>
    </xdr:to>
    <xdr:cxnSp macro="">
      <xdr:nvCxnSpPr>
        <xdr:cNvPr id="131" name="直線コネクタ 130"/>
        <xdr:cNvCxnSpPr/>
      </xdr:nvCxnSpPr>
      <xdr:spPr>
        <a:xfrm>
          <a:off x="1130300" y="10077631"/>
          <a:ext cx="889000" cy="2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9058</xdr:rowOff>
    </xdr:from>
    <xdr:to>
      <xdr:col>10</xdr:col>
      <xdr:colOff>165100</xdr:colOff>
      <xdr:row>58</xdr:row>
      <xdr:rowOff>110658</xdr:rowOff>
    </xdr:to>
    <xdr:sp macro="" textlink="">
      <xdr:nvSpPr>
        <xdr:cNvPr id="132" name="フローチャート: 判断 131"/>
        <xdr:cNvSpPr/>
      </xdr:nvSpPr>
      <xdr:spPr>
        <a:xfrm>
          <a:off x="1968500" y="995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127185</xdr:rowOff>
    </xdr:from>
    <xdr:ext cx="534377" cy="259045"/>
    <xdr:sp macro="" textlink="">
      <xdr:nvSpPr>
        <xdr:cNvPr id="133" name="テキスト ボックス 132"/>
        <xdr:cNvSpPr txBox="1"/>
      </xdr:nvSpPr>
      <xdr:spPr>
        <a:xfrm>
          <a:off x="1752111" y="972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10578</xdr:rowOff>
    </xdr:from>
    <xdr:to>
      <xdr:col>6</xdr:col>
      <xdr:colOff>38100</xdr:colOff>
      <xdr:row>58</xdr:row>
      <xdr:rowOff>112178</xdr:rowOff>
    </xdr:to>
    <xdr:sp macro="" textlink="">
      <xdr:nvSpPr>
        <xdr:cNvPr id="134" name="フローチャート: 判断 133"/>
        <xdr:cNvSpPr/>
      </xdr:nvSpPr>
      <xdr:spPr>
        <a:xfrm>
          <a:off x="1079500" y="995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128705</xdr:rowOff>
    </xdr:from>
    <xdr:ext cx="534377" cy="259045"/>
    <xdr:sp macro="" textlink="">
      <xdr:nvSpPr>
        <xdr:cNvPr id="135" name="テキスト ボックス 134"/>
        <xdr:cNvSpPr txBox="1"/>
      </xdr:nvSpPr>
      <xdr:spPr>
        <a:xfrm>
          <a:off x="863111" y="972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15708</xdr:rowOff>
    </xdr:from>
    <xdr:to>
      <xdr:col>24</xdr:col>
      <xdr:colOff>114300</xdr:colOff>
      <xdr:row>57</xdr:row>
      <xdr:rowOff>117308</xdr:rowOff>
    </xdr:to>
    <xdr:sp macro="" textlink="">
      <xdr:nvSpPr>
        <xdr:cNvPr id="141" name="楕円 140"/>
        <xdr:cNvSpPr/>
      </xdr:nvSpPr>
      <xdr:spPr>
        <a:xfrm>
          <a:off x="4584700" y="978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165585</xdr:rowOff>
    </xdr:from>
    <xdr:ext cx="599010" cy="259045"/>
    <xdr:sp macro="" textlink="">
      <xdr:nvSpPr>
        <xdr:cNvPr id="142" name="総務費該当値テキスト"/>
        <xdr:cNvSpPr txBox="1"/>
      </xdr:nvSpPr>
      <xdr:spPr>
        <a:xfrm>
          <a:off x="4686300" y="976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129780</xdr:rowOff>
    </xdr:from>
    <xdr:to>
      <xdr:col>20</xdr:col>
      <xdr:colOff>38100</xdr:colOff>
      <xdr:row>59</xdr:row>
      <xdr:rowOff>59930</xdr:rowOff>
    </xdr:to>
    <xdr:sp macro="" textlink="">
      <xdr:nvSpPr>
        <xdr:cNvPr id="143" name="楕円 142"/>
        <xdr:cNvSpPr/>
      </xdr:nvSpPr>
      <xdr:spPr>
        <a:xfrm>
          <a:off x="3746500" y="1007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51057</xdr:rowOff>
    </xdr:from>
    <xdr:ext cx="534377" cy="259045"/>
    <xdr:sp macro="" textlink="">
      <xdr:nvSpPr>
        <xdr:cNvPr id="144" name="テキスト ボックス 143"/>
        <xdr:cNvSpPr txBox="1"/>
      </xdr:nvSpPr>
      <xdr:spPr>
        <a:xfrm>
          <a:off x="3530111" y="1016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102788</xdr:rowOff>
    </xdr:from>
    <xdr:to>
      <xdr:col>15</xdr:col>
      <xdr:colOff>101600</xdr:colOff>
      <xdr:row>59</xdr:row>
      <xdr:rowOff>32938</xdr:rowOff>
    </xdr:to>
    <xdr:sp macro="" textlink="">
      <xdr:nvSpPr>
        <xdr:cNvPr id="145" name="楕円 144"/>
        <xdr:cNvSpPr/>
      </xdr:nvSpPr>
      <xdr:spPr>
        <a:xfrm>
          <a:off x="2857500" y="100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24065</xdr:rowOff>
    </xdr:from>
    <xdr:ext cx="534377" cy="259045"/>
    <xdr:sp macro="" textlink="">
      <xdr:nvSpPr>
        <xdr:cNvPr id="146" name="テキスト ボックス 145"/>
        <xdr:cNvSpPr txBox="1"/>
      </xdr:nvSpPr>
      <xdr:spPr>
        <a:xfrm>
          <a:off x="2641111" y="1013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109023</xdr:rowOff>
    </xdr:from>
    <xdr:to>
      <xdr:col>10</xdr:col>
      <xdr:colOff>165100</xdr:colOff>
      <xdr:row>59</xdr:row>
      <xdr:rowOff>39173</xdr:rowOff>
    </xdr:to>
    <xdr:sp macro="" textlink="">
      <xdr:nvSpPr>
        <xdr:cNvPr id="147" name="楕円 146"/>
        <xdr:cNvSpPr/>
      </xdr:nvSpPr>
      <xdr:spPr>
        <a:xfrm>
          <a:off x="1968500" y="100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30300</xdr:rowOff>
    </xdr:from>
    <xdr:ext cx="534377" cy="259045"/>
    <xdr:sp macro="" textlink="">
      <xdr:nvSpPr>
        <xdr:cNvPr id="148" name="テキスト ボックス 147"/>
        <xdr:cNvSpPr txBox="1"/>
      </xdr:nvSpPr>
      <xdr:spPr>
        <a:xfrm>
          <a:off x="1752111" y="1014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82731</xdr:rowOff>
    </xdr:from>
    <xdr:to>
      <xdr:col>6</xdr:col>
      <xdr:colOff>38100</xdr:colOff>
      <xdr:row>59</xdr:row>
      <xdr:rowOff>12881</xdr:rowOff>
    </xdr:to>
    <xdr:sp macro="" textlink="">
      <xdr:nvSpPr>
        <xdr:cNvPr id="149" name="楕円 148"/>
        <xdr:cNvSpPr/>
      </xdr:nvSpPr>
      <xdr:spPr>
        <a:xfrm>
          <a:off x="1079500" y="1002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4008</xdr:rowOff>
    </xdr:from>
    <xdr:ext cx="534377" cy="259045"/>
    <xdr:sp macro="" textlink="">
      <xdr:nvSpPr>
        <xdr:cNvPr id="150" name="テキスト ボックス 149"/>
        <xdr:cNvSpPr txBox="1"/>
      </xdr:nvSpPr>
      <xdr:spPr>
        <a:xfrm>
          <a:off x="863111" y="1011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5" name="直線コネクタ 174"/>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6" name="民生費最小値テキスト"/>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7" name="直線コネクタ 176"/>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8" name="民生費最大値テキスト"/>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9" name="直線コネクタ 178"/>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86931</xdr:rowOff>
    </xdr:from>
    <xdr:to>
      <xdr:col>24</xdr:col>
      <xdr:colOff>63500</xdr:colOff>
      <xdr:row>77</xdr:row>
      <xdr:rowOff>24371</xdr:rowOff>
    </xdr:to>
    <xdr:cxnSp macro="">
      <xdr:nvCxnSpPr>
        <xdr:cNvPr id="180" name="直線コネクタ 179"/>
        <xdr:cNvCxnSpPr/>
      </xdr:nvCxnSpPr>
      <xdr:spPr>
        <a:xfrm flipV="1">
          <a:off x="3797300" y="13117131"/>
          <a:ext cx="838200" cy="10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90929</xdr:rowOff>
    </xdr:from>
    <xdr:ext cx="599010" cy="259045"/>
    <xdr:sp macro="" textlink="">
      <xdr:nvSpPr>
        <xdr:cNvPr id="181" name="民生費平均値テキスト"/>
        <xdr:cNvSpPr txBox="1"/>
      </xdr:nvSpPr>
      <xdr:spPr>
        <a:xfrm>
          <a:off x="4686300" y="12778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2" name="フローチャート: 判断 181"/>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11173</xdr:rowOff>
    </xdr:from>
    <xdr:to>
      <xdr:col>19</xdr:col>
      <xdr:colOff>177800</xdr:colOff>
      <xdr:row>77</xdr:row>
      <xdr:rowOff>24371</xdr:rowOff>
    </xdr:to>
    <xdr:cxnSp macro="">
      <xdr:nvCxnSpPr>
        <xdr:cNvPr id="183" name="直線コネクタ 182"/>
        <xdr:cNvCxnSpPr/>
      </xdr:nvCxnSpPr>
      <xdr:spPr>
        <a:xfrm>
          <a:off x="2908300" y="13212823"/>
          <a:ext cx="889000" cy="1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4" name="フローチャート: 判断 183"/>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65341</xdr:rowOff>
    </xdr:from>
    <xdr:ext cx="599010" cy="259045"/>
    <xdr:sp macro="" textlink="">
      <xdr:nvSpPr>
        <xdr:cNvPr id="185" name="テキスト ボックス 184"/>
        <xdr:cNvSpPr txBox="1"/>
      </xdr:nvSpPr>
      <xdr:spPr>
        <a:xfrm>
          <a:off x="3497795" y="1275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11173</xdr:rowOff>
    </xdr:from>
    <xdr:to>
      <xdr:col>15</xdr:col>
      <xdr:colOff>50800</xdr:colOff>
      <xdr:row>77</xdr:row>
      <xdr:rowOff>57793</xdr:rowOff>
    </xdr:to>
    <xdr:cxnSp macro="">
      <xdr:nvCxnSpPr>
        <xdr:cNvPr id="186" name="直線コネクタ 185"/>
        <xdr:cNvCxnSpPr/>
      </xdr:nvCxnSpPr>
      <xdr:spPr>
        <a:xfrm flipV="1">
          <a:off x="2019300" y="13212823"/>
          <a:ext cx="889000" cy="4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7" name="フローチャート: 判断 186"/>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145320</xdr:rowOff>
    </xdr:from>
    <xdr:ext cx="599010" cy="259045"/>
    <xdr:sp macro="" textlink="">
      <xdr:nvSpPr>
        <xdr:cNvPr id="188" name="テキスト ボックス 187"/>
        <xdr:cNvSpPr txBox="1"/>
      </xdr:nvSpPr>
      <xdr:spPr>
        <a:xfrm>
          <a:off x="2608795" y="1283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57793</xdr:rowOff>
    </xdr:from>
    <xdr:to>
      <xdr:col>10</xdr:col>
      <xdr:colOff>114300</xdr:colOff>
      <xdr:row>77</xdr:row>
      <xdr:rowOff>82717</xdr:rowOff>
    </xdr:to>
    <xdr:cxnSp macro="">
      <xdr:nvCxnSpPr>
        <xdr:cNvPr id="189" name="直線コネクタ 188"/>
        <xdr:cNvCxnSpPr/>
      </xdr:nvCxnSpPr>
      <xdr:spPr>
        <a:xfrm flipV="1">
          <a:off x="1130300" y="13259443"/>
          <a:ext cx="889000" cy="2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90" name="フローチャート: 判断 189"/>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164599</xdr:rowOff>
    </xdr:from>
    <xdr:ext cx="599010" cy="259045"/>
    <xdr:sp macro="" textlink="">
      <xdr:nvSpPr>
        <xdr:cNvPr id="191" name="テキスト ボックス 190"/>
        <xdr:cNvSpPr txBox="1"/>
      </xdr:nvSpPr>
      <xdr:spPr>
        <a:xfrm>
          <a:off x="1719795" y="1285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2" name="フローチャート: 判断 191"/>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165696</xdr:rowOff>
    </xdr:from>
    <xdr:ext cx="599010" cy="259045"/>
    <xdr:sp macro="" textlink="">
      <xdr:nvSpPr>
        <xdr:cNvPr id="193" name="テキスト ボックス 192"/>
        <xdr:cNvSpPr txBox="1"/>
      </xdr:nvSpPr>
      <xdr:spPr>
        <a:xfrm>
          <a:off x="830795" y="1285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36131</xdr:rowOff>
    </xdr:from>
    <xdr:to>
      <xdr:col>24</xdr:col>
      <xdr:colOff>114300</xdr:colOff>
      <xdr:row>76</xdr:row>
      <xdr:rowOff>137731</xdr:rowOff>
    </xdr:to>
    <xdr:sp macro="" textlink="">
      <xdr:nvSpPr>
        <xdr:cNvPr id="199" name="楕円 198"/>
        <xdr:cNvSpPr/>
      </xdr:nvSpPr>
      <xdr:spPr>
        <a:xfrm>
          <a:off x="4584700" y="1306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14558</xdr:rowOff>
    </xdr:from>
    <xdr:ext cx="599010" cy="259045"/>
    <xdr:sp macro="" textlink="">
      <xdr:nvSpPr>
        <xdr:cNvPr id="200" name="民生費該当値テキスト"/>
        <xdr:cNvSpPr txBox="1"/>
      </xdr:nvSpPr>
      <xdr:spPr>
        <a:xfrm>
          <a:off x="4686300" y="130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145021</xdr:rowOff>
    </xdr:from>
    <xdr:to>
      <xdr:col>20</xdr:col>
      <xdr:colOff>38100</xdr:colOff>
      <xdr:row>77</xdr:row>
      <xdr:rowOff>75171</xdr:rowOff>
    </xdr:to>
    <xdr:sp macro="" textlink="">
      <xdr:nvSpPr>
        <xdr:cNvPr id="201" name="楕円 200"/>
        <xdr:cNvSpPr/>
      </xdr:nvSpPr>
      <xdr:spPr>
        <a:xfrm>
          <a:off x="3746500" y="1317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66298</xdr:rowOff>
    </xdr:from>
    <xdr:ext cx="599010" cy="259045"/>
    <xdr:sp macro="" textlink="">
      <xdr:nvSpPr>
        <xdr:cNvPr id="202" name="テキスト ボックス 201"/>
        <xdr:cNvSpPr txBox="1"/>
      </xdr:nvSpPr>
      <xdr:spPr>
        <a:xfrm>
          <a:off x="3497795" y="1326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131823</xdr:rowOff>
    </xdr:from>
    <xdr:to>
      <xdr:col>15</xdr:col>
      <xdr:colOff>101600</xdr:colOff>
      <xdr:row>77</xdr:row>
      <xdr:rowOff>61973</xdr:rowOff>
    </xdr:to>
    <xdr:sp macro="" textlink="">
      <xdr:nvSpPr>
        <xdr:cNvPr id="203" name="楕円 202"/>
        <xdr:cNvSpPr/>
      </xdr:nvSpPr>
      <xdr:spPr>
        <a:xfrm>
          <a:off x="2857500" y="131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53100</xdr:rowOff>
    </xdr:from>
    <xdr:ext cx="599010" cy="259045"/>
    <xdr:sp macro="" textlink="">
      <xdr:nvSpPr>
        <xdr:cNvPr id="204" name="テキスト ボックス 203"/>
        <xdr:cNvSpPr txBox="1"/>
      </xdr:nvSpPr>
      <xdr:spPr>
        <a:xfrm>
          <a:off x="2608795" y="1325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6993</xdr:rowOff>
    </xdr:from>
    <xdr:to>
      <xdr:col>10</xdr:col>
      <xdr:colOff>165100</xdr:colOff>
      <xdr:row>77</xdr:row>
      <xdr:rowOff>108593</xdr:rowOff>
    </xdr:to>
    <xdr:sp macro="" textlink="">
      <xdr:nvSpPr>
        <xdr:cNvPr id="205" name="楕円 204"/>
        <xdr:cNvSpPr/>
      </xdr:nvSpPr>
      <xdr:spPr>
        <a:xfrm>
          <a:off x="1968500" y="1320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99720</xdr:rowOff>
    </xdr:from>
    <xdr:ext cx="599010" cy="259045"/>
    <xdr:sp macro="" textlink="">
      <xdr:nvSpPr>
        <xdr:cNvPr id="206" name="テキスト ボックス 205"/>
        <xdr:cNvSpPr txBox="1"/>
      </xdr:nvSpPr>
      <xdr:spPr>
        <a:xfrm>
          <a:off x="1719795" y="1330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31917</xdr:rowOff>
    </xdr:from>
    <xdr:to>
      <xdr:col>6</xdr:col>
      <xdr:colOff>38100</xdr:colOff>
      <xdr:row>77</xdr:row>
      <xdr:rowOff>133517</xdr:rowOff>
    </xdr:to>
    <xdr:sp macro="" textlink="">
      <xdr:nvSpPr>
        <xdr:cNvPr id="207" name="楕円 206"/>
        <xdr:cNvSpPr/>
      </xdr:nvSpPr>
      <xdr:spPr>
        <a:xfrm>
          <a:off x="1079500" y="1323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124644</xdr:rowOff>
    </xdr:from>
    <xdr:ext cx="599010" cy="259045"/>
    <xdr:sp macro="" textlink="">
      <xdr:nvSpPr>
        <xdr:cNvPr id="208" name="テキスト ボックス 207"/>
        <xdr:cNvSpPr txBox="1"/>
      </xdr:nvSpPr>
      <xdr:spPr>
        <a:xfrm>
          <a:off x="830795" y="1332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158331</xdr:rowOff>
    </xdr:from>
    <xdr:to>
      <xdr:col>24</xdr:col>
      <xdr:colOff>62865</xdr:colOff>
      <xdr:row>99</xdr:row>
      <xdr:rowOff>38587</xdr:rowOff>
    </xdr:to>
    <xdr:cxnSp macro="">
      <xdr:nvCxnSpPr>
        <xdr:cNvPr id="237" name="直線コネクタ 236"/>
        <xdr:cNvCxnSpPr/>
      </xdr:nvCxnSpPr>
      <xdr:spPr>
        <a:xfrm flipV="1">
          <a:off x="4633595" y="15588831"/>
          <a:ext cx="1270" cy="142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42414</xdr:rowOff>
    </xdr:from>
    <xdr:ext cx="534377" cy="259045"/>
    <xdr:sp macro="" textlink="">
      <xdr:nvSpPr>
        <xdr:cNvPr id="238" name="衛生費最小値テキスト"/>
        <xdr:cNvSpPr txBox="1"/>
      </xdr:nvSpPr>
      <xdr:spPr>
        <a:xfrm>
          <a:off x="4686300" y="170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38587</xdr:rowOff>
    </xdr:from>
    <xdr:to>
      <xdr:col>24</xdr:col>
      <xdr:colOff>152400</xdr:colOff>
      <xdr:row>99</xdr:row>
      <xdr:rowOff>38587</xdr:rowOff>
    </xdr:to>
    <xdr:cxnSp macro="">
      <xdr:nvCxnSpPr>
        <xdr:cNvPr id="239" name="直線コネクタ 238"/>
        <xdr:cNvCxnSpPr/>
      </xdr:nvCxnSpPr>
      <xdr:spPr>
        <a:xfrm>
          <a:off x="4546600" y="1701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105008</xdr:rowOff>
    </xdr:from>
    <xdr:ext cx="599010" cy="259045"/>
    <xdr:sp macro="" textlink="">
      <xdr:nvSpPr>
        <xdr:cNvPr id="240" name="衛生費最大値テキスト"/>
        <xdr:cNvSpPr txBox="1"/>
      </xdr:nvSpPr>
      <xdr:spPr>
        <a:xfrm>
          <a:off x="4686300" y="153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158331</xdr:rowOff>
    </xdr:from>
    <xdr:to>
      <xdr:col>24</xdr:col>
      <xdr:colOff>152400</xdr:colOff>
      <xdr:row>90</xdr:row>
      <xdr:rowOff>158331</xdr:rowOff>
    </xdr:to>
    <xdr:cxnSp macro="">
      <xdr:nvCxnSpPr>
        <xdr:cNvPr id="241" name="直線コネクタ 240"/>
        <xdr:cNvCxnSpPr/>
      </xdr:nvCxnSpPr>
      <xdr:spPr>
        <a:xfrm>
          <a:off x="4546600" y="1558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120112</xdr:rowOff>
    </xdr:from>
    <xdr:to>
      <xdr:col>24</xdr:col>
      <xdr:colOff>63500</xdr:colOff>
      <xdr:row>98</xdr:row>
      <xdr:rowOff>625</xdr:rowOff>
    </xdr:to>
    <xdr:cxnSp macro="">
      <xdr:nvCxnSpPr>
        <xdr:cNvPr id="242" name="直線コネクタ 241"/>
        <xdr:cNvCxnSpPr/>
      </xdr:nvCxnSpPr>
      <xdr:spPr>
        <a:xfrm flipV="1">
          <a:off x="3797300" y="16750762"/>
          <a:ext cx="838200" cy="5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134323</xdr:rowOff>
    </xdr:from>
    <xdr:ext cx="534377" cy="259045"/>
    <xdr:sp macro="" textlink="">
      <xdr:nvSpPr>
        <xdr:cNvPr id="243" name="衛生費平均値テキスト"/>
        <xdr:cNvSpPr txBox="1"/>
      </xdr:nvSpPr>
      <xdr:spPr>
        <a:xfrm>
          <a:off x="4686300" y="1642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111446</xdr:rowOff>
    </xdr:from>
    <xdr:to>
      <xdr:col>24</xdr:col>
      <xdr:colOff>114300</xdr:colOff>
      <xdr:row>97</xdr:row>
      <xdr:rowOff>41596</xdr:rowOff>
    </xdr:to>
    <xdr:sp macro="" textlink="">
      <xdr:nvSpPr>
        <xdr:cNvPr id="244" name="フローチャート: 判断 243"/>
        <xdr:cNvSpPr/>
      </xdr:nvSpPr>
      <xdr:spPr>
        <a:xfrm>
          <a:off x="4584700" y="165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168546</xdr:rowOff>
    </xdr:from>
    <xdr:to>
      <xdr:col>19</xdr:col>
      <xdr:colOff>177800</xdr:colOff>
      <xdr:row>98</xdr:row>
      <xdr:rowOff>625</xdr:rowOff>
    </xdr:to>
    <xdr:cxnSp macro="">
      <xdr:nvCxnSpPr>
        <xdr:cNvPr id="245" name="直線コネクタ 244"/>
        <xdr:cNvCxnSpPr/>
      </xdr:nvCxnSpPr>
      <xdr:spPr>
        <a:xfrm>
          <a:off x="2908300" y="16799196"/>
          <a:ext cx="889000" cy="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169725</xdr:rowOff>
    </xdr:from>
    <xdr:to>
      <xdr:col>20</xdr:col>
      <xdr:colOff>38100</xdr:colOff>
      <xdr:row>97</xdr:row>
      <xdr:rowOff>99875</xdr:rowOff>
    </xdr:to>
    <xdr:sp macro="" textlink="">
      <xdr:nvSpPr>
        <xdr:cNvPr id="246" name="フローチャート: 判断 245"/>
        <xdr:cNvSpPr/>
      </xdr:nvSpPr>
      <xdr:spPr>
        <a:xfrm>
          <a:off x="3746500" y="166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116402</xdr:rowOff>
    </xdr:from>
    <xdr:ext cx="534377" cy="259045"/>
    <xdr:sp macro="" textlink="">
      <xdr:nvSpPr>
        <xdr:cNvPr id="247" name="テキスト ボックス 246"/>
        <xdr:cNvSpPr txBox="1"/>
      </xdr:nvSpPr>
      <xdr:spPr>
        <a:xfrm>
          <a:off x="3530111" y="1640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168546</xdr:rowOff>
    </xdr:from>
    <xdr:to>
      <xdr:col>15</xdr:col>
      <xdr:colOff>50800</xdr:colOff>
      <xdr:row>98</xdr:row>
      <xdr:rowOff>42131</xdr:rowOff>
    </xdr:to>
    <xdr:cxnSp macro="">
      <xdr:nvCxnSpPr>
        <xdr:cNvPr id="248" name="直線コネクタ 247"/>
        <xdr:cNvCxnSpPr/>
      </xdr:nvCxnSpPr>
      <xdr:spPr>
        <a:xfrm flipV="1">
          <a:off x="2019300" y="16799196"/>
          <a:ext cx="889000" cy="4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33821</xdr:rowOff>
    </xdr:from>
    <xdr:to>
      <xdr:col>15</xdr:col>
      <xdr:colOff>101600</xdr:colOff>
      <xdr:row>97</xdr:row>
      <xdr:rowOff>135421</xdr:rowOff>
    </xdr:to>
    <xdr:sp macro="" textlink="">
      <xdr:nvSpPr>
        <xdr:cNvPr id="249" name="フローチャート: 判断 248"/>
        <xdr:cNvSpPr/>
      </xdr:nvSpPr>
      <xdr:spPr>
        <a:xfrm>
          <a:off x="2857500" y="1666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151948</xdr:rowOff>
    </xdr:from>
    <xdr:ext cx="534377" cy="259045"/>
    <xdr:sp macro="" textlink="">
      <xdr:nvSpPr>
        <xdr:cNvPr id="250" name="テキスト ボックス 249"/>
        <xdr:cNvSpPr txBox="1"/>
      </xdr:nvSpPr>
      <xdr:spPr>
        <a:xfrm>
          <a:off x="2641111" y="16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40216</xdr:rowOff>
    </xdr:from>
    <xdr:to>
      <xdr:col>10</xdr:col>
      <xdr:colOff>114300</xdr:colOff>
      <xdr:row>98</xdr:row>
      <xdr:rowOff>42131</xdr:rowOff>
    </xdr:to>
    <xdr:cxnSp macro="">
      <xdr:nvCxnSpPr>
        <xdr:cNvPr id="251" name="直線コネクタ 250"/>
        <xdr:cNvCxnSpPr/>
      </xdr:nvCxnSpPr>
      <xdr:spPr>
        <a:xfrm>
          <a:off x="1130300" y="16842316"/>
          <a:ext cx="889000" cy="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82928</xdr:rowOff>
    </xdr:from>
    <xdr:to>
      <xdr:col>10</xdr:col>
      <xdr:colOff>165100</xdr:colOff>
      <xdr:row>98</xdr:row>
      <xdr:rowOff>13078</xdr:rowOff>
    </xdr:to>
    <xdr:sp macro="" textlink="">
      <xdr:nvSpPr>
        <xdr:cNvPr id="252" name="フローチャート: 判断 251"/>
        <xdr:cNvSpPr/>
      </xdr:nvSpPr>
      <xdr:spPr>
        <a:xfrm>
          <a:off x="1968500" y="167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29605</xdr:rowOff>
    </xdr:from>
    <xdr:ext cx="534377" cy="259045"/>
    <xdr:sp macro="" textlink="">
      <xdr:nvSpPr>
        <xdr:cNvPr id="253" name="テキスト ボックス 252"/>
        <xdr:cNvSpPr txBox="1"/>
      </xdr:nvSpPr>
      <xdr:spPr>
        <a:xfrm>
          <a:off x="1752111" y="1648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39650</xdr:rowOff>
    </xdr:from>
    <xdr:to>
      <xdr:col>6</xdr:col>
      <xdr:colOff>38100</xdr:colOff>
      <xdr:row>97</xdr:row>
      <xdr:rowOff>141250</xdr:rowOff>
    </xdr:to>
    <xdr:sp macro="" textlink="">
      <xdr:nvSpPr>
        <xdr:cNvPr id="254" name="フローチャート: 判断 253"/>
        <xdr:cNvSpPr/>
      </xdr:nvSpPr>
      <xdr:spPr>
        <a:xfrm>
          <a:off x="1079500" y="166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157777</xdr:rowOff>
    </xdr:from>
    <xdr:ext cx="534377" cy="259045"/>
    <xdr:sp macro="" textlink="">
      <xdr:nvSpPr>
        <xdr:cNvPr id="255" name="テキスト ボックス 254"/>
        <xdr:cNvSpPr txBox="1"/>
      </xdr:nvSpPr>
      <xdr:spPr>
        <a:xfrm>
          <a:off x="863111" y="1644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69312</xdr:rowOff>
    </xdr:from>
    <xdr:to>
      <xdr:col>24</xdr:col>
      <xdr:colOff>114300</xdr:colOff>
      <xdr:row>97</xdr:row>
      <xdr:rowOff>170912</xdr:rowOff>
    </xdr:to>
    <xdr:sp macro="" textlink="">
      <xdr:nvSpPr>
        <xdr:cNvPr id="261" name="楕円 260"/>
        <xdr:cNvSpPr/>
      </xdr:nvSpPr>
      <xdr:spPr>
        <a:xfrm>
          <a:off x="4584700" y="16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47739</xdr:rowOff>
    </xdr:from>
    <xdr:ext cx="534377" cy="259045"/>
    <xdr:sp macro="" textlink="">
      <xdr:nvSpPr>
        <xdr:cNvPr id="262" name="衛生費該当値テキスト"/>
        <xdr:cNvSpPr txBox="1"/>
      </xdr:nvSpPr>
      <xdr:spPr>
        <a:xfrm>
          <a:off x="4686300" y="1667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121275</xdr:rowOff>
    </xdr:from>
    <xdr:to>
      <xdr:col>20</xdr:col>
      <xdr:colOff>38100</xdr:colOff>
      <xdr:row>98</xdr:row>
      <xdr:rowOff>51425</xdr:rowOff>
    </xdr:to>
    <xdr:sp macro="" textlink="">
      <xdr:nvSpPr>
        <xdr:cNvPr id="263" name="楕円 262"/>
        <xdr:cNvSpPr/>
      </xdr:nvSpPr>
      <xdr:spPr>
        <a:xfrm>
          <a:off x="3746500" y="1675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42552</xdr:rowOff>
    </xdr:from>
    <xdr:ext cx="534377" cy="259045"/>
    <xdr:sp macro="" textlink="">
      <xdr:nvSpPr>
        <xdr:cNvPr id="264" name="テキスト ボックス 263"/>
        <xdr:cNvSpPr txBox="1"/>
      </xdr:nvSpPr>
      <xdr:spPr>
        <a:xfrm>
          <a:off x="3530111" y="1684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117746</xdr:rowOff>
    </xdr:from>
    <xdr:to>
      <xdr:col>15</xdr:col>
      <xdr:colOff>101600</xdr:colOff>
      <xdr:row>98</xdr:row>
      <xdr:rowOff>47896</xdr:rowOff>
    </xdr:to>
    <xdr:sp macro="" textlink="">
      <xdr:nvSpPr>
        <xdr:cNvPr id="265" name="楕円 264"/>
        <xdr:cNvSpPr/>
      </xdr:nvSpPr>
      <xdr:spPr>
        <a:xfrm>
          <a:off x="2857500" y="1674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39023</xdr:rowOff>
    </xdr:from>
    <xdr:ext cx="534377" cy="259045"/>
    <xdr:sp macro="" textlink="">
      <xdr:nvSpPr>
        <xdr:cNvPr id="266" name="テキスト ボックス 265"/>
        <xdr:cNvSpPr txBox="1"/>
      </xdr:nvSpPr>
      <xdr:spPr>
        <a:xfrm>
          <a:off x="2641111" y="1684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162781</xdr:rowOff>
    </xdr:from>
    <xdr:to>
      <xdr:col>10</xdr:col>
      <xdr:colOff>165100</xdr:colOff>
      <xdr:row>98</xdr:row>
      <xdr:rowOff>92931</xdr:rowOff>
    </xdr:to>
    <xdr:sp macro="" textlink="">
      <xdr:nvSpPr>
        <xdr:cNvPr id="267" name="楕円 266"/>
        <xdr:cNvSpPr/>
      </xdr:nvSpPr>
      <xdr:spPr>
        <a:xfrm>
          <a:off x="1968500" y="1679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84058</xdr:rowOff>
    </xdr:from>
    <xdr:ext cx="534377" cy="259045"/>
    <xdr:sp macro="" textlink="">
      <xdr:nvSpPr>
        <xdr:cNvPr id="268" name="テキスト ボックス 267"/>
        <xdr:cNvSpPr txBox="1"/>
      </xdr:nvSpPr>
      <xdr:spPr>
        <a:xfrm>
          <a:off x="1752111" y="1688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160866</xdr:rowOff>
    </xdr:from>
    <xdr:to>
      <xdr:col>6</xdr:col>
      <xdr:colOff>38100</xdr:colOff>
      <xdr:row>98</xdr:row>
      <xdr:rowOff>91016</xdr:rowOff>
    </xdr:to>
    <xdr:sp macro="" textlink="">
      <xdr:nvSpPr>
        <xdr:cNvPr id="269" name="楕円 268"/>
        <xdr:cNvSpPr/>
      </xdr:nvSpPr>
      <xdr:spPr>
        <a:xfrm>
          <a:off x="1079500" y="167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82143</xdr:rowOff>
    </xdr:from>
    <xdr:ext cx="534377" cy="259045"/>
    <xdr:sp macro="" textlink="">
      <xdr:nvSpPr>
        <xdr:cNvPr id="270" name="テキスト ボックス 269"/>
        <xdr:cNvSpPr txBox="1"/>
      </xdr:nvSpPr>
      <xdr:spPr>
        <a:xfrm>
          <a:off x="863111" y="1688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1" name="直線コネクタ 28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2" name="テキスト ボックス 28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3" name="直線コネクタ 28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4" name="テキスト ボックス 28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5" name="直線コネクタ 28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6" name="テキスト ボックス 28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7" name="直線コネクタ 28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8" name="テキスト ボックス 28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9" name="直線コネクタ 28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0" name="テキスト ボックス 28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1" name="直線コネクタ 29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2" name="テキスト ボックス 291"/>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3" name="直線コネクタ 29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4" name="テキスト ボックス 29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6" name="直線コネクタ 295"/>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8" name="直線コネクタ 29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9" name="労働費最大値テキスト"/>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300" name="直線コネクタ 299"/>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92511</xdr:rowOff>
    </xdr:from>
    <xdr:to>
      <xdr:col>55</xdr:col>
      <xdr:colOff>0</xdr:colOff>
      <xdr:row>39</xdr:row>
      <xdr:rowOff>97899</xdr:rowOff>
    </xdr:to>
    <xdr:cxnSp macro="">
      <xdr:nvCxnSpPr>
        <xdr:cNvPr id="301" name="直線コネクタ 300"/>
        <xdr:cNvCxnSpPr/>
      </xdr:nvCxnSpPr>
      <xdr:spPr>
        <a:xfrm>
          <a:off x="9639300" y="6779061"/>
          <a:ext cx="8382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73895</xdr:rowOff>
    </xdr:from>
    <xdr:ext cx="469744" cy="259045"/>
    <xdr:sp macro="" textlink="">
      <xdr:nvSpPr>
        <xdr:cNvPr id="302" name="労働費平均値テキスト"/>
        <xdr:cNvSpPr txBox="1"/>
      </xdr:nvSpPr>
      <xdr:spPr>
        <a:xfrm>
          <a:off x="10528300" y="641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303" name="フローチャート: 判断 302"/>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92021</xdr:rowOff>
    </xdr:from>
    <xdr:to>
      <xdr:col>50</xdr:col>
      <xdr:colOff>114300</xdr:colOff>
      <xdr:row>39</xdr:row>
      <xdr:rowOff>92511</xdr:rowOff>
    </xdr:to>
    <xdr:cxnSp macro="">
      <xdr:nvCxnSpPr>
        <xdr:cNvPr id="304" name="直線コネクタ 303"/>
        <xdr:cNvCxnSpPr/>
      </xdr:nvCxnSpPr>
      <xdr:spPr>
        <a:xfrm>
          <a:off x="8750300" y="6778571"/>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305" name="フローチャート: 判断 304"/>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19575</xdr:rowOff>
    </xdr:from>
    <xdr:ext cx="378565" cy="259045"/>
    <xdr:sp macro="" textlink="">
      <xdr:nvSpPr>
        <xdr:cNvPr id="306" name="テキスト ボックス 305"/>
        <xdr:cNvSpPr txBox="1"/>
      </xdr:nvSpPr>
      <xdr:spPr>
        <a:xfrm>
          <a:off x="9450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91857</xdr:rowOff>
    </xdr:from>
    <xdr:to>
      <xdr:col>45</xdr:col>
      <xdr:colOff>177800</xdr:colOff>
      <xdr:row>39</xdr:row>
      <xdr:rowOff>92021</xdr:rowOff>
    </xdr:to>
    <xdr:cxnSp macro="">
      <xdr:nvCxnSpPr>
        <xdr:cNvPr id="307" name="直線コネクタ 306"/>
        <xdr:cNvCxnSpPr/>
      </xdr:nvCxnSpPr>
      <xdr:spPr>
        <a:xfrm>
          <a:off x="7861300" y="6778407"/>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8" name="フローチャート: 判断 307"/>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16146</xdr:rowOff>
    </xdr:from>
    <xdr:ext cx="378565" cy="259045"/>
    <xdr:sp macro="" textlink="">
      <xdr:nvSpPr>
        <xdr:cNvPr id="309" name="テキスト ボックス 308"/>
        <xdr:cNvSpPr txBox="1"/>
      </xdr:nvSpPr>
      <xdr:spPr>
        <a:xfrm>
          <a:off x="8561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89408</xdr:rowOff>
    </xdr:from>
    <xdr:to>
      <xdr:col>41</xdr:col>
      <xdr:colOff>50800</xdr:colOff>
      <xdr:row>39</xdr:row>
      <xdr:rowOff>91857</xdr:rowOff>
    </xdr:to>
    <xdr:cxnSp macro="">
      <xdr:nvCxnSpPr>
        <xdr:cNvPr id="310" name="直線コネクタ 309"/>
        <xdr:cNvCxnSpPr/>
      </xdr:nvCxnSpPr>
      <xdr:spPr>
        <a:xfrm>
          <a:off x="6972300" y="6775958"/>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11" name="フローチャート: 判断 310"/>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7819</xdr:rowOff>
    </xdr:from>
    <xdr:ext cx="378565" cy="259045"/>
    <xdr:sp macro="" textlink="">
      <xdr:nvSpPr>
        <xdr:cNvPr id="312" name="テキスト ボックス 311"/>
        <xdr:cNvSpPr txBox="1"/>
      </xdr:nvSpPr>
      <xdr:spPr>
        <a:xfrm>
          <a:off x="7672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13" name="フローチャート: 判断 312"/>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27250</xdr:rowOff>
    </xdr:from>
    <xdr:ext cx="378565" cy="259045"/>
    <xdr:sp macro="" textlink="">
      <xdr:nvSpPr>
        <xdr:cNvPr id="314" name="テキスト ボックス 313"/>
        <xdr:cNvSpPr txBox="1"/>
      </xdr:nvSpPr>
      <xdr:spPr>
        <a:xfrm>
          <a:off x="6783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5" name="テキスト ボックス 31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6" name="テキスト ボックス 31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7" name="テキスト ボックス 31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8" name="テキスト ボックス 31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9" name="テキスト ボックス 31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47099</xdr:rowOff>
    </xdr:from>
    <xdr:to>
      <xdr:col>55</xdr:col>
      <xdr:colOff>50800</xdr:colOff>
      <xdr:row>39</xdr:row>
      <xdr:rowOff>148699</xdr:rowOff>
    </xdr:to>
    <xdr:sp macro="" textlink="">
      <xdr:nvSpPr>
        <xdr:cNvPr id="320" name="楕円 319"/>
        <xdr:cNvSpPr/>
      </xdr:nvSpPr>
      <xdr:spPr>
        <a:xfrm>
          <a:off x="104267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133476</xdr:rowOff>
    </xdr:from>
    <xdr:ext cx="249299" cy="259045"/>
    <xdr:sp macro="" textlink="">
      <xdr:nvSpPr>
        <xdr:cNvPr id="321" name="労働費該当値テキスト"/>
        <xdr:cNvSpPr txBox="1"/>
      </xdr:nvSpPr>
      <xdr:spPr>
        <a:xfrm>
          <a:off x="10528300" y="66485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41711</xdr:rowOff>
    </xdr:from>
    <xdr:to>
      <xdr:col>50</xdr:col>
      <xdr:colOff>165100</xdr:colOff>
      <xdr:row>39</xdr:row>
      <xdr:rowOff>143311</xdr:rowOff>
    </xdr:to>
    <xdr:sp macro="" textlink="">
      <xdr:nvSpPr>
        <xdr:cNvPr id="322" name="楕円 321"/>
        <xdr:cNvSpPr/>
      </xdr:nvSpPr>
      <xdr:spPr>
        <a:xfrm>
          <a:off x="9588500" y="67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134438</xdr:rowOff>
    </xdr:from>
    <xdr:ext cx="313932" cy="259045"/>
    <xdr:sp macro="" textlink="">
      <xdr:nvSpPr>
        <xdr:cNvPr id="323" name="テキスト ボックス 322"/>
        <xdr:cNvSpPr txBox="1"/>
      </xdr:nvSpPr>
      <xdr:spPr>
        <a:xfrm>
          <a:off x="9482333" y="68209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41221</xdr:rowOff>
    </xdr:from>
    <xdr:to>
      <xdr:col>46</xdr:col>
      <xdr:colOff>38100</xdr:colOff>
      <xdr:row>39</xdr:row>
      <xdr:rowOff>142821</xdr:rowOff>
    </xdr:to>
    <xdr:sp macro="" textlink="">
      <xdr:nvSpPr>
        <xdr:cNvPr id="324" name="楕円 323"/>
        <xdr:cNvSpPr/>
      </xdr:nvSpPr>
      <xdr:spPr>
        <a:xfrm>
          <a:off x="8699500" y="67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133948</xdr:rowOff>
    </xdr:from>
    <xdr:ext cx="313932" cy="259045"/>
    <xdr:sp macro="" textlink="">
      <xdr:nvSpPr>
        <xdr:cNvPr id="325" name="テキスト ボックス 324"/>
        <xdr:cNvSpPr txBox="1"/>
      </xdr:nvSpPr>
      <xdr:spPr>
        <a:xfrm>
          <a:off x="8593333" y="6820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41057</xdr:rowOff>
    </xdr:from>
    <xdr:to>
      <xdr:col>41</xdr:col>
      <xdr:colOff>101600</xdr:colOff>
      <xdr:row>39</xdr:row>
      <xdr:rowOff>142657</xdr:rowOff>
    </xdr:to>
    <xdr:sp macro="" textlink="">
      <xdr:nvSpPr>
        <xdr:cNvPr id="326" name="楕円 325"/>
        <xdr:cNvSpPr/>
      </xdr:nvSpPr>
      <xdr:spPr>
        <a:xfrm>
          <a:off x="7810500" y="672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133784</xdr:rowOff>
    </xdr:from>
    <xdr:ext cx="313932" cy="259045"/>
    <xdr:sp macro="" textlink="">
      <xdr:nvSpPr>
        <xdr:cNvPr id="327" name="テキスト ボックス 326"/>
        <xdr:cNvSpPr txBox="1"/>
      </xdr:nvSpPr>
      <xdr:spPr>
        <a:xfrm>
          <a:off x="7704333" y="68203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38608</xdr:rowOff>
    </xdr:from>
    <xdr:to>
      <xdr:col>36</xdr:col>
      <xdr:colOff>165100</xdr:colOff>
      <xdr:row>39</xdr:row>
      <xdr:rowOff>140208</xdr:rowOff>
    </xdr:to>
    <xdr:sp macro="" textlink="">
      <xdr:nvSpPr>
        <xdr:cNvPr id="328" name="楕円 327"/>
        <xdr:cNvSpPr/>
      </xdr:nvSpPr>
      <xdr:spPr>
        <a:xfrm>
          <a:off x="6921500" y="672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131335</xdr:rowOff>
    </xdr:from>
    <xdr:ext cx="313932" cy="259045"/>
    <xdr:sp macro="" textlink="">
      <xdr:nvSpPr>
        <xdr:cNvPr id="329" name="テキスト ボックス 328"/>
        <xdr:cNvSpPr txBox="1"/>
      </xdr:nvSpPr>
      <xdr:spPr>
        <a:xfrm>
          <a:off x="6815333" y="6817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0" name="正方形/長方形 32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1" name="正方形/長方形 33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2" name="正方形/長方形 33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3" name="正方形/長方形 33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4" name="正方形/長方形 33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5" name="正方形/長方形 33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6" name="正方形/長方形 33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7" name="正方形/長方形 33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8" name="テキスト ボックス 33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9" name="直線コネクタ 33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40" name="直線コネクタ 33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1" name="テキスト ボックス 34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2" name="直線コネクタ 34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3" name="テキスト ボックス 34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4" name="直線コネクタ 34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5" name="テキスト ボックス 34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6" name="直線コネクタ 34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7" name="テキスト ボックス 34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8" name="直線コネクタ 34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9" name="テキスト ボックス 34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50" name="直線コネクタ 34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1" name="テキスト ボックス 35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2" name="直線コネクタ 35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3" name="テキスト ボックス 35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55" name="直線コネクタ 354"/>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6" name="農林水産業費最小値テキスト"/>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7" name="直線コネクタ 356"/>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8" name="農林水産業費最大値テキスト"/>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9" name="直線コネクタ 358"/>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10574</xdr:rowOff>
    </xdr:from>
    <xdr:to>
      <xdr:col>55</xdr:col>
      <xdr:colOff>0</xdr:colOff>
      <xdr:row>58</xdr:row>
      <xdr:rowOff>51036</xdr:rowOff>
    </xdr:to>
    <xdr:cxnSp macro="">
      <xdr:nvCxnSpPr>
        <xdr:cNvPr id="360" name="直線コネクタ 359"/>
        <xdr:cNvCxnSpPr/>
      </xdr:nvCxnSpPr>
      <xdr:spPr>
        <a:xfrm flipV="1">
          <a:off x="9639300" y="9783224"/>
          <a:ext cx="838200" cy="21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81177</xdr:rowOff>
    </xdr:from>
    <xdr:ext cx="534377" cy="259045"/>
    <xdr:sp macro="" textlink="">
      <xdr:nvSpPr>
        <xdr:cNvPr id="361" name="農林水産業費平均値テキスト"/>
        <xdr:cNvSpPr txBox="1"/>
      </xdr:nvSpPr>
      <xdr:spPr>
        <a:xfrm>
          <a:off x="10528300" y="933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62" name="フローチャート: 判断 361"/>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51036</xdr:rowOff>
    </xdr:from>
    <xdr:to>
      <xdr:col>50</xdr:col>
      <xdr:colOff>114300</xdr:colOff>
      <xdr:row>58</xdr:row>
      <xdr:rowOff>67332</xdr:rowOff>
    </xdr:to>
    <xdr:cxnSp macro="">
      <xdr:nvCxnSpPr>
        <xdr:cNvPr id="363" name="直線コネクタ 362"/>
        <xdr:cNvCxnSpPr/>
      </xdr:nvCxnSpPr>
      <xdr:spPr>
        <a:xfrm flipV="1">
          <a:off x="8750300" y="9995136"/>
          <a:ext cx="889000" cy="1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64" name="フローチャート: 判断 363"/>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21567</xdr:rowOff>
    </xdr:from>
    <xdr:ext cx="534377" cy="259045"/>
    <xdr:sp macro="" textlink="">
      <xdr:nvSpPr>
        <xdr:cNvPr id="365" name="テキスト ボックス 364"/>
        <xdr:cNvSpPr txBox="1"/>
      </xdr:nvSpPr>
      <xdr:spPr>
        <a:xfrm>
          <a:off x="9372111" y="927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16632</xdr:rowOff>
    </xdr:from>
    <xdr:to>
      <xdr:col>45</xdr:col>
      <xdr:colOff>177800</xdr:colOff>
      <xdr:row>58</xdr:row>
      <xdr:rowOff>67332</xdr:rowOff>
    </xdr:to>
    <xdr:cxnSp macro="">
      <xdr:nvCxnSpPr>
        <xdr:cNvPr id="366" name="直線コネクタ 365"/>
        <xdr:cNvCxnSpPr/>
      </xdr:nvCxnSpPr>
      <xdr:spPr>
        <a:xfrm>
          <a:off x="7861300" y="9960732"/>
          <a:ext cx="889000" cy="5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7" name="フローチャート: 判断 366"/>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113922</xdr:rowOff>
    </xdr:from>
    <xdr:ext cx="534377" cy="259045"/>
    <xdr:sp macro="" textlink="">
      <xdr:nvSpPr>
        <xdr:cNvPr id="368" name="テキスト ボックス 367"/>
        <xdr:cNvSpPr txBox="1"/>
      </xdr:nvSpPr>
      <xdr:spPr>
        <a:xfrm>
          <a:off x="8483111" y="937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16632</xdr:rowOff>
    </xdr:from>
    <xdr:to>
      <xdr:col>41</xdr:col>
      <xdr:colOff>50800</xdr:colOff>
      <xdr:row>58</xdr:row>
      <xdr:rowOff>18362</xdr:rowOff>
    </xdr:to>
    <xdr:cxnSp macro="">
      <xdr:nvCxnSpPr>
        <xdr:cNvPr id="369" name="直線コネクタ 368"/>
        <xdr:cNvCxnSpPr/>
      </xdr:nvCxnSpPr>
      <xdr:spPr>
        <a:xfrm flipV="1">
          <a:off x="6972300" y="9960732"/>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70" name="フローチャート: 判断 369"/>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89249</xdr:rowOff>
    </xdr:from>
    <xdr:ext cx="534377" cy="259045"/>
    <xdr:sp macro="" textlink="">
      <xdr:nvSpPr>
        <xdr:cNvPr id="371" name="テキスト ボックス 370"/>
        <xdr:cNvSpPr txBox="1"/>
      </xdr:nvSpPr>
      <xdr:spPr>
        <a:xfrm>
          <a:off x="7594111" y="9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72" name="フローチャート: 判断 371"/>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150792</xdr:rowOff>
    </xdr:from>
    <xdr:ext cx="534377" cy="259045"/>
    <xdr:sp macro="" textlink="">
      <xdr:nvSpPr>
        <xdr:cNvPr id="373" name="テキスト ボックス 372"/>
        <xdr:cNvSpPr txBox="1"/>
      </xdr:nvSpPr>
      <xdr:spPr>
        <a:xfrm>
          <a:off x="6705111" y="940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4" name="テキスト ボックス 37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5" name="テキスト ボックス 37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6" name="テキスト ボックス 37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7" name="テキスト ボックス 37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8" name="テキスト ボックス 37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131224</xdr:rowOff>
    </xdr:from>
    <xdr:to>
      <xdr:col>55</xdr:col>
      <xdr:colOff>50800</xdr:colOff>
      <xdr:row>57</xdr:row>
      <xdr:rowOff>61374</xdr:rowOff>
    </xdr:to>
    <xdr:sp macro="" textlink="">
      <xdr:nvSpPr>
        <xdr:cNvPr id="379" name="楕円 378"/>
        <xdr:cNvSpPr/>
      </xdr:nvSpPr>
      <xdr:spPr>
        <a:xfrm>
          <a:off x="10426700" y="97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109651</xdr:rowOff>
    </xdr:from>
    <xdr:ext cx="534377" cy="259045"/>
    <xdr:sp macro="" textlink="">
      <xdr:nvSpPr>
        <xdr:cNvPr id="380" name="農林水産業費該当値テキスト"/>
        <xdr:cNvSpPr txBox="1"/>
      </xdr:nvSpPr>
      <xdr:spPr>
        <a:xfrm>
          <a:off x="10528300" y="97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236</xdr:rowOff>
    </xdr:from>
    <xdr:to>
      <xdr:col>50</xdr:col>
      <xdr:colOff>165100</xdr:colOff>
      <xdr:row>58</xdr:row>
      <xdr:rowOff>101836</xdr:rowOff>
    </xdr:to>
    <xdr:sp macro="" textlink="">
      <xdr:nvSpPr>
        <xdr:cNvPr id="381" name="楕円 380"/>
        <xdr:cNvSpPr/>
      </xdr:nvSpPr>
      <xdr:spPr>
        <a:xfrm>
          <a:off x="9588500" y="99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92963</xdr:rowOff>
    </xdr:from>
    <xdr:ext cx="534377" cy="259045"/>
    <xdr:sp macro="" textlink="">
      <xdr:nvSpPr>
        <xdr:cNvPr id="382" name="テキスト ボックス 381"/>
        <xdr:cNvSpPr txBox="1"/>
      </xdr:nvSpPr>
      <xdr:spPr>
        <a:xfrm>
          <a:off x="9372111" y="1003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16532</xdr:rowOff>
    </xdr:from>
    <xdr:to>
      <xdr:col>46</xdr:col>
      <xdr:colOff>38100</xdr:colOff>
      <xdr:row>58</xdr:row>
      <xdr:rowOff>118132</xdr:rowOff>
    </xdr:to>
    <xdr:sp macro="" textlink="">
      <xdr:nvSpPr>
        <xdr:cNvPr id="383" name="楕円 382"/>
        <xdr:cNvSpPr/>
      </xdr:nvSpPr>
      <xdr:spPr>
        <a:xfrm>
          <a:off x="8699500" y="996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109259</xdr:rowOff>
    </xdr:from>
    <xdr:ext cx="534377" cy="259045"/>
    <xdr:sp macro="" textlink="">
      <xdr:nvSpPr>
        <xdr:cNvPr id="384" name="テキスト ボックス 383"/>
        <xdr:cNvSpPr txBox="1"/>
      </xdr:nvSpPr>
      <xdr:spPr>
        <a:xfrm>
          <a:off x="8483111" y="1005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137282</xdr:rowOff>
    </xdr:from>
    <xdr:to>
      <xdr:col>41</xdr:col>
      <xdr:colOff>101600</xdr:colOff>
      <xdr:row>58</xdr:row>
      <xdr:rowOff>67432</xdr:rowOff>
    </xdr:to>
    <xdr:sp macro="" textlink="">
      <xdr:nvSpPr>
        <xdr:cNvPr id="385" name="楕円 384"/>
        <xdr:cNvSpPr/>
      </xdr:nvSpPr>
      <xdr:spPr>
        <a:xfrm>
          <a:off x="7810500" y="990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58559</xdr:rowOff>
    </xdr:from>
    <xdr:ext cx="534377" cy="259045"/>
    <xdr:sp macro="" textlink="">
      <xdr:nvSpPr>
        <xdr:cNvPr id="386" name="テキスト ボックス 385"/>
        <xdr:cNvSpPr txBox="1"/>
      </xdr:nvSpPr>
      <xdr:spPr>
        <a:xfrm>
          <a:off x="7594111" y="1000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139012</xdr:rowOff>
    </xdr:from>
    <xdr:to>
      <xdr:col>36</xdr:col>
      <xdr:colOff>165100</xdr:colOff>
      <xdr:row>58</xdr:row>
      <xdr:rowOff>69162</xdr:rowOff>
    </xdr:to>
    <xdr:sp macro="" textlink="">
      <xdr:nvSpPr>
        <xdr:cNvPr id="387" name="楕円 386"/>
        <xdr:cNvSpPr/>
      </xdr:nvSpPr>
      <xdr:spPr>
        <a:xfrm>
          <a:off x="6921500" y="991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60289</xdr:rowOff>
    </xdr:from>
    <xdr:ext cx="534377" cy="259045"/>
    <xdr:sp macro="" textlink="">
      <xdr:nvSpPr>
        <xdr:cNvPr id="388" name="テキスト ボックス 387"/>
        <xdr:cNvSpPr txBox="1"/>
      </xdr:nvSpPr>
      <xdr:spPr>
        <a:xfrm>
          <a:off x="6705111" y="1000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9" name="正方形/長方形 38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0" name="正方形/長方形 38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1" name="正方形/長方形 39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2" name="正方形/長方形 39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3" name="正方形/長方形 39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4" name="正方形/長方形 39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5" name="正方形/長方形 39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6" name="正方形/長方形 39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7" name="テキスト ボックス 39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8" name="直線コネクタ 39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9" name="直線コネクタ 39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400" name="テキスト ボックス 39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1" name="直線コネクタ 40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2" name="テキスト ボックス 40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3" name="直線コネクタ 40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4" name="テキスト ボックス 40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5" name="直線コネクタ 40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6" name="テキスト ボックス 40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7" name="直線コネクタ 40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8" name="テキスト ボックス 40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9" name="直線コネクタ 40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0" name="テキスト ボックス 40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12" name="直線コネクタ 411"/>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13" name="商工費最小値テキスト"/>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14" name="直線コネクタ 413"/>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15" name="商工費最大値テキスト"/>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6" name="直線コネクタ 415"/>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20771</xdr:rowOff>
    </xdr:from>
    <xdr:to>
      <xdr:col>55</xdr:col>
      <xdr:colOff>0</xdr:colOff>
      <xdr:row>78</xdr:row>
      <xdr:rowOff>139415</xdr:rowOff>
    </xdr:to>
    <xdr:cxnSp macro="">
      <xdr:nvCxnSpPr>
        <xdr:cNvPr id="417" name="直線コネクタ 416"/>
        <xdr:cNvCxnSpPr/>
      </xdr:nvCxnSpPr>
      <xdr:spPr>
        <a:xfrm flipV="1">
          <a:off x="9639300" y="13393871"/>
          <a:ext cx="838200" cy="11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136027</xdr:rowOff>
    </xdr:from>
    <xdr:ext cx="534377" cy="259045"/>
    <xdr:sp macro="" textlink="">
      <xdr:nvSpPr>
        <xdr:cNvPr id="418" name="商工費平均値テキスト"/>
        <xdr:cNvSpPr txBox="1"/>
      </xdr:nvSpPr>
      <xdr:spPr>
        <a:xfrm>
          <a:off x="10528300" y="1282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9" name="フローチャート: 判断 418"/>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139415</xdr:rowOff>
    </xdr:from>
    <xdr:to>
      <xdr:col>50</xdr:col>
      <xdr:colOff>114300</xdr:colOff>
      <xdr:row>78</xdr:row>
      <xdr:rowOff>153321</xdr:rowOff>
    </xdr:to>
    <xdr:cxnSp macro="">
      <xdr:nvCxnSpPr>
        <xdr:cNvPr id="420" name="直線コネクタ 419"/>
        <xdr:cNvCxnSpPr/>
      </xdr:nvCxnSpPr>
      <xdr:spPr>
        <a:xfrm flipV="1">
          <a:off x="8750300" y="13512515"/>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21" name="フローチャート: 判断 420"/>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73220</xdr:rowOff>
    </xdr:from>
    <xdr:ext cx="534377" cy="259045"/>
    <xdr:sp macro="" textlink="">
      <xdr:nvSpPr>
        <xdr:cNvPr id="422" name="テキスト ボックス 421"/>
        <xdr:cNvSpPr txBox="1"/>
      </xdr:nvSpPr>
      <xdr:spPr>
        <a:xfrm>
          <a:off x="9372111" y="129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142291</xdr:rowOff>
    </xdr:from>
    <xdr:to>
      <xdr:col>45</xdr:col>
      <xdr:colOff>177800</xdr:colOff>
      <xdr:row>78</xdr:row>
      <xdr:rowOff>153321</xdr:rowOff>
    </xdr:to>
    <xdr:cxnSp macro="">
      <xdr:nvCxnSpPr>
        <xdr:cNvPr id="423" name="直線コネクタ 422"/>
        <xdr:cNvCxnSpPr/>
      </xdr:nvCxnSpPr>
      <xdr:spPr>
        <a:xfrm>
          <a:off x="7861300" y="13515391"/>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24" name="フローチャート: 判断 423"/>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39482</xdr:rowOff>
    </xdr:from>
    <xdr:ext cx="534377" cy="259045"/>
    <xdr:sp macro="" textlink="">
      <xdr:nvSpPr>
        <xdr:cNvPr id="425" name="テキスト ボックス 424"/>
        <xdr:cNvSpPr txBox="1"/>
      </xdr:nvSpPr>
      <xdr:spPr>
        <a:xfrm>
          <a:off x="8483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142291</xdr:rowOff>
    </xdr:from>
    <xdr:to>
      <xdr:col>41</xdr:col>
      <xdr:colOff>50800</xdr:colOff>
      <xdr:row>78</xdr:row>
      <xdr:rowOff>162389</xdr:rowOff>
    </xdr:to>
    <xdr:cxnSp macro="">
      <xdr:nvCxnSpPr>
        <xdr:cNvPr id="426" name="直線コネクタ 425"/>
        <xdr:cNvCxnSpPr/>
      </xdr:nvCxnSpPr>
      <xdr:spPr>
        <a:xfrm flipV="1">
          <a:off x="6972300" y="13515391"/>
          <a:ext cx="889000" cy="2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7" name="フローチャート: 判断 426"/>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167670</xdr:rowOff>
    </xdr:from>
    <xdr:ext cx="534377" cy="259045"/>
    <xdr:sp macro="" textlink="">
      <xdr:nvSpPr>
        <xdr:cNvPr id="428" name="テキスト ボックス 427"/>
        <xdr:cNvSpPr txBox="1"/>
      </xdr:nvSpPr>
      <xdr:spPr>
        <a:xfrm>
          <a:off x="7594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9" name="フローチャート: 判断 428"/>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130484</xdr:rowOff>
    </xdr:from>
    <xdr:ext cx="534377" cy="259045"/>
    <xdr:sp macro="" textlink="">
      <xdr:nvSpPr>
        <xdr:cNvPr id="430" name="テキスト ボックス 429"/>
        <xdr:cNvSpPr txBox="1"/>
      </xdr:nvSpPr>
      <xdr:spPr>
        <a:xfrm>
          <a:off x="6705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1" name="テキスト ボックス 43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2" name="テキスト ボックス 43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3" name="テキスト ボックス 43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4" name="テキスト ボックス 43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5" name="テキスト ボックス 43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141421</xdr:rowOff>
    </xdr:from>
    <xdr:to>
      <xdr:col>55</xdr:col>
      <xdr:colOff>50800</xdr:colOff>
      <xdr:row>78</xdr:row>
      <xdr:rowOff>71571</xdr:rowOff>
    </xdr:to>
    <xdr:sp macro="" textlink="">
      <xdr:nvSpPr>
        <xdr:cNvPr id="436" name="楕円 435"/>
        <xdr:cNvSpPr/>
      </xdr:nvSpPr>
      <xdr:spPr>
        <a:xfrm>
          <a:off x="10426700" y="133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56348</xdr:rowOff>
    </xdr:from>
    <xdr:ext cx="534377" cy="259045"/>
    <xdr:sp macro="" textlink="">
      <xdr:nvSpPr>
        <xdr:cNvPr id="437" name="商工費該当値テキスト"/>
        <xdr:cNvSpPr txBox="1"/>
      </xdr:nvSpPr>
      <xdr:spPr>
        <a:xfrm>
          <a:off x="10528300" y="1325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88615</xdr:rowOff>
    </xdr:from>
    <xdr:to>
      <xdr:col>50</xdr:col>
      <xdr:colOff>165100</xdr:colOff>
      <xdr:row>79</xdr:row>
      <xdr:rowOff>18765</xdr:rowOff>
    </xdr:to>
    <xdr:sp macro="" textlink="">
      <xdr:nvSpPr>
        <xdr:cNvPr id="438" name="楕円 437"/>
        <xdr:cNvSpPr/>
      </xdr:nvSpPr>
      <xdr:spPr>
        <a:xfrm>
          <a:off x="9588500" y="134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9892</xdr:rowOff>
    </xdr:from>
    <xdr:ext cx="469744" cy="259045"/>
    <xdr:sp macro="" textlink="">
      <xdr:nvSpPr>
        <xdr:cNvPr id="439" name="テキスト ボックス 438"/>
        <xdr:cNvSpPr txBox="1"/>
      </xdr:nvSpPr>
      <xdr:spPr>
        <a:xfrm>
          <a:off x="9404428" y="1355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102521</xdr:rowOff>
    </xdr:from>
    <xdr:to>
      <xdr:col>46</xdr:col>
      <xdr:colOff>38100</xdr:colOff>
      <xdr:row>79</xdr:row>
      <xdr:rowOff>32671</xdr:rowOff>
    </xdr:to>
    <xdr:sp macro="" textlink="">
      <xdr:nvSpPr>
        <xdr:cNvPr id="440" name="楕円 439"/>
        <xdr:cNvSpPr/>
      </xdr:nvSpPr>
      <xdr:spPr>
        <a:xfrm>
          <a:off x="8699500" y="134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23798</xdr:rowOff>
    </xdr:from>
    <xdr:ext cx="469744" cy="259045"/>
    <xdr:sp macro="" textlink="">
      <xdr:nvSpPr>
        <xdr:cNvPr id="441" name="テキスト ボックス 440"/>
        <xdr:cNvSpPr txBox="1"/>
      </xdr:nvSpPr>
      <xdr:spPr>
        <a:xfrm>
          <a:off x="8515428" y="1356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91491</xdr:rowOff>
    </xdr:from>
    <xdr:to>
      <xdr:col>41</xdr:col>
      <xdr:colOff>101600</xdr:colOff>
      <xdr:row>79</xdr:row>
      <xdr:rowOff>21641</xdr:rowOff>
    </xdr:to>
    <xdr:sp macro="" textlink="">
      <xdr:nvSpPr>
        <xdr:cNvPr id="442" name="楕円 441"/>
        <xdr:cNvSpPr/>
      </xdr:nvSpPr>
      <xdr:spPr>
        <a:xfrm>
          <a:off x="7810500" y="1346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12768</xdr:rowOff>
    </xdr:from>
    <xdr:ext cx="469744" cy="259045"/>
    <xdr:sp macro="" textlink="">
      <xdr:nvSpPr>
        <xdr:cNvPr id="443" name="テキスト ボックス 442"/>
        <xdr:cNvSpPr txBox="1"/>
      </xdr:nvSpPr>
      <xdr:spPr>
        <a:xfrm>
          <a:off x="7626428" y="1355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111589</xdr:rowOff>
    </xdr:from>
    <xdr:to>
      <xdr:col>36</xdr:col>
      <xdr:colOff>165100</xdr:colOff>
      <xdr:row>79</xdr:row>
      <xdr:rowOff>41739</xdr:rowOff>
    </xdr:to>
    <xdr:sp macro="" textlink="">
      <xdr:nvSpPr>
        <xdr:cNvPr id="444" name="楕円 443"/>
        <xdr:cNvSpPr/>
      </xdr:nvSpPr>
      <xdr:spPr>
        <a:xfrm>
          <a:off x="6921500" y="1348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32866</xdr:rowOff>
    </xdr:from>
    <xdr:ext cx="469744" cy="259045"/>
    <xdr:sp macro="" textlink="">
      <xdr:nvSpPr>
        <xdr:cNvPr id="445" name="テキスト ボックス 444"/>
        <xdr:cNvSpPr txBox="1"/>
      </xdr:nvSpPr>
      <xdr:spPr>
        <a:xfrm>
          <a:off x="6737428" y="1357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6" name="正方形/長方形 44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7" name="正方形/長方形 44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8" name="正方形/長方形 44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9" name="正方形/長方形 44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0" name="正方形/長方形 44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1" name="正方形/長方形 45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2" name="正方形/長方形 45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3" name="正方形/長方形 45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4" name="テキスト ボックス 45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5" name="直線コネクタ 45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6" name="直線コネクタ 45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7" name="テキスト ボックス 45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8" name="直線コネクタ 45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9" name="テキスト ボックス 45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60" name="直線コネクタ 45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61" name="テキスト ボックス 46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2" name="直線コネクタ 46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63" name="テキスト ボックス 462"/>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4" name="直線コネクタ 46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65" name="テキスト ボックス 464"/>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7" name="テキスト ボックス 46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9" name="直線コネクタ 468"/>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70" name="土木費最小値テキスト"/>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71" name="直線コネクタ 470"/>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72" name="土木費最大値テキスト"/>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73" name="直線コネクタ 472"/>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826</xdr:rowOff>
    </xdr:from>
    <xdr:to>
      <xdr:col>55</xdr:col>
      <xdr:colOff>0</xdr:colOff>
      <xdr:row>99</xdr:row>
      <xdr:rowOff>10127</xdr:rowOff>
    </xdr:to>
    <xdr:cxnSp macro="">
      <xdr:nvCxnSpPr>
        <xdr:cNvPr id="474" name="直線コネクタ 473"/>
        <xdr:cNvCxnSpPr/>
      </xdr:nvCxnSpPr>
      <xdr:spPr>
        <a:xfrm flipV="1">
          <a:off x="9639300" y="16974376"/>
          <a:ext cx="838200" cy="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118721</xdr:rowOff>
    </xdr:from>
    <xdr:ext cx="534377" cy="259045"/>
    <xdr:sp macro="" textlink="">
      <xdr:nvSpPr>
        <xdr:cNvPr id="475" name="土木費平均値テキスト"/>
        <xdr:cNvSpPr txBox="1"/>
      </xdr:nvSpPr>
      <xdr:spPr>
        <a:xfrm>
          <a:off x="10528300" y="1674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6" name="フローチャート: 判断 475"/>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10127</xdr:rowOff>
    </xdr:from>
    <xdr:to>
      <xdr:col>50</xdr:col>
      <xdr:colOff>114300</xdr:colOff>
      <xdr:row>99</xdr:row>
      <xdr:rowOff>18728</xdr:rowOff>
    </xdr:to>
    <xdr:cxnSp macro="">
      <xdr:nvCxnSpPr>
        <xdr:cNvPr id="477" name="直線コネクタ 476"/>
        <xdr:cNvCxnSpPr/>
      </xdr:nvCxnSpPr>
      <xdr:spPr>
        <a:xfrm flipV="1">
          <a:off x="8750300" y="16983677"/>
          <a:ext cx="889000" cy="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8" name="フローチャート: 判断 477"/>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49410</xdr:rowOff>
    </xdr:from>
    <xdr:ext cx="534377" cy="259045"/>
    <xdr:sp macro="" textlink="">
      <xdr:nvSpPr>
        <xdr:cNvPr id="479" name="テキスト ボックス 478"/>
        <xdr:cNvSpPr txBox="1"/>
      </xdr:nvSpPr>
      <xdr:spPr>
        <a:xfrm>
          <a:off x="9372111" y="16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18728</xdr:rowOff>
    </xdr:from>
    <xdr:to>
      <xdr:col>45</xdr:col>
      <xdr:colOff>177800</xdr:colOff>
      <xdr:row>99</xdr:row>
      <xdr:rowOff>22493</xdr:rowOff>
    </xdr:to>
    <xdr:cxnSp macro="">
      <xdr:nvCxnSpPr>
        <xdr:cNvPr id="480" name="直線コネクタ 479"/>
        <xdr:cNvCxnSpPr/>
      </xdr:nvCxnSpPr>
      <xdr:spPr>
        <a:xfrm flipV="1">
          <a:off x="7861300" y="16992278"/>
          <a:ext cx="889000" cy="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81" name="フローチャート: 判断 480"/>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72131</xdr:rowOff>
    </xdr:from>
    <xdr:ext cx="534377" cy="259045"/>
    <xdr:sp macro="" textlink="">
      <xdr:nvSpPr>
        <xdr:cNvPr id="482" name="テキスト ボックス 481"/>
        <xdr:cNvSpPr txBox="1"/>
      </xdr:nvSpPr>
      <xdr:spPr>
        <a:xfrm>
          <a:off x="8483111" y="167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13253</xdr:rowOff>
    </xdr:from>
    <xdr:to>
      <xdr:col>41</xdr:col>
      <xdr:colOff>50800</xdr:colOff>
      <xdr:row>99</xdr:row>
      <xdr:rowOff>22493</xdr:rowOff>
    </xdr:to>
    <xdr:cxnSp macro="">
      <xdr:nvCxnSpPr>
        <xdr:cNvPr id="483" name="直線コネクタ 482"/>
        <xdr:cNvCxnSpPr/>
      </xdr:nvCxnSpPr>
      <xdr:spPr>
        <a:xfrm>
          <a:off x="6972300" y="16986803"/>
          <a:ext cx="889000" cy="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84" name="フローチャート: 判断 483"/>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69576</xdr:rowOff>
    </xdr:from>
    <xdr:ext cx="534377" cy="259045"/>
    <xdr:sp macro="" textlink="">
      <xdr:nvSpPr>
        <xdr:cNvPr id="485" name="テキスト ボックス 484"/>
        <xdr:cNvSpPr txBox="1"/>
      </xdr:nvSpPr>
      <xdr:spPr>
        <a:xfrm>
          <a:off x="7594111" y="167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6" name="フローチャート: 判断 485"/>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72243</xdr:rowOff>
    </xdr:from>
    <xdr:ext cx="534377" cy="259045"/>
    <xdr:sp macro="" textlink="">
      <xdr:nvSpPr>
        <xdr:cNvPr id="487" name="テキスト ボックス 486"/>
        <xdr:cNvSpPr txBox="1"/>
      </xdr:nvSpPr>
      <xdr:spPr>
        <a:xfrm>
          <a:off x="6705111" y="16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121476</xdr:rowOff>
    </xdr:from>
    <xdr:to>
      <xdr:col>55</xdr:col>
      <xdr:colOff>50800</xdr:colOff>
      <xdr:row>99</xdr:row>
      <xdr:rowOff>51626</xdr:rowOff>
    </xdr:to>
    <xdr:sp macro="" textlink="">
      <xdr:nvSpPr>
        <xdr:cNvPr id="493" name="楕円 492"/>
        <xdr:cNvSpPr/>
      </xdr:nvSpPr>
      <xdr:spPr>
        <a:xfrm>
          <a:off x="10426700" y="1692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74271</xdr:rowOff>
    </xdr:from>
    <xdr:ext cx="534377" cy="259045"/>
    <xdr:sp macro="" textlink="">
      <xdr:nvSpPr>
        <xdr:cNvPr id="494" name="土木費該当値テキスト"/>
        <xdr:cNvSpPr txBox="1"/>
      </xdr:nvSpPr>
      <xdr:spPr>
        <a:xfrm>
          <a:off x="10528300" y="1687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130777</xdr:rowOff>
    </xdr:from>
    <xdr:to>
      <xdr:col>50</xdr:col>
      <xdr:colOff>165100</xdr:colOff>
      <xdr:row>99</xdr:row>
      <xdr:rowOff>60927</xdr:rowOff>
    </xdr:to>
    <xdr:sp macro="" textlink="">
      <xdr:nvSpPr>
        <xdr:cNvPr id="495" name="楕円 494"/>
        <xdr:cNvSpPr/>
      </xdr:nvSpPr>
      <xdr:spPr>
        <a:xfrm>
          <a:off x="9588500" y="1693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52054</xdr:rowOff>
    </xdr:from>
    <xdr:ext cx="534377" cy="259045"/>
    <xdr:sp macro="" textlink="">
      <xdr:nvSpPr>
        <xdr:cNvPr id="496" name="テキスト ボックス 495"/>
        <xdr:cNvSpPr txBox="1"/>
      </xdr:nvSpPr>
      <xdr:spPr>
        <a:xfrm>
          <a:off x="9372111" y="1702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139378</xdr:rowOff>
    </xdr:from>
    <xdr:to>
      <xdr:col>46</xdr:col>
      <xdr:colOff>38100</xdr:colOff>
      <xdr:row>99</xdr:row>
      <xdr:rowOff>69528</xdr:rowOff>
    </xdr:to>
    <xdr:sp macro="" textlink="">
      <xdr:nvSpPr>
        <xdr:cNvPr id="497" name="楕円 496"/>
        <xdr:cNvSpPr/>
      </xdr:nvSpPr>
      <xdr:spPr>
        <a:xfrm>
          <a:off x="8699500" y="1694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60655</xdr:rowOff>
    </xdr:from>
    <xdr:ext cx="534377" cy="259045"/>
    <xdr:sp macro="" textlink="">
      <xdr:nvSpPr>
        <xdr:cNvPr id="498" name="テキスト ボックス 497"/>
        <xdr:cNvSpPr txBox="1"/>
      </xdr:nvSpPr>
      <xdr:spPr>
        <a:xfrm>
          <a:off x="8483111" y="1703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143143</xdr:rowOff>
    </xdr:from>
    <xdr:to>
      <xdr:col>41</xdr:col>
      <xdr:colOff>101600</xdr:colOff>
      <xdr:row>99</xdr:row>
      <xdr:rowOff>73293</xdr:rowOff>
    </xdr:to>
    <xdr:sp macro="" textlink="">
      <xdr:nvSpPr>
        <xdr:cNvPr id="499" name="楕円 498"/>
        <xdr:cNvSpPr/>
      </xdr:nvSpPr>
      <xdr:spPr>
        <a:xfrm>
          <a:off x="7810500" y="169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64420</xdr:rowOff>
    </xdr:from>
    <xdr:ext cx="534377" cy="259045"/>
    <xdr:sp macro="" textlink="">
      <xdr:nvSpPr>
        <xdr:cNvPr id="500" name="テキスト ボックス 499"/>
        <xdr:cNvSpPr txBox="1"/>
      </xdr:nvSpPr>
      <xdr:spPr>
        <a:xfrm>
          <a:off x="7594111" y="1703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133903</xdr:rowOff>
    </xdr:from>
    <xdr:to>
      <xdr:col>36</xdr:col>
      <xdr:colOff>165100</xdr:colOff>
      <xdr:row>99</xdr:row>
      <xdr:rowOff>64053</xdr:rowOff>
    </xdr:to>
    <xdr:sp macro="" textlink="">
      <xdr:nvSpPr>
        <xdr:cNvPr id="501" name="楕円 500"/>
        <xdr:cNvSpPr/>
      </xdr:nvSpPr>
      <xdr:spPr>
        <a:xfrm>
          <a:off x="6921500" y="169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55180</xdr:rowOff>
    </xdr:from>
    <xdr:ext cx="534377" cy="259045"/>
    <xdr:sp macro="" textlink="">
      <xdr:nvSpPr>
        <xdr:cNvPr id="502" name="テキスト ボックス 501"/>
        <xdr:cNvSpPr txBox="1"/>
      </xdr:nvSpPr>
      <xdr:spPr>
        <a:xfrm>
          <a:off x="6705111" y="1702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4" name="テキスト ボックス 51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6" name="直線コネクタ 525"/>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7" name="消防費最小値テキスト"/>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8" name="直線コネクタ 527"/>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9" name="消防費最大値テキスト"/>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30" name="直線コネクタ 529"/>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38507</xdr:rowOff>
    </xdr:from>
    <xdr:to>
      <xdr:col>85</xdr:col>
      <xdr:colOff>127000</xdr:colOff>
      <xdr:row>36</xdr:row>
      <xdr:rowOff>12122</xdr:rowOff>
    </xdr:to>
    <xdr:cxnSp macro="">
      <xdr:nvCxnSpPr>
        <xdr:cNvPr id="531" name="直線コネクタ 530"/>
        <xdr:cNvCxnSpPr/>
      </xdr:nvCxnSpPr>
      <xdr:spPr>
        <a:xfrm flipV="1">
          <a:off x="15481300" y="6039257"/>
          <a:ext cx="838200" cy="14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118610</xdr:rowOff>
    </xdr:from>
    <xdr:ext cx="534377" cy="259045"/>
    <xdr:sp macro="" textlink="">
      <xdr:nvSpPr>
        <xdr:cNvPr id="532" name="消防費平均値テキスト"/>
        <xdr:cNvSpPr txBox="1"/>
      </xdr:nvSpPr>
      <xdr:spPr>
        <a:xfrm>
          <a:off x="16370300" y="6119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33" name="フローチャート: 判断 532"/>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12122</xdr:rowOff>
    </xdr:from>
    <xdr:to>
      <xdr:col>81</xdr:col>
      <xdr:colOff>50800</xdr:colOff>
      <xdr:row>36</xdr:row>
      <xdr:rowOff>110058</xdr:rowOff>
    </xdr:to>
    <xdr:cxnSp macro="">
      <xdr:nvCxnSpPr>
        <xdr:cNvPr id="534" name="直線コネクタ 533"/>
        <xdr:cNvCxnSpPr/>
      </xdr:nvCxnSpPr>
      <xdr:spPr>
        <a:xfrm flipV="1">
          <a:off x="14592300" y="6184322"/>
          <a:ext cx="889000" cy="9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35" name="フローチャート: 判断 534"/>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97045</xdr:rowOff>
    </xdr:from>
    <xdr:ext cx="534377" cy="259045"/>
    <xdr:sp macro="" textlink="">
      <xdr:nvSpPr>
        <xdr:cNvPr id="536" name="テキスト ボックス 535"/>
        <xdr:cNvSpPr txBox="1"/>
      </xdr:nvSpPr>
      <xdr:spPr>
        <a:xfrm>
          <a:off x="15214111" y="626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110058</xdr:rowOff>
    </xdr:from>
    <xdr:to>
      <xdr:col>76</xdr:col>
      <xdr:colOff>114300</xdr:colOff>
      <xdr:row>36</xdr:row>
      <xdr:rowOff>123508</xdr:rowOff>
    </xdr:to>
    <xdr:cxnSp macro="">
      <xdr:nvCxnSpPr>
        <xdr:cNvPr id="537" name="直線コネクタ 536"/>
        <xdr:cNvCxnSpPr/>
      </xdr:nvCxnSpPr>
      <xdr:spPr>
        <a:xfrm flipV="1">
          <a:off x="13703300" y="6282258"/>
          <a:ext cx="8890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8" name="フローチャート: 判断 537"/>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161040</xdr:rowOff>
    </xdr:from>
    <xdr:ext cx="534377" cy="259045"/>
    <xdr:sp macro="" textlink="">
      <xdr:nvSpPr>
        <xdr:cNvPr id="539" name="テキスト ボックス 538"/>
        <xdr:cNvSpPr txBox="1"/>
      </xdr:nvSpPr>
      <xdr:spPr>
        <a:xfrm>
          <a:off x="14325111" y="5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123508</xdr:rowOff>
    </xdr:from>
    <xdr:to>
      <xdr:col>71</xdr:col>
      <xdr:colOff>177800</xdr:colOff>
      <xdr:row>37</xdr:row>
      <xdr:rowOff>1473</xdr:rowOff>
    </xdr:to>
    <xdr:cxnSp macro="">
      <xdr:nvCxnSpPr>
        <xdr:cNvPr id="540" name="直線コネクタ 539"/>
        <xdr:cNvCxnSpPr/>
      </xdr:nvCxnSpPr>
      <xdr:spPr>
        <a:xfrm flipV="1">
          <a:off x="12814300" y="6295708"/>
          <a:ext cx="889000" cy="4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41" name="フローチャート: 判断 540"/>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17156</xdr:rowOff>
    </xdr:from>
    <xdr:ext cx="534377" cy="259045"/>
    <xdr:sp macro="" textlink="">
      <xdr:nvSpPr>
        <xdr:cNvPr id="542" name="テキスト ボックス 541"/>
        <xdr:cNvSpPr txBox="1"/>
      </xdr:nvSpPr>
      <xdr:spPr>
        <a:xfrm>
          <a:off x="13436111" y="60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43" name="フローチャート: 判断 542"/>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126293</xdr:rowOff>
    </xdr:from>
    <xdr:ext cx="534377" cy="259045"/>
    <xdr:sp macro="" textlink="">
      <xdr:nvSpPr>
        <xdr:cNvPr id="544" name="テキスト ボックス 543"/>
        <xdr:cNvSpPr txBox="1"/>
      </xdr:nvSpPr>
      <xdr:spPr>
        <a:xfrm>
          <a:off x="12547111" y="595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159157</xdr:rowOff>
    </xdr:from>
    <xdr:to>
      <xdr:col>85</xdr:col>
      <xdr:colOff>177800</xdr:colOff>
      <xdr:row>35</xdr:row>
      <xdr:rowOff>89307</xdr:rowOff>
    </xdr:to>
    <xdr:sp macro="" textlink="">
      <xdr:nvSpPr>
        <xdr:cNvPr id="550" name="楕円 549"/>
        <xdr:cNvSpPr/>
      </xdr:nvSpPr>
      <xdr:spPr>
        <a:xfrm>
          <a:off x="16268700" y="59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10584</xdr:rowOff>
    </xdr:from>
    <xdr:ext cx="534377" cy="259045"/>
    <xdr:sp macro="" textlink="">
      <xdr:nvSpPr>
        <xdr:cNvPr id="551" name="消防費該当値テキスト"/>
        <xdr:cNvSpPr txBox="1"/>
      </xdr:nvSpPr>
      <xdr:spPr>
        <a:xfrm>
          <a:off x="16370300" y="5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132772</xdr:rowOff>
    </xdr:from>
    <xdr:to>
      <xdr:col>81</xdr:col>
      <xdr:colOff>101600</xdr:colOff>
      <xdr:row>36</xdr:row>
      <xdr:rowOff>62922</xdr:rowOff>
    </xdr:to>
    <xdr:sp macro="" textlink="">
      <xdr:nvSpPr>
        <xdr:cNvPr id="552" name="楕円 551"/>
        <xdr:cNvSpPr/>
      </xdr:nvSpPr>
      <xdr:spPr>
        <a:xfrm>
          <a:off x="15430500" y="613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79449</xdr:rowOff>
    </xdr:from>
    <xdr:ext cx="534377" cy="259045"/>
    <xdr:sp macro="" textlink="">
      <xdr:nvSpPr>
        <xdr:cNvPr id="553" name="テキスト ボックス 552"/>
        <xdr:cNvSpPr txBox="1"/>
      </xdr:nvSpPr>
      <xdr:spPr>
        <a:xfrm>
          <a:off x="15214111" y="590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59258</xdr:rowOff>
    </xdr:from>
    <xdr:to>
      <xdr:col>76</xdr:col>
      <xdr:colOff>165100</xdr:colOff>
      <xdr:row>36</xdr:row>
      <xdr:rowOff>160858</xdr:rowOff>
    </xdr:to>
    <xdr:sp macro="" textlink="">
      <xdr:nvSpPr>
        <xdr:cNvPr id="554" name="楕円 553"/>
        <xdr:cNvSpPr/>
      </xdr:nvSpPr>
      <xdr:spPr>
        <a:xfrm>
          <a:off x="14541500" y="623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151985</xdr:rowOff>
    </xdr:from>
    <xdr:ext cx="534377" cy="259045"/>
    <xdr:sp macro="" textlink="">
      <xdr:nvSpPr>
        <xdr:cNvPr id="555" name="テキスト ボックス 554"/>
        <xdr:cNvSpPr txBox="1"/>
      </xdr:nvSpPr>
      <xdr:spPr>
        <a:xfrm>
          <a:off x="14325111" y="632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72708</xdr:rowOff>
    </xdr:from>
    <xdr:to>
      <xdr:col>72</xdr:col>
      <xdr:colOff>38100</xdr:colOff>
      <xdr:row>37</xdr:row>
      <xdr:rowOff>2858</xdr:rowOff>
    </xdr:to>
    <xdr:sp macro="" textlink="">
      <xdr:nvSpPr>
        <xdr:cNvPr id="556" name="楕円 555"/>
        <xdr:cNvSpPr/>
      </xdr:nvSpPr>
      <xdr:spPr>
        <a:xfrm>
          <a:off x="13652500" y="624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165435</xdr:rowOff>
    </xdr:from>
    <xdr:ext cx="534377" cy="259045"/>
    <xdr:sp macro="" textlink="">
      <xdr:nvSpPr>
        <xdr:cNvPr id="557" name="テキスト ボックス 556"/>
        <xdr:cNvSpPr txBox="1"/>
      </xdr:nvSpPr>
      <xdr:spPr>
        <a:xfrm>
          <a:off x="13436111" y="63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122123</xdr:rowOff>
    </xdr:from>
    <xdr:to>
      <xdr:col>67</xdr:col>
      <xdr:colOff>101600</xdr:colOff>
      <xdr:row>37</xdr:row>
      <xdr:rowOff>52273</xdr:rowOff>
    </xdr:to>
    <xdr:sp macro="" textlink="">
      <xdr:nvSpPr>
        <xdr:cNvPr id="558" name="楕円 557"/>
        <xdr:cNvSpPr/>
      </xdr:nvSpPr>
      <xdr:spPr>
        <a:xfrm>
          <a:off x="12763500" y="629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43400</xdr:rowOff>
    </xdr:from>
    <xdr:ext cx="534377" cy="259045"/>
    <xdr:sp macro="" textlink="">
      <xdr:nvSpPr>
        <xdr:cNvPr id="559" name="テキスト ボックス 558"/>
        <xdr:cNvSpPr txBox="1"/>
      </xdr:nvSpPr>
      <xdr:spPr>
        <a:xfrm>
          <a:off x="12547111" y="638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6" name="直線コネクタ 585"/>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7" name="教育費最小値テキスト"/>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8" name="直線コネクタ 587"/>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9" name="教育費最大値テキスト"/>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90" name="直線コネクタ 589"/>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119137</xdr:rowOff>
    </xdr:from>
    <xdr:to>
      <xdr:col>85</xdr:col>
      <xdr:colOff>127000</xdr:colOff>
      <xdr:row>58</xdr:row>
      <xdr:rowOff>29939</xdr:rowOff>
    </xdr:to>
    <xdr:cxnSp macro="">
      <xdr:nvCxnSpPr>
        <xdr:cNvPr id="591" name="直線コネクタ 590"/>
        <xdr:cNvCxnSpPr/>
      </xdr:nvCxnSpPr>
      <xdr:spPr>
        <a:xfrm flipV="1">
          <a:off x="15481300" y="9720337"/>
          <a:ext cx="838200" cy="25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86747</xdr:rowOff>
    </xdr:from>
    <xdr:ext cx="534377" cy="259045"/>
    <xdr:sp macro="" textlink="">
      <xdr:nvSpPr>
        <xdr:cNvPr id="592" name="教育費平均値テキスト"/>
        <xdr:cNvSpPr txBox="1"/>
      </xdr:nvSpPr>
      <xdr:spPr>
        <a:xfrm>
          <a:off x="16370300" y="968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93" name="フローチャート: 判断 592"/>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11923</xdr:rowOff>
    </xdr:from>
    <xdr:to>
      <xdr:col>81</xdr:col>
      <xdr:colOff>50800</xdr:colOff>
      <xdr:row>58</xdr:row>
      <xdr:rowOff>29939</xdr:rowOff>
    </xdr:to>
    <xdr:cxnSp macro="">
      <xdr:nvCxnSpPr>
        <xdr:cNvPr id="594" name="直線コネクタ 593"/>
        <xdr:cNvCxnSpPr/>
      </xdr:nvCxnSpPr>
      <xdr:spPr>
        <a:xfrm>
          <a:off x="14592300" y="9613123"/>
          <a:ext cx="889000" cy="36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95" name="フローチャート: 判断 594"/>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2811</xdr:rowOff>
    </xdr:from>
    <xdr:ext cx="534377" cy="259045"/>
    <xdr:sp macro="" textlink="">
      <xdr:nvSpPr>
        <xdr:cNvPr id="596" name="テキスト ボックス 595"/>
        <xdr:cNvSpPr txBox="1"/>
      </xdr:nvSpPr>
      <xdr:spPr>
        <a:xfrm>
          <a:off x="15214111" y="94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11923</xdr:rowOff>
    </xdr:from>
    <xdr:to>
      <xdr:col>76</xdr:col>
      <xdr:colOff>114300</xdr:colOff>
      <xdr:row>56</xdr:row>
      <xdr:rowOff>126288</xdr:rowOff>
    </xdr:to>
    <xdr:cxnSp macro="">
      <xdr:nvCxnSpPr>
        <xdr:cNvPr id="597" name="直線コネクタ 596"/>
        <xdr:cNvCxnSpPr/>
      </xdr:nvCxnSpPr>
      <xdr:spPr>
        <a:xfrm flipV="1">
          <a:off x="13703300" y="9613123"/>
          <a:ext cx="889000" cy="1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8" name="フローチャート: 判断 597"/>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161031</xdr:rowOff>
    </xdr:from>
    <xdr:ext cx="534377" cy="259045"/>
    <xdr:sp macro="" textlink="">
      <xdr:nvSpPr>
        <xdr:cNvPr id="599" name="テキスト ボックス 598"/>
        <xdr:cNvSpPr txBox="1"/>
      </xdr:nvSpPr>
      <xdr:spPr>
        <a:xfrm>
          <a:off x="14325111" y="99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126288</xdr:rowOff>
    </xdr:from>
    <xdr:to>
      <xdr:col>71</xdr:col>
      <xdr:colOff>177800</xdr:colOff>
      <xdr:row>58</xdr:row>
      <xdr:rowOff>109884</xdr:rowOff>
    </xdr:to>
    <xdr:cxnSp macro="">
      <xdr:nvCxnSpPr>
        <xdr:cNvPr id="600" name="直線コネクタ 599"/>
        <xdr:cNvCxnSpPr/>
      </xdr:nvCxnSpPr>
      <xdr:spPr>
        <a:xfrm flipV="1">
          <a:off x="12814300" y="9727488"/>
          <a:ext cx="889000" cy="32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601" name="フローチャート: 判断 600"/>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609</xdr:rowOff>
    </xdr:from>
    <xdr:ext cx="534377" cy="259045"/>
    <xdr:sp macro="" textlink="">
      <xdr:nvSpPr>
        <xdr:cNvPr id="602" name="テキスト ボックス 601"/>
        <xdr:cNvSpPr txBox="1"/>
      </xdr:nvSpPr>
      <xdr:spPr>
        <a:xfrm>
          <a:off x="13436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603" name="フローチャート: 判断 602"/>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36492</xdr:rowOff>
    </xdr:from>
    <xdr:ext cx="534377" cy="259045"/>
    <xdr:sp macro="" textlink="">
      <xdr:nvSpPr>
        <xdr:cNvPr id="604" name="テキスト ボックス 603"/>
        <xdr:cNvSpPr txBox="1"/>
      </xdr:nvSpPr>
      <xdr:spPr>
        <a:xfrm>
          <a:off x="12547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68337</xdr:rowOff>
    </xdr:from>
    <xdr:to>
      <xdr:col>85</xdr:col>
      <xdr:colOff>177800</xdr:colOff>
      <xdr:row>56</xdr:row>
      <xdr:rowOff>169937</xdr:rowOff>
    </xdr:to>
    <xdr:sp macro="" textlink="">
      <xdr:nvSpPr>
        <xdr:cNvPr id="610" name="楕円 609"/>
        <xdr:cNvSpPr/>
      </xdr:nvSpPr>
      <xdr:spPr>
        <a:xfrm>
          <a:off x="16268700" y="966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91214</xdr:rowOff>
    </xdr:from>
    <xdr:ext cx="534377" cy="259045"/>
    <xdr:sp macro="" textlink="">
      <xdr:nvSpPr>
        <xdr:cNvPr id="611" name="教育費該当値テキスト"/>
        <xdr:cNvSpPr txBox="1"/>
      </xdr:nvSpPr>
      <xdr:spPr>
        <a:xfrm>
          <a:off x="16370300" y="952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150589</xdr:rowOff>
    </xdr:from>
    <xdr:to>
      <xdr:col>81</xdr:col>
      <xdr:colOff>101600</xdr:colOff>
      <xdr:row>58</xdr:row>
      <xdr:rowOff>80739</xdr:rowOff>
    </xdr:to>
    <xdr:sp macro="" textlink="">
      <xdr:nvSpPr>
        <xdr:cNvPr id="612" name="楕円 611"/>
        <xdr:cNvSpPr/>
      </xdr:nvSpPr>
      <xdr:spPr>
        <a:xfrm>
          <a:off x="15430500" y="99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71866</xdr:rowOff>
    </xdr:from>
    <xdr:ext cx="534377" cy="259045"/>
    <xdr:sp macro="" textlink="">
      <xdr:nvSpPr>
        <xdr:cNvPr id="613" name="テキスト ボックス 612"/>
        <xdr:cNvSpPr txBox="1"/>
      </xdr:nvSpPr>
      <xdr:spPr>
        <a:xfrm>
          <a:off x="15214111" y="1001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132573</xdr:rowOff>
    </xdr:from>
    <xdr:to>
      <xdr:col>76</xdr:col>
      <xdr:colOff>165100</xdr:colOff>
      <xdr:row>56</xdr:row>
      <xdr:rowOff>62723</xdr:rowOff>
    </xdr:to>
    <xdr:sp macro="" textlink="">
      <xdr:nvSpPr>
        <xdr:cNvPr id="614" name="楕円 613"/>
        <xdr:cNvSpPr/>
      </xdr:nvSpPr>
      <xdr:spPr>
        <a:xfrm>
          <a:off x="14541500" y="956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79250</xdr:rowOff>
    </xdr:from>
    <xdr:ext cx="534377" cy="259045"/>
    <xdr:sp macro="" textlink="">
      <xdr:nvSpPr>
        <xdr:cNvPr id="615" name="テキスト ボックス 614"/>
        <xdr:cNvSpPr txBox="1"/>
      </xdr:nvSpPr>
      <xdr:spPr>
        <a:xfrm>
          <a:off x="14325111" y="933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75488</xdr:rowOff>
    </xdr:from>
    <xdr:to>
      <xdr:col>72</xdr:col>
      <xdr:colOff>38100</xdr:colOff>
      <xdr:row>57</xdr:row>
      <xdr:rowOff>5638</xdr:rowOff>
    </xdr:to>
    <xdr:sp macro="" textlink="">
      <xdr:nvSpPr>
        <xdr:cNvPr id="616" name="楕円 615"/>
        <xdr:cNvSpPr/>
      </xdr:nvSpPr>
      <xdr:spPr>
        <a:xfrm>
          <a:off x="13652500" y="967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22165</xdr:rowOff>
    </xdr:from>
    <xdr:ext cx="534377" cy="259045"/>
    <xdr:sp macro="" textlink="">
      <xdr:nvSpPr>
        <xdr:cNvPr id="617" name="テキスト ボックス 616"/>
        <xdr:cNvSpPr txBox="1"/>
      </xdr:nvSpPr>
      <xdr:spPr>
        <a:xfrm>
          <a:off x="13436111" y="945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59084</xdr:rowOff>
    </xdr:from>
    <xdr:to>
      <xdr:col>67</xdr:col>
      <xdr:colOff>101600</xdr:colOff>
      <xdr:row>58</xdr:row>
      <xdr:rowOff>160684</xdr:rowOff>
    </xdr:to>
    <xdr:sp macro="" textlink="">
      <xdr:nvSpPr>
        <xdr:cNvPr id="618" name="楕円 617"/>
        <xdr:cNvSpPr/>
      </xdr:nvSpPr>
      <xdr:spPr>
        <a:xfrm>
          <a:off x="12763500" y="1000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151811</xdr:rowOff>
    </xdr:from>
    <xdr:ext cx="534377" cy="259045"/>
    <xdr:sp macro="" textlink="">
      <xdr:nvSpPr>
        <xdr:cNvPr id="619" name="テキスト ボックス 618"/>
        <xdr:cNvSpPr txBox="1"/>
      </xdr:nvSpPr>
      <xdr:spPr>
        <a:xfrm>
          <a:off x="12547111" y="1009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30" name="直線コネクタ 62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1" name="テキスト ボックス 63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2" name="直線コネクタ 63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33" name="テキスト ボックス 63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4" name="直線コネクタ 63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5" name="テキスト ボックス 63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6" name="直線コネクタ 63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7" name="テキスト ボックス 63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41" name="直線コネクタ 640"/>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42" name="災害復旧費最小値テキスト"/>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3" name="直線コネクタ 64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44" name="災害復旧費最大値テキスト"/>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45" name="直線コネクタ 644"/>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134899</xdr:rowOff>
    </xdr:from>
    <xdr:to>
      <xdr:col>85</xdr:col>
      <xdr:colOff>127000</xdr:colOff>
      <xdr:row>78</xdr:row>
      <xdr:rowOff>136029</xdr:rowOff>
    </xdr:to>
    <xdr:cxnSp macro="">
      <xdr:nvCxnSpPr>
        <xdr:cNvPr id="646" name="直線コネクタ 645"/>
        <xdr:cNvCxnSpPr/>
      </xdr:nvCxnSpPr>
      <xdr:spPr>
        <a:xfrm>
          <a:off x="15481300" y="13507999"/>
          <a:ext cx="8382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67076</xdr:rowOff>
    </xdr:from>
    <xdr:ext cx="534377" cy="259045"/>
    <xdr:sp macro="" textlink="">
      <xdr:nvSpPr>
        <xdr:cNvPr id="647" name="災害復旧費平均値テキスト"/>
        <xdr:cNvSpPr txBox="1"/>
      </xdr:nvSpPr>
      <xdr:spPr>
        <a:xfrm>
          <a:off x="16370300" y="1326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8" name="フローチャート: 判断 647"/>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134899</xdr:rowOff>
    </xdr:from>
    <xdr:to>
      <xdr:col>81</xdr:col>
      <xdr:colOff>50800</xdr:colOff>
      <xdr:row>78</xdr:row>
      <xdr:rowOff>139700</xdr:rowOff>
    </xdr:to>
    <xdr:cxnSp macro="">
      <xdr:nvCxnSpPr>
        <xdr:cNvPr id="649" name="直線コネクタ 648"/>
        <xdr:cNvCxnSpPr/>
      </xdr:nvCxnSpPr>
      <xdr:spPr>
        <a:xfrm flipV="1">
          <a:off x="14592300" y="13507999"/>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50" name="フローチャート: 判断 649"/>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169874</xdr:rowOff>
    </xdr:from>
    <xdr:ext cx="534377" cy="259045"/>
    <xdr:sp macro="" textlink="">
      <xdr:nvSpPr>
        <xdr:cNvPr id="651" name="テキスト ボックス 650"/>
        <xdr:cNvSpPr txBox="1"/>
      </xdr:nvSpPr>
      <xdr:spPr>
        <a:xfrm>
          <a:off x="15214111" y="132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52" name="直線コネクタ 65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53" name="フローチャート: 判断 652"/>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28038</xdr:rowOff>
    </xdr:from>
    <xdr:ext cx="469744" cy="259045"/>
    <xdr:sp macro="" textlink="">
      <xdr:nvSpPr>
        <xdr:cNvPr id="654" name="テキスト ボックス 653"/>
        <xdr:cNvSpPr txBox="1"/>
      </xdr:nvSpPr>
      <xdr:spPr>
        <a:xfrm>
          <a:off x="14357428" y="132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55" name="直線コネクタ 65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6" name="フローチャート: 判断 655"/>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29709</xdr:rowOff>
    </xdr:from>
    <xdr:ext cx="469744" cy="259045"/>
    <xdr:sp macro="" textlink="">
      <xdr:nvSpPr>
        <xdr:cNvPr id="657" name="テキスト ボックス 656"/>
        <xdr:cNvSpPr txBox="1"/>
      </xdr:nvSpPr>
      <xdr:spPr>
        <a:xfrm>
          <a:off x="13468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8" name="フローチャート: 判断 657"/>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30667</xdr:rowOff>
    </xdr:from>
    <xdr:ext cx="469744" cy="259045"/>
    <xdr:sp macro="" textlink="">
      <xdr:nvSpPr>
        <xdr:cNvPr id="659" name="テキスト ボックス 658"/>
        <xdr:cNvSpPr txBox="1"/>
      </xdr:nvSpPr>
      <xdr:spPr>
        <a:xfrm>
          <a:off x="12579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85229</xdr:rowOff>
    </xdr:from>
    <xdr:to>
      <xdr:col>85</xdr:col>
      <xdr:colOff>177800</xdr:colOff>
      <xdr:row>79</xdr:row>
      <xdr:rowOff>15379</xdr:rowOff>
    </xdr:to>
    <xdr:sp macro="" textlink="">
      <xdr:nvSpPr>
        <xdr:cNvPr id="665" name="楕円 664"/>
        <xdr:cNvSpPr/>
      </xdr:nvSpPr>
      <xdr:spPr>
        <a:xfrm>
          <a:off x="16268700" y="134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22627</xdr:rowOff>
    </xdr:from>
    <xdr:ext cx="469744" cy="259045"/>
    <xdr:sp macro="" textlink="">
      <xdr:nvSpPr>
        <xdr:cNvPr id="666" name="災害復旧費該当値テキスト"/>
        <xdr:cNvSpPr txBox="1"/>
      </xdr:nvSpPr>
      <xdr:spPr>
        <a:xfrm>
          <a:off x="16370300" y="1339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84099</xdr:rowOff>
    </xdr:from>
    <xdr:to>
      <xdr:col>81</xdr:col>
      <xdr:colOff>101600</xdr:colOff>
      <xdr:row>79</xdr:row>
      <xdr:rowOff>14249</xdr:rowOff>
    </xdr:to>
    <xdr:sp macro="" textlink="">
      <xdr:nvSpPr>
        <xdr:cNvPr id="667" name="楕円 666"/>
        <xdr:cNvSpPr/>
      </xdr:nvSpPr>
      <xdr:spPr>
        <a:xfrm>
          <a:off x="15430500" y="1345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5376</xdr:rowOff>
    </xdr:from>
    <xdr:ext cx="469744" cy="259045"/>
    <xdr:sp macro="" textlink="">
      <xdr:nvSpPr>
        <xdr:cNvPr id="668" name="テキスト ボックス 667"/>
        <xdr:cNvSpPr txBox="1"/>
      </xdr:nvSpPr>
      <xdr:spPr>
        <a:xfrm>
          <a:off x="15246428" y="1354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9" name="楕円 66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70" name="テキスト ボックス 66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71" name="楕円 67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72" name="テキスト ボックス 67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73" name="楕円 67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74" name="テキスト ボックス 67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6" name="テキスト ボックス 68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90" name="テキスト ボックス 68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2" name="テキスト ボックス 69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4" name="テキスト ボックス 69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8" name="直線コネクタ 697"/>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9" name="公債費最小値テキスト"/>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700" name="直線コネクタ 699"/>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701" name="公債費最大値テキスト"/>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702" name="直線コネクタ 701"/>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28586</xdr:rowOff>
    </xdr:from>
    <xdr:to>
      <xdr:col>85</xdr:col>
      <xdr:colOff>127000</xdr:colOff>
      <xdr:row>97</xdr:row>
      <xdr:rowOff>34651</xdr:rowOff>
    </xdr:to>
    <xdr:cxnSp macro="">
      <xdr:nvCxnSpPr>
        <xdr:cNvPr id="703" name="直線コネクタ 702"/>
        <xdr:cNvCxnSpPr/>
      </xdr:nvCxnSpPr>
      <xdr:spPr>
        <a:xfrm flipV="1">
          <a:off x="15481300" y="16659236"/>
          <a:ext cx="838200" cy="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149062</xdr:rowOff>
    </xdr:from>
    <xdr:ext cx="534377" cy="259045"/>
    <xdr:sp macro="" textlink="">
      <xdr:nvSpPr>
        <xdr:cNvPr id="704" name="公債費平均値テキスト"/>
        <xdr:cNvSpPr txBox="1"/>
      </xdr:nvSpPr>
      <xdr:spPr>
        <a:xfrm>
          <a:off x="16370300" y="1626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705" name="フローチャート: 判断 704"/>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33058</xdr:rowOff>
    </xdr:from>
    <xdr:to>
      <xdr:col>81</xdr:col>
      <xdr:colOff>50800</xdr:colOff>
      <xdr:row>97</xdr:row>
      <xdr:rowOff>34651</xdr:rowOff>
    </xdr:to>
    <xdr:cxnSp macro="">
      <xdr:nvCxnSpPr>
        <xdr:cNvPr id="706" name="直線コネクタ 705"/>
        <xdr:cNvCxnSpPr/>
      </xdr:nvCxnSpPr>
      <xdr:spPr>
        <a:xfrm>
          <a:off x="14592300" y="16663708"/>
          <a:ext cx="889000" cy="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7" name="フローチャート: 判断 706"/>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105650</xdr:rowOff>
    </xdr:from>
    <xdr:ext cx="534377" cy="259045"/>
    <xdr:sp macro="" textlink="">
      <xdr:nvSpPr>
        <xdr:cNvPr id="708" name="テキスト ボックス 707"/>
        <xdr:cNvSpPr txBox="1"/>
      </xdr:nvSpPr>
      <xdr:spPr>
        <a:xfrm>
          <a:off x="15214111" y="1622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17948</xdr:rowOff>
    </xdr:from>
    <xdr:to>
      <xdr:col>76</xdr:col>
      <xdr:colOff>114300</xdr:colOff>
      <xdr:row>97</xdr:row>
      <xdr:rowOff>33058</xdr:rowOff>
    </xdr:to>
    <xdr:cxnSp macro="">
      <xdr:nvCxnSpPr>
        <xdr:cNvPr id="709" name="直線コネクタ 708"/>
        <xdr:cNvCxnSpPr/>
      </xdr:nvCxnSpPr>
      <xdr:spPr>
        <a:xfrm>
          <a:off x="13703300" y="16648598"/>
          <a:ext cx="8890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10" name="フローチャート: 判断 709"/>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113240</xdr:rowOff>
    </xdr:from>
    <xdr:ext cx="534377" cy="259045"/>
    <xdr:sp macro="" textlink="">
      <xdr:nvSpPr>
        <xdr:cNvPr id="711" name="テキスト ボックス 710"/>
        <xdr:cNvSpPr txBox="1"/>
      </xdr:nvSpPr>
      <xdr:spPr>
        <a:xfrm>
          <a:off x="14325111" y="1622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17948</xdr:rowOff>
    </xdr:from>
    <xdr:to>
      <xdr:col>71</xdr:col>
      <xdr:colOff>177800</xdr:colOff>
      <xdr:row>97</xdr:row>
      <xdr:rowOff>55499</xdr:rowOff>
    </xdr:to>
    <xdr:cxnSp macro="">
      <xdr:nvCxnSpPr>
        <xdr:cNvPr id="712" name="直線コネクタ 711"/>
        <xdr:cNvCxnSpPr/>
      </xdr:nvCxnSpPr>
      <xdr:spPr>
        <a:xfrm flipV="1">
          <a:off x="12814300" y="16648598"/>
          <a:ext cx="889000" cy="3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13" name="フローチャート: 判断 712"/>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109064</xdr:rowOff>
    </xdr:from>
    <xdr:ext cx="534377" cy="259045"/>
    <xdr:sp macro="" textlink="">
      <xdr:nvSpPr>
        <xdr:cNvPr id="714" name="テキスト ボックス 713"/>
        <xdr:cNvSpPr txBox="1"/>
      </xdr:nvSpPr>
      <xdr:spPr>
        <a:xfrm>
          <a:off x="13436111" y="1622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15" name="フローチャート: 判断 714"/>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126720</xdr:rowOff>
    </xdr:from>
    <xdr:ext cx="534377" cy="259045"/>
    <xdr:sp macro="" textlink="">
      <xdr:nvSpPr>
        <xdr:cNvPr id="716" name="テキスト ボックス 715"/>
        <xdr:cNvSpPr txBox="1"/>
      </xdr:nvSpPr>
      <xdr:spPr>
        <a:xfrm>
          <a:off x="12547111" y="162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149236</xdr:rowOff>
    </xdr:from>
    <xdr:to>
      <xdr:col>85</xdr:col>
      <xdr:colOff>177800</xdr:colOff>
      <xdr:row>97</xdr:row>
      <xdr:rowOff>79386</xdr:rowOff>
    </xdr:to>
    <xdr:sp macro="" textlink="">
      <xdr:nvSpPr>
        <xdr:cNvPr id="722" name="楕円 721"/>
        <xdr:cNvSpPr/>
      </xdr:nvSpPr>
      <xdr:spPr>
        <a:xfrm>
          <a:off x="16268700" y="1660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127663</xdr:rowOff>
    </xdr:from>
    <xdr:ext cx="534377" cy="259045"/>
    <xdr:sp macro="" textlink="">
      <xdr:nvSpPr>
        <xdr:cNvPr id="723" name="公債費該当値テキスト"/>
        <xdr:cNvSpPr txBox="1"/>
      </xdr:nvSpPr>
      <xdr:spPr>
        <a:xfrm>
          <a:off x="16370300" y="165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155301</xdr:rowOff>
    </xdr:from>
    <xdr:to>
      <xdr:col>81</xdr:col>
      <xdr:colOff>101600</xdr:colOff>
      <xdr:row>97</xdr:row>
      <xdr:rowOff>85451</xdr:rowOff>
    </xdr:to>
    <xdr:sp macro="" textlink="">
      <xdr:nvSpPr>
        <xdr:cNvPr id="724" name="楕円 723"/>
        <xdr:cNvSpPr/>
      </xdr:nvSpPr>
      <xdr:spPr>
        <a:xfrm>
          <a:off x="15430500" y="1661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76578</xdr:rowOff>
    </xdr:from>
    <xdr:ext cx="534377" cy="259045"/>
    <xdr:sp macro="" textlink="">
      <xdr:nvSpPr>
        <xdr:cNvPr id="725" name="テキスト ボックス 724"/>
        <xdr:cNvSpPr txBox="1"/>
      </xdr:nvSpPr>
      <xdr:spPr>
        <a:xfrm>
          <a:off x="15214111" y="1670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153708</xdr:rowOff>
    </xdr:from>
    <xdr:to>
      <xdr:col>76</xdr:col>
      <xdr:colOff>165100</xdr:colOff>
      <xdr:row>97</xdr:row>
      <xdr:rowOff>83858</xdr:rowOff>
    </xdr:to>
    <xdr:sp macro="" textlink="">
      <xdr:nvSpPr>
        <xdr:cNvPr id="726" name="楕円 725"/>
        <xdr:cNvSpPr/>
      </xdr:nvSpPr>
      <xdr:spPr>
        <a:xfrm>
          <a:off x="14541500" y="1661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74985</xdr:rowOff>
    </xdr:from>
    <xdr:ext cx="534377" cy="259045"/>
    <xdr:sp macro="" textlink="">
      <xdr:nvSpPr>
        <xdr:cNvPr id="727" name="テキスト ボックス 726"/>
        <xdr:cNvSpPr txBox="1"/>
      </xdr:nvSpPr>
      <xdr:spPr>
        <a:xfrm>
          <a:off x="14325111" y="1670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138598</xdr:rowOff>
    </xdr:from>
    <xdr:to>
      <xdr:col>72</xdr:col>
      <xdr:colOff>38100</xdr:colOff>
      <xdr:row>97</xdr:row>
      <xdr:rowOff>68748</xdr:rowOff>
    </xdr:to>
    <xdr:sp macro="" textlink="">
      <xdr:nvSpPr>
        <xdr:cNvPr id="728" name="楕円 727"/>
        <xdr:cNvSpPr/>
      </xdr:nvSpPr>
      <xdr:spPr>
        <a:xfrm>
          <a:off x="13652500" y="1659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59875</xdr:rowOff>
    </xdr:from>
    <xdr:ext cx="534377" cy="259045"/>
    <xdr:sp macro="" textlink="">
      <xdr:nvSpPr>
        <xdr:cNvPr id="729" name="テキスト ボックス 728"/>
        <xdr:cNvSpPr txBox="1"/>
      </xdr:nvSpPr>
      <xdr:spPr>
        <a:xfrm>
          <a:off x="13436111" y="1669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4699</xdr:rowOff>
    </xdr:from>
    <xdr:to>
      <xdr:col>67</xdr:col>
      <xdr:colOff>101600</xdr:colOff>
      <xdr:row>97</xdr:row>
      <xdr:rowOff>106299</xdr:rowOff>
    </xdr:to>
    <xdr:sp macro="" textlink="">
      <xdr:nvSpPr>
        <xdr:cNvPr id="730" name="楕円 729"/>
        <xdr:cNvSpPr/>
      </xdr:nvSpPr>
      <xdr:spPr>
        <a:xfrm>
          <a:off x="12763500" y="1663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97426</xdr:rowOff>
    </xdr:from>
    <xdr:ext cx="534377" cy="259045"/>
    <xdr:sp macro="" textlink="">
      <xdr:nvSpPr>
        <xdr:cNvPr id="731" name="テキスト ボックス 730"/>
        <xdr:cNvSpPr txBox="1"/>
      </xdr:nvSpPr>
      <xdr:spPr>
        <a:xfrm>
          <a:off x="12547111" y="1672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3" name="テキスト ボックス 74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5" name="テキスト ボックス 744"/>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7" name="テキスト ボックス 746"/>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9" name="テキスト ボックス 748"/>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1" name="テキスト ボックス 75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3" name="テキスト ボックス 75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57" name="直線コネクタ 756"/>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114316</xdr:rowOff>
    </xdr:from>
    <xdr:ext cx="249299" cy="259045"/>
    <xdr:sp macro="" textlink="">
      <xdr:nvSpPr>
        <xdr:cNvPr id="758" name="諸支出金最小値テキスト"/>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60" name="諸支出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61" name="直線コネクタ 760"/>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2" name="直線コネクタ 76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31767</xdr:rowOff>
    </xdr:from>
    <xdr:ext cx="313932" cy="259045"/>
    <xdr:sp macro="" textlink="">
      <xdr:nvSpPr>
        <xdr:cNvPr id="763" name="諸支出金平均値テキスト"/>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64" name="フローチャート: 判断 763"/>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5" name="直線コネクタ 76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6" name="フローチャート: 判断 765"/>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69867</xdr:rowOff>
    </xdr:from>
    <xdr:ext cx="378565" cy="259045"/>
    <xdr:sp macro="" textlink="">
      <xdr:nvSpPr>
        <xdr:cNvPr id="767" name="テキスト ボックス 766"/>
        <xdr:cNvSpPr txBox="1"/>
      </xdr:nvSpPr>
      <xdr:spPr>
        <a:xfrm>
          <a:off x="21134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8" name="直線コネクタ 76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9" name="フローチャート: 判断 768"/>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127017</xdr:rowOff>
    </xdr:from>
    <xdr:ext cx="313932" cy="259045"/>
    <xdr:sp macro="" textlink="">
      <xdr:nvSpPr>
        <xdr:cNvPr id="770" name="テキスト ボックス 769"/>
        <xdr:cNvSpPr txBox="1"/>
      </xdr:nvSpPr>
      <xdr:spPr>
        <a:xfrm>
          <a:off x="20277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1" name="直線コネクタ 77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2359</xdr:rowOff>
    </xdr:from>
    <xdr:to>
      <xdr:col>102</xdr:col>
      <xdr:colOff>165100</xdr:colOff>
      <xdr:row>39</xdr:row>
      <xdr:rowOff>103959</xdr:rowOff>
    </xdr:to>
    <xdr:sp macro="" textlink="">
      <xdr:nvSpPr>
        <xdr:cNvPr id="772" name="フローチャート: 判断 771"/>
        <xdr:cNvSpPr/>
      </xdr:nvSpPr>
      <xdr:spPr>
        <a:xfrm>
          <a:off x="19494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120485</xdr:rowOff>
    </xdr:from>
    <xdr:ext cx="313932" cy="259045"/>
    <xdr:sp macro="" textlink="">
      <xdr:nvSpPr>
        <xdr:cNvPr id="773" name="テキスト ボックス 772"/>
        <xdr:cNvSpPr txBox="1"/>
      </xdr:nvSpPr>
      <xdr:spPr>
        <a:xfrm>
          <a:off x="19388333" y="646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74" name="フローチャート: 判断 773"/>
        <xdr:cNvSpPr/>
      </xdr:nvSpPr>
      <xdr:spPr>
        <a:xfrm>
          <a:off x="186055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135726</xdr:rowOff>
    </xdr:from>
    <xdr:ext cx="313932" cy="259045"/>
    <xdr:sp macro="" textlink="">
      <xdr:nvSpPr>
        <xdr:cNvPr id="775" name="テキスト ボックス 774"/>
        <xdr:cNvSpPr txBox="1"/>
      </xdr:nvSpPr>
      <xdr:spPr>
        <a:xfrm>
          <a:off x="18499333" y="647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1" name="楕円 78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158766</xdr:rowOff>
    </xdr:from>
    <xdr:ext cx="249299" cy="259045"/>
    <xdr:sp macro="" textlink="">
      <xdr:nvSpPr>
        <xdr:cNvPr id="782" name="諸支出金該当値テキスト"/>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3" name="楕円 78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4" name="テキスト ボックス 78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5" name="楕円 78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6" name="テキスト ボックス 78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7" name="楕円 78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8" name="テキスト ボックス 78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9" name="楕円 78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0" name="テキスト ボックス 78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801" name="直線コネクタ 800"/>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802" name="テキスト ボックス 801"/>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5" name="直線コネクタ 804"/>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6" name="テキスト ボックス 805"/>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8" name="テキスト ボックス 80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10" name="直線コネクタ 809"/>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1"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2" name="直線コネクタ 811"/>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13"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4" name="直線コネクタ 81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5" name="直線コネクタ 814"/>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6"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7" name="フローチャート: 判断 816"/>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8" name="直線コネクタ 817"/>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9" name="フローチャート: 判断 818"/>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0" name="テキスト ボックス 81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21" name="直線コネクタ 820"/>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22" name="フローチャート: 判断 821"/>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3" name="テキスト ボックス 822"/>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24" name="直線コネクタ 823"/>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5" name="フローチャート: 判断 824"/>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6" name="テキスト ボックス 825"/>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フローチャート: 判断 826"/>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4" name="楕円 833"/>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5"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6" name="楕円 835"/>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7" name="テキスト ボックス 836"/>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8" name="楕円 837"/>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9" name="テキスト ボックス 838"/>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40" name="楕円 839"/>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41" name="テキスト ボックス 84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42" name="楕円 841"/>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43" name="テキスト ボックス 842"/>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本市においては、消防費と教育費を除く全ての項目で類似団体平均値を下回っている。消防費については、類似団体平均値を</a:t>
          </a:r>
          <a:r>
            <a:rPr kumimoji="1" lang="en-US" altLang="ja-JP" sz="1300">
              <a:latin typeface="ＭＳ Ｐゴシック" panose="020B0600070205080204" pitchFamily="50" charset="-128"/>
              <a:ea typeface="ＭＳ Ｐゴシック" panose="020B0600070205080204" pitchFamily="50" charset="-128"/>
            </a:rPr>
            <a:t>8,004</a:t>
          </a:r>
          <a:r>
            <a:rPr kumimoji="1" lang="ja-JP" altLang="en-US" sz="1300">
              <a:latin typeface="ＭＳ Ｐゴシック" panose="020B0600070205080204" pitchFamily="50" charset="-128"/>
              <a:ea typeface="ＭＳ Ｐゴシック" panose="020B0600070205080204" pitchFamily="50" charset="-128"/>
            </a:rPr>
            <a:t>円上回り年々増加傾向となっているが、これは防災無線放送施設デジタル化事業が主な要因となっており、令和２年度も戸別受信機の購入により前年度比</a:t>
          </a:r>
          <a:r>
            <a:rPr kumimoji="1" lang="en-US" altLang="ja-JP" sz="1300">
              <a:latin typeface="ＭＳ Ｐゴシック" panose="020B0600070205080204" pitchFamily="50" charset="-128"/>
              <a:ea typeface="ＭＳ Ｐゴシック" panose="020B0600070205080204" pitchFamily="50" charset="-128"/>
            </a:rPr>
            <a:t>7,615</a:t>
          </a:r>
          <a:r>
            <a:rPr kumimoji="1" lang="ja-JP" altLang="en-US" sz="1300">
              <a:latin typeface="ＭＳ Ｐゴシック" panose="020B0600070205080204" pitchFamily="50" charset="-128"/>
              <a:ea typeface="ＭＳ Ｐゴシック" panose="020B0600070205080204" pitchFamily="50" charset="-128"/>
            </a:rPr>
            <a:t>円の増加となっている。ただし、本事業は令和３年度に概ね完了する予定であることから、今後減少していくことが見込まれる。また、教育費について前年度比</a:t>
          </a:r>
          <a:r>
            <a:rPr kumimoji="1" lang="en-US" altLang="ja-JP" sz="1300">
              <a:latin typeface="ＭＳ Ｐゴシック" panose="020B0600070205080204" pitchFamily="50" charset="-128"/>
              <a:ea typeface="ＭＳ Ｐゴシック" panose="020B0600070205080204" pitchFamily="50" charset="-128"/>
            </a:rPr>
            <a:t>23,306</a:t>
          </a:r>
          <a:r>
            <a:rPr kumimoji="1" lang="ja-JP" altLang="en-US" sz="1300">
              <a:latin typeface="ＭＳ Ｐゴシック" panose="020B0600070205080204" pitchFamily="50" charset="-128"/>
              <a:ea typeface="ＭＳ Ｐゴシック" panose="020B0600070205080204" pitchFamily="50" charset="-128"/>
            </a:rPr>
            <a:t>円の増加となっているのは、統合小学校の整備工事が着工したことが大きな要因となっている。</a:t>
          </a:r>
        </a:p>
        <a:p>
          <a:r>
            <a:rPr kumimoji="1" lang="ja-JP" altLang="en-US" sz="1300">
              <a:latin typeface="ＭＳ Ｐゴシック" panose="020B0600070205080204" pitchFamily="50" charset="-128"/>
              <a:ea typeface="ＭＳ Ｐゴシック" panose="020B0600070205080204" pitchFamily="50" charset="-128"/>
            </a:rPr>
            <a:t>　そのほか前年度から大きく増加している項目としては、総務費が特別定額給付金等により</a:t>
          </a:r>
          <a:r>
            <a:rPr kumimoji="1" lang="en-US" altLang="ja-JP" sz="1300">
              <a:latin typeface="ＭＳ Ｐゴシック" panose="020B0600070205080204" pitchFamily="50" charset="-128"/>
              <a:ea typeface="ＭＳ Ｐゴシック" panose="020B0600070205080204" pitchFamily="50" charset="-128"/>
            </a:rPr>
            <a:t>99,920</a:t>
          </a:r>
          <a:r>
            <a:rPr kumimoji="1" lang="ja-JP" altLang="en-US" sz="1300">
              <a:latin typeface="ＭＳ Ｐゴシック" panose="020B0600070205080204" pitchFamily="50" charset="-128"/>
              <a:ea typeface="ＭＳ Ｐゴシック" panose="020B0600070205080204" pitchFamily="50" charset="-128"/>
            </a:rPr>
            <a:t>円の増加、民生費が子育て世帯への臨時特別給付金、ひとり親世帯臨時特別給付金等により</a:t>
          </a:r>
          <a:r>
            <a:rPr kumimoji="1" lang="en-US" altLang="ja-JP" sz="1300">
              <a:latin typeface="ＭＳ Ｐゴシック" panose="020B0600070205080204" pitchFamily="50" charset="-128"/>
              <a:ea typeface="ＭＳ Ｐゴシック" panose="020B0600070205080204" pitchFamily="50" charset="-128"/>
            </a:rPr>
            <a:t>14,290</a:t>
          </a:r>
          <a:r>
            <a:rPr kumimoji="1" lang="ja-JP" altLang="en-US" sz="1300">
              <a:latin typeface="ＭＳ Ｐゴシック" panose="020B0600070205080204" pitchFamily="50" charset="-128"/>
              <a:ea typeface="ＭＳ Ｐゴシック" panose="020B0600070205080204" pitchFamily="50" charset="-128"/>
            </a:rPr>
            <a:t>円の増加、農林水産業費が令和元年度台風の影響に伴う強い農業・担い手づくり総合支援事業補助金により</a:t>
          </a:r>
          <a:r>
            <a:rPr kumimoji="1" lang="en-US" altLang="ja-JP" sz="1300">
              <a:latin typeface="ＭＳ Ｐゴシック" panose="020B0600070205080204" pitchFamily="50" charset="-128"/>
              <a:ea typeface="ＭＳ Ｐゴシック" panose="020B0600070205080204" pitchFamily="50" charset="-128"/>
            </a:rPr>
            <a:t>12,978</a:t>
          </a:r>
          <a:r>
            <a:rPr kumimoji="1" lang="ja-JP" altLang="en-US" sz="1300">
              <a:latin typeface="ＭＳ Ｐゴシック" panose="020B0600070205080204" pitchFamily="50" charset="-128"/>
              <a:ea typeface="ＭＳ Ｐゴシック" panose="020B0600070205080204" pitchFamily="50" charset="-128"/>
            </a:rPr>
            <a:t>円の増加、土木費が市道長寿命化計画に基づく道路修繕工事等により</a:t>
          </a:r>
          <a:r>
            <a:rPr kumimoji="1" lang="en-US" altLang="ja-JP" sz="1300">
              <a:latin typeface="ＭＳ Ｐゴシック" panose="020B0600070205080204" pitchFamily="50" charset="-128"/>
              <a:ea typeface="ＭＳ Ｐゴシック" panose="020B0600070205080204" pitchFamily="50" charset="-128"/>
            </a:rPr>
            <a:t>12,206</a:t>
          </a:r>
          <a:r>
            <a:rPr kumimoji="1" lang="ja-JP" altLang="en-US" sz="1300">
              <a:latin typeface="ＭＳ Ｐゴシック" panose="020B0600070205080204" pitchFamily="50" charset="-128"/>
              <a:ea typeface="ＭＳ Ｐゴシック" panose="020B0600070205080204" pitchFamily="50" charset="-128"/>
            </a:rPr>
            <a:t>円の増加となっている。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統合小学校整備や広域ごみ処理施設の建設等の大規模建設事業が控えている状況であり、付随して施設の維持管理経費も増加していくと見込まれることから、施設の効率的なマネジメントはもと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既存事業の見直しや経常経費の徹底した削減等により</a:t>
          </a:r>
          <a:r>
            <a:rPr kumimoji="1" lang="ja-JP" altLang="en-US" sz="1300">
              <a:latin typeface="ＭＳ Ｐゴシック" panose="020B0600070205080204" pitchFamily="50" charset="-128"/>
              <a:ea typeface="ＭＳ Ｐゴシック" panose="020B0600070205080204" pitchFamily="50" charset="-128"/>
            </a:rPr>
            <a:t>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財政調整基金残高は、新型コロナウイルス感染症対策関連事業や民間保育所助成事業、大洋中学校区統合小学校整備事業等の建設事業費に対応するため取り崩しを行ったことから前年度比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％の減少となっている。実質収支額については、市税の増加や繰越財源の減少等により黒字となっており、前年度比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％の増加となっている。実質単年度収支は、前年度と比較し財政調整基金繰入金が大きく減少したことにより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7.23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％の増加となった。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今後、人口減少等に伴う市税等の減少が見込まれるため、引き続き事業実施の適正化及び新たな財源の確保等に取り組んでいく。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全体会計としては、黒字額は前年度比</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％の増加となった。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各会計別では、一般会計が歳入における市税等の増加や繰越財源の減少等により前年度比</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％の増加、国民健康保険特別会計が歳出における療養給付費や一般被保険者国民健康保険事業費納付金の減少等により</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％の増加、後期高齢者医療特別会計が歳入における保険料軽減該当者の増加に伴う保険基盤安定繰入金の増加等により</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0.02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％の増加、介護保険特別会計（介護サービス事業勘定）が歳入における介護予防プラン収入の増加により</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0.03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％の増加、農業集落排水事業特別会計が歳入における加入者の増加に伴う使用料の増加等により</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0.02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％の増加となっている。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また、介護保険特別会計（保険事業勘定）については、歳入における低所得者保険料軽減に伴う保険料の減少、歳出における介護サービス利用者の増加に伴う保険給付費の増加等により</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0.41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％の減少、水道事業会計については、浄配水場電気計装設備工事に伴う企業債等の流動負債の増加等により</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0.09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％の減少となっている。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体を通して赤字には至っていないものの、特別会計等については、一般会計からの繰入金を抑制しながらも、各会計が健全な財政運営を図れるよう、事業の見直しや収入の確保の取組を図るなど、引き続き黒字の維持に努め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30687656</v>
      </c>
      <c r="BO4" s="433"/>
      <c r="BP4" s="433"/>
      <c r="BQ4" s="433"/>
      <c r="BR4" s="433"/>
      <c r="BS4" s="433"/>
      <c r="BT4" s="433"/>
      <c r="BU4" s="434"/>
      <c r="BV4" s="432">
        <v>22323839</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7.1</v>
      </c>
      <c r="CU4" s="439"/>
      <c r="CV4" s="439"/>
      <c r="CW4" s="439"/>
      <c r="CX4" s="439"/>
      <c r="CY4" s="439"/>
      <c r="CZ4" s="439"/>
      <c r="DA4" s="440"/>
      <c r="DB4" s="438">
        <v>5.8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29386708</v>
      </c>
      <c r="BO5" s="470"/>
      <c r="BP5" s="470"/>
      <c r="BQ5" s="470"/>
      <c r="BR5" s="470"/>
      <c r="BS5" s="470"/>
      <c r="BT5" s="470"/>
      <c r="BU5" s="471"/>
      <c r="BV5" s="469">
        <v>20947762</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91</v>
      </c>
      <c r="CU5" s="467"/>
      <c r="CV5" s="467"/>
      <c r="CW5" s="467"/>
      <c r="CX5" s="467"/>
      <c r="CY5" s="467"/>
      <c r="CZ5" s="467"/>
      <c r="DA5" s="468"/>
      <c r="DB5" s="466">
        <v>90.5</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1300948</v>
      </c>
      <c r="BO6" s="470"/>
      <c r="BP6" s="470"/>
      <c r="BQ6" s="470"/>
      <c r="BR6" s="470"/>
      <c r="BS6" s="470"/>
      <c r="BT6" s="470"/>
      <c r="BU6" s="471"/>
      <c r="BV6" s="469">
        <v>1376077</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94.3</v>
      </c>
      <c r="CU6" s="507"/>
      <c r="CV6" s="507"/>
      <c r="CW6" s="507"/>
      <c r="CX6" s="507"/>
      <c r="CY6" s="507"/>
      <c r="CZ6" s="507"/>
      <c r="DA6" s="508"/>
      <c r="DB6" s="506">
        <v>93.9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93</v>
      </c>
      <c r="AV7" s="502"/>
      <c r="AW7" s="502"/>
      <c r="AX7" s="502"/>
      <c r="AY7" s="503" t="s">
        <v>104</v>
      </c>
      <c r="AZ7" s="504"/>
      <c r="BA7" s="504"/>
      <c r="BB7" s="504"/>
      <c r="BC7" s="504"/>
      <c r="BD7" s="504"/>
      <c r="BE7" s="504"/>
      <c r="BF7" s="504"/>
      <c r="BG7" s="504"/>
      <c r="BH7" s="504"/>
      <c r="BI7" s="504"/>
      <c r="BJ7" s="504"/>
      <c r="BK7" s="504"/>
      <c r="BL7" s="504"/>
      <c r="BM7" s="505"/>
      <c r="BN7" s="469">
        <v>356561</v>
      </c>
      <c r="BO7" s="470"/>
      <c r="BP7" s="470"/>
      <c r="BQ7" s="470"/>
      <c r="BR7" s="470"/>
      <c r="BS7" s="470"/>
      <c r="BT7" s="470"/>
      <c r="BU7" s="471"/>
      <c r="BV7" s="469">
        <v>620354</v>
      </c>
      <c r="BW7" s="470"/>
      <c r="BX7" s="470"/>
      <c r="BY7" s="470"/>
      <c r="BZ7" s="470"/>
      <c r="CA7" s="470"/>
      <c r="CB7" s="470"/>
      <c r="CC7" s="471"/>
      <c r="CD7" s="472" t="s">
        <v>105</v>
      </c>
      <c r="CE7" s="473"/>
      <c r="CF7" s="473"/>
      <c r="CG7" s="473"/>
      <c r="CH7" s="473"/>
      <c r="CI7" s="473"/>
      <c r="CJ7" s="473"/>
      <c r="CK7" s="473"/>
      <c r="CL7" s="473"/>
      <c r="CM7" s="473"/>
      <c r="CN7" s="473"/>
      <c r="CO7" s="473"/>
      <c r="CP7" s="473"/>
      <c r="CQ7" s="473"/>
      <c r="CR7" s="473"/>
      <c r="CS7" s="474"/>
      <c r="CT7" s="469">
        <v>13320645</v>
      </c>
      <c r="CU7" s="470"/>
      <c r="CV7" s="470"/>
      <c r="CW7" s="470"/>
      <c r="CX7" s="470"/>
      <c r="CY7" s="470"/>
      <c r="CZ7" s="470"/>
      <c r="DA7" s="471"/>
      <c r="DB7" s="469">
        <v>13054861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106</v>
      </c>
      <c r="AN8" s="499"/>
      <c r="AO8" s="499"/>
      <c r="AP8" s="499"/>
      <c r="AQ8" s="499"/>
      <c r="AR8" s="499"/>
      <c r="AS8" s="499"/>
      <c r="AT8" s="500"/>
      <c r="AU8" s="501" t="s">
        <v>93</v>
      </c>
      <c r="AV8" s="502"/>
      <c r="AW8" s="502"/>
      <c r="AX8" s="502"/>
      <c r="AY8" s="503" t="s">
        <v>107</v>
      </c>
      <c r="AZ8" s="504"/>
      <c r="BA8" s="504"/>
      <c r="BB8" s="504"/>
      <c r="BC8" s="504"/>
      <c r="BD8" s="504"/>
      <c r="BE8" s="504"/>
      <c r="BF8" s="504"/>
      <c r="BG8" s="504"/>
      <c r="BH8" s="504"/>
      <c r="BI8" s="504"/>
      <c r="BJ8" s="504"/>
      <c r="BK8" s="504"/>
      <c r="BL8" s="504"/>
      <c r="BM8" s="505"/>
      <c r="BN8" s="469">
        <v>944387</v>
      </c>
      <c r="BO8" s="470"/>
      <c r="BP8" s="470"/>
      <c r="BQ8" s="470"/>
      <c r="BR8" s="470"/>
      <c r="BS8" s="470"/>
      <c r="BT8" s="470"/>
      <c r="BU8" s="471"/>
      <c r="BV8" s="469">
        <v>755723</v>
      </c>
      <c r="BW8" s="470"/>
      <c r="BX8" s="470"/>
      <c r="BY8" s="470"/>
      <c r="BZ8" s="470"/>
      <c r="CA8" s="470"/>
      <c r="CB8" s="470"/>
      <c r="CC8" s="471"/>
      <c r="CD8" s="472" t="s">
        <v>108</v>
      </c>
      <c r="CE8" s="473"/>
      <c r="CF8" s="473"/>
      <c r="CG8" s="473"/>
      <c r="CH8" s="473"/>
      <c r="CI8" s="473"/>
      <c r="CJ8" s="473"/>
      <c r="CK8" s="473"/>
      <c r="CL8" s="473"/>
      <c r="CM8" s="473"/>
      <c r="CN8" s="473"/>
      <c r="CO8" s="473"/>
      <c r="CP8" s="473"/>
      <c r="CQ8" s="473"/>
      <c r="CR8" s="473"/>
      <c r="CS8" s="474"/>
      <c r="CT8" s="509">
        <v>0.47</v>
      </c>
      <c r="CU8" s="510"/>
      <c r="CV8" s="510"/>
      <c r="CW8" s="510"/>
      <c r="CX8" s="510"/>
      <c r="CY8" s="510"/>
      <c r="CZ8" s="510"/>
      <c r="DA8" s="511"/>
      <c r="DB8" s="509">
        <v>0.46</v>
      </c>
      <c r="DC8" s="510"/>
      <c r="DD8" s="510"/>
      <c r="DE8" s="510"/>
      <c r="DF8" s="510"/>
      <c r="DG8" s="510"/>
      <c r="DH8" s="510"/>
      <c r="DI8" s="511"/>
      <c r="DJ8" s="186"/>
      <c r="DK8" s="186"/>
      <c r="DL8" s="186"/>
      <c r="DM8" s="186"/>
      <c r="DN8" s="186"/>
      <c r="DO8" s="186"/>
    </row>
    <row r="9" spans="1:119" ht="18.75" customHeight="1" thickBot="1" x14ac:dyDescent="0.2">
      <c r="A9" s="187"/>
      <c r="B9" s="463" t="s">
        <v>109</v>
      </c>
      <c r="C9" s="464"/>
      <c r="D9" s="464"/>
      <c r="E9" s="464"/>
      <c r="F9" s="464"/>
      <c r="G9" s="464"/>
      <c r="H9" s="464"/>
      <c r="I9" s="464"/>
      <c r="J9" s="464"/>
      <c r="K9" s="512"/>
      <c r="L9" s="513" t="s">
        <v>110</v>
      </c>
      <c r="M9" s="514"/>
      <c r="N9" s="514"/>
      <c r="O9" s="514"/>
      <c r="P9" s="514"/>
      <c r="Q9" s="515"/>
      <c r="R9" s="516">
        <v>45953</v>
      </c>
      <c r="S9" s="517"/>
      <c r="T9" s="517"/>
      <c r="U9" s="517"/>
      <c r="V9" s="518"/>
      <c r="W9" s="426" t="s">
        <v>111</v>
      </c>
      <c r="X9" s="427"/>
      <c r="Y9" s="427"/>
      <c r="Z9" s="427"/>
      <c r="AA9" s="427"/>
      <c r="AB9" s="427"/>
      <c r="AC9" s="427"/>
      <c r="AD9" s="427"/>
      <c r="AE9" s="427"/>
      <c r="AF9" s="427"/>
      <c r="AG9" s="427"/>
      <c r="AH9" s="427"/>
      <c r="AI9" s="427"/>
      <c r="AJ9" s="427"/>
      <c r="AK9" s="427"/>
      <c r="AL9" s="428"/>
      <c r="AM9" s="498" t="s">
        <v>112</v>
      </c>
      <c r="AN9" s="499"/>
      <c r="AO9" s="499"/>
      <c r="AP9" s="499"/>
      <c r="AQ9" s="499"/>
      <c r="AR9" s="499"/>
      <c r="AS9" s="499"/>
      <c r="AT9" s="500"/>
      <c r="AU9" s="501" t="s">
        <v>93</v>
      </c>
      <c r="AV9" s="502"/>
      <c r="AW9" s="502"/>
      <c r="AX9" s="502"/>
      <c r="AY9" s="503" t="s">
        <v>113</v>
      </c>
      <c r="AZ9" s="504"/>
      <c r="BA9" s="504"/>
      <c r="BB9" s="504"/>
      <c r="BC9" s="504"/>
      <c r="BD9" s="504"/>
      <c r="BE9" s="504"/>
      <c r="BF9" s="504"/>
      <c r="BG9" s="504"/>
      <c r="BH9" s="504"/>
      <c r="BI9" s="504"/>
      <c r="BJ9" s="504"/>
      <c r="BK9" s="504"/>
      <c r="BL9" s="504"/>
      <c r="BM9" s="505"/>
      <c r="BN9" s="469">
        <v>188664</v>
      </c>
      <c r="BO9" s="470"/>
      <c r="BP9" s="470"/>
      <c r="BQ9" s="470"/>
      <c r="BR9" s="470"/>
      <c r="BS9" s="470"/>
      <c r="BT9" s="470"/>
      <c r="BU9" s="471"/>
      <c r="BV9" s="469">
        <v>-80053</v>
      </c>
      <c r="BW9" s="470"/>
      <c r="BX9" s="470"/>
      <c r="BY9" s="470"/>
      <c r="BZ9" s="470"/>
      <c r="CA9" s="470"/>
      <c r="CB9" s="470"/>
      <c r="CC9" s="471"/>
      <c r="CD9" s="472" t="s">
        <v>114</v>
      </c>
      <c r="CE9" s="473"/>
      <c r="CF9" s="473"/>
      <c r="CG9" s="473"/>
      <c r="CH9" s="473"/>
      <c r="CI9" s="473"/>
      <c r="CJ9" s="473"/>
      <c r="CK9" s="473"/>
      <c r="CL9" s="473"/>
      <c r="CM9" s="473"/>
      <c r="CN9" s="473"/>
      <c r="CO9" s="473"/>
      <c r="CP9" s="473"/>
      <c r="CQ9" s="473"/>
      <c r="CR9" s="473"/>
      <c r="CS9" s="474"/>
      <c r="CT9" s="466">
        <v>13.7</v>
      </c>
      <c r="CU9" s="467"/>
      <c r="CV9" s="467"/>
      <c r="CW9" s="467"/>
      <c r="CX9" s="467"/>
      <c r="CY9" s="467"/>
      <c r="CZ9" s="467"/>
      <c r="DA9" s="468"/>
      <c r="DB9" s="466">
        <v>13.6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115</v>
      </c>
      <c r="M10" s="499"/>
      <c r="N10" s="499"/>
      <c r="O10" s="499"/>
      <c r="P10" s="499"/>
      <c r="Q10" s="500"/>
      <c r="R10" s="520">
        <v>48147</v>
      </c>
      <c r="S10" s="521"/>
      <c r="T10" s="521"/>
      <c r="U10" s="521"/>
      <c r="V10" s="522"/>
      <c r="W10" s="457"/>
      <c r="X10" s="458"/>
      <c r="Y10" s="458"/>
      <c r="Z10" s="458"/>
      <c r="AA10" s="458"/>
      <c r="AB10" s="458"/>
      <c r="AC10" s="458"/>
      <c r="AD10" s="458"/>
      <c r="AE10" s="458"/>
      <c r="AF10" s="458"/>
      <c r="AG10" s="458"/>
      <c r="AH10" s="458"/>
      <c r="AI10" s="458"/>
      <c r="AJ10" s="458"/>
      <c r="AK10" s="458"/>
      <c r="AL10" s="461"/>
      <c r="AM10" s="498" t="s">
        <v>116</v>
      </c>
      <c r="AN10" s="499"/>
      <c r="AO10" s="499"/>
      <c r="AP10" s="499"/>
      <c r="AQ10" s="499"/>
      <c r="AR10" s="499"/>
      <c r="AS10" s="499"/>
      <c r="AT10" s="500"/>
      <c r="AU10" s="501" t="s">
        <v>93</v>
      </c>
      <c r="AV10" s="502"/>
      <c r="AW10" s="502"/>
      <c r="AX10" s="502"/>
      <c r="AY10" s="503" t="s">
        <v>117</v>
      </c>
      <c r="AZ10" s="504"/>
      <c r="BA10" s="504"/>
      <c r="BB10" s="504"/>
      <c r="BC10" s="504"/>
      <c r="BD10" s="504"/>
      <c r="BE10" s="504"/>
      <c r="BF10" s="504"/>
      <c r="BG10" s="504"/>
      <c r="BH10" s="504"/>
      <c r="BI10" s="504"/>
      <c r="BJ10" s="504"/>
      <c r="BK10" s="504"/>
      <c r="BL10" s="504"/>
      <c r="BM10" s="505"/>
      <c r="BN10" s="469">
        <v>102969</v>
      </c>
      <c r="BO10" s="470"/>
      <c r="BP10" s="470"/>
      <c r="BQ10" s="470"/>
      <c r="BR10" s="470"/>
      <c r="BS10" s="470"/>
      <c r="BT10" s="470"/>
      <c r="BU10" s="471"/>
      <c r="BV10" s="469">
        <v>6269</v>
      </c>
      <c r="BW10" s="470"/>
      <c r="BX10" s="470"/>
      <c r="BY10" s="470"/>
      <c r="BZ10" s="470"/>
      <c r="CA10" s="470"/>
      <c r="CB10" s="470"/>
      <c r="CC10" s="471"/>
      <c r="CD10" s="191" t="s">
        <v>118</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119</v>
      </c>
      <c r="M11" s="524"/>
      <c r="N11" s="524"/>
      <c r="O11" s="524"/>
      <c r="P11" s="524"/>
      <c r="Q11" s="525"/>
      <c r="R11" s="526" t="s">
        <v>120</v>
      </c>
      <c r="S11" s="527"/>
      <c r="T11" s="527"/>
      <c r="U11" s="527"/>
      <c r="V11" s="528"/>
      <c r="W11" s="457"/>
      <c r="X11" s="458"/>
      <c r="Y11" s="458"/>
      <c r="Z11" s="458"/>
      <c r="AA11" s="458"/>
      <c r="AB11" s="458"/>
      <c r="AC11" s="458"/>
      <c r="AD11" s="458"/>
      <c r="AE11" s="458"/>
      <c r="AF11" s="458"/>
      <c r="AG11" s="458"/>
      <c r="AH11" s="458"/>
      <c r="AI11" s="458"/>
      <c r="AJ11" s="458"/>
      <c r="AK11" s="458"/>
      <c r="AL11" s="461"/>
      <c r="AM11" s="498" t="s">
        <v>121</v>
      </c>
      <c r="AN11" s="499"/>
      <c r="AO11" s="499"/>
      <c r="AP11" s="499"/>
      <c r="AQ11" s="499"/>
      <c r="AR11" s="499"/>
      <c r="AS11" s="499"/>
      <c r="AT11" s="500"/>
      <c r="AU11" s="501" t="s">
        <v>93</v>
      </c>
      <c r="AV11" s="502"/>
      <c r="AW11" s="502"/>
      <c r="AX11" s="502"/>
      <c r="AY11" s="503" t="s">
        <v>122</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123</v>
      </c>
      <c r="CE11" s="473"/>
      <c r="CF11" s="473"/>
      <c r="CG11" s="473"/>
      <c r="CH11" s="473"/>
      <c r="CI11" s="473"/>
      <c r="CJ11" s="473"/>
      <c r="CK11" s="473"/>
      <c r="CL11" s="473"/>
      <c r="CM11" s="473"/>
      <c r="CN11" s="473"/>
      <c r="CO11" s="473"/>
      <c r="CP11" s="473"/>
      <c r="CQ11" s="473"/>
      <c r="CR11" s="473"/>
      <c r="CS11" s="474"/>
      <c r="CT11" s="509" t="s">
        <v>124</v>
      </c>
      <c r="CU11" s="510"/>
      <c r="CV11" s="510"/>
      <c r="CW11" s="510"/>
      <c r="CX11" s="510"/>
      <c r="CY11" s="510"/>
      <c r="CZ11" s="510"/>
      <c r="DA11" s="511"/>
      <c r="DB11" s="509" t="s">
        <v>125</v>
      </c>
      <c r="DC11" s="510"/>
      <c r="DD11" s="510"/>
      <c r="DE11" s="510"/>
      <c r="DF11" s="510"/>
      <c r="DG11" s="510"/>
      <c r="DH11" s="510"/>
      <c r="DI11" s="511"/>
      <c r="DJ11" s="186"/>
      <c r="DK11" s="186"/>
      <c r="DL11" s="186"/>
      <c r="DM11" s="186"/>
      <c r="DN11" s="186"/>
      <c r="DO11" s="186"/>
    </row>
    <row r="12" spans="1:119" ht="18.75" customHeight="1" x14ac:dyDescent="0.15">
      <c r="A12" s="187"/>
      <c r="B12" s="529" t="s">
        <v>126</v>
      </c>
      <c r="C12" s="530"/>
      <c r="D12" s="530"/>
      <c r="E12" s="530"/>
      <c r="F12" s="530"/>
      <c r="G12" s="530"/>
      <c r="H12" s="530"/>
      <c r="I12" s="530"/>
      <c r="J12" s="530"/>
      <c r="K12" s="531"/>
      <c r="L12" s="538" t="s">
        <v>127</v>
      </c>
      <c r="M12" s="539"/>
      <c r="N12" s="539"/>
      <c r="O12" s="539"/>
      <c r="P12" s="539"/>
      <c r="Q12" s="540"/>
      <c r="R12" s="541">
        <v>48160</v>
      </c>
      <c r="S12" s="542"/>
      <c r="T12" s="542"/>
      <c r="U12" s="542"/>
      <c r="V12" s="543"/>
      <c r="W12" s="544" t="s">
        <v>1</v>
      </c>
      <c r="X12" s="502"/>
      <c r="Y12" s="502"/>
      <c r="Z12" s="502"/>
      <c r="AA12" s="502"/>
      <c r="AB12" s="545"/>
      <c r="AC12" s="546" t="s">
        <v>128</v>
      </c>
      <c r="AD12" s="547"/>
      <c r="AE12" s="547"/>
      <c r="AF12" s="547"/>
      <c r="AG12" s="548"/>
      <c r="AH12" s="546" t="s">
        <v>129</v>
      </c>
      <c r="AI12" s="547"/>
      <c r="AJ12" s="547"/>
      <c r="AK12" s="547"/>
      <c r="AL12" s="549"/>
      <c r="AM12" s="498" t="s">
        <v>130</v>
      </c>
      <c r="AN12" s="499"/>
      <c r="AO12" s="499"/>
      <c r="AP12" s="499"/>
      <c r="AQ12" s="499"/>
      <c r="AR12" s="499"/>
      <c r="AS12" s="499"/>
      <c r="AT12" s="500"/>
      <c r="AU12" s="501" t="s">
        <v>131</v>
      </c>
      <c r="AV12" s="502"/>
      <c r="AW12" s="502"/>
      <c r="AX12" s="502"/>
      <c r="AY12" s="503" t="s">
        <v>132</v>
      </c>
      <c r="AZ12" s="504"/>
      <c r="BA12" s="504"/>
      <c r="BB12" s="504"/>
      <c r="BC12" s="504"/>
      <c r="BD12" s="504"/>
      <c r="BE12" s="504"/>
      <c r="BF12" s="504"/>
      <c r="BG12" s="504"/>
      <c r="BH12" s="504"/>
      <c r="BI12" s="504"/>
      <c r="BJ12" s="504"/>
      <c r="BK12" s="504"/>
      <c r="BL12" s="504"/>
      <c r="BM12" s="505"/>
      <c r="BN12" s="469">
        <v>200000</v>
      </c>
      <c r="BO12" s="470"/>
      <c r="BP12" s="470"/>
      <c r="BQ12" s="470"/>
      <c r="BR12" s="470"/>
      <c r="BS12" s="470"/>
      <c r="BT12" s="470"/>
      <c r="BU12" s="471"/>
      <c r="BV12" s="469">
        <v>780000</v>
      </c>
      <c r="BW12" s="470"/>
      <c r="BX12" s="470"/>
      <c r="BY12" s="470"/>
      <c r="BZ12" s="470"/>
      <c r="CA12" s="470"/>
      <c r="CB12" s="470"/>
      <c r="CC12" s="471"/>
      <c r="CD12" s="472" t="s">
        <v>133</v>
      </c>
      <c r="CE12" s="473"/>
      <c r="CF12" s="473"/>
      <c r="CG12" s="473"/>
      <c r="CH12" s="473"/>
      <c r="CI12" s="473"/>
      <c r="CJ12" s="473"/>
      <c r="CK12" s="473"/>
      <c r="CL12" s="473"/>
      <c r="CM12" s="473"/>
      <c r="CN12" s="473"/>
      <c r="CO12" s="473"/>
      <c r="CP12" s="473"/>
      <c r="CQ12" s="473"/>
      <c r="CR12" s="473"/>
      <c r="CS12" s="474"/>
      <c r="CT12" s="509" t="s">
        <v>125</v>
      </c>
      <c r="CU12" s="510"/>
      <c r="CV12" s="510"/>
      <c r="CW12" s="510"/>
      <c r="CX12" s="510"/>
      <c r="CY12" s="510"/>
      <c r="CZ12" s="510"/>
      <c r="DA12" s="511"/>
      <c r="DB12" s="509" t="s">
        <v>134</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135</v>
      </c>
      <c r="N13" s="561"/>
      <c r="O13" s="561"/>
      <c r="P13" s="561"/>
      <c r="Q13" s="562"/>
      <c r="R13" s="553">
        <v>45361</v>
      </c>
      <c r="S13" s="554"/>
      <c r="T13" s="554"/>
      <c r="U13" s="554"/>
      <c r="V13" s="555"/>
      <c r="W13" s="485" t="s">
        <v>136</v>
      </c>
      <c r="X13" s="486"/>
      <c r="Y13" s="486"/>
      <c r="Z13" s="486"/>
      <c r="AA13" s="486"/>
      <c r="AB13" s="476"/>
      <c r="AC13" s="520">
        <v>7949</v>
      </c>
      <c r="AD13" s="521"/>
      <c r="AE13" s="521"/>
      <c r="AF13" s="521"/>
      <c r="AG13" s="563"/>
      <c r="AH13" s="520">
        <v>8534</v>
      </c>
      <c r="AI13" s="521"/>
      <c r="AJ13" s="521"/>
      <c r="AK13" s="521"/>
      <c r="AL13" s="522"/>
      <c r="AM13" s="498" t="s">
        <v>137</v>
      </c>
      <c r="AN13" s="499"/>
      <c r="AO13" s="499"/>
      <c r="AP13" s="499"/>
      <c r="AQ13" s="499"/>
      <c r="AR13" s="499"/>
      <c r="AS13" s="499"/>
      <c r="AT13" s="500"/>
      <c r="AU13" s="501" t="s">
        <v>138</v>
      </c>
      <c r="AV13" s="502"/>
      <c r="AW13" s="502"/>
      <c r="AX13" s="502"/>
      <c r="AY13" s="503" t="s">
        <v>139</v>
      </c>
      <c r="AZ13" s="504"/>
      <c r="BA13" s="504"/>
      <c r="BB13" s="504"/>
      <c r="BC13" s="504"/>
      <c r="BD13" s="504"/>
      <c r="BE13" s="504"/>
      <c r="BF13" s="504"/>
      <c r="BG13" s="504"/>
      <c r="BH13" s="504"/>
      <c r="BI13" s="504"/>
      <c r="BJ13" s="504"/>
      <c r="BK13" s="504"/>
      <c r="BL13" s="504"/>
      <c r="BM13" s="505"/>
      <c r="BN13" s="469">
        <v>91633</v>
      </c>
      <c r="BO13" s="470"/>
      <c r="BP13" s="470"/>
      <c r="BQ13" s="470"/>
      <c r="BR13" s="470"/>
      <c r="BS13" s="470"/>
      <c r="BT13" s="470"/>
      <c r="BU13" s="471"/>
      <c r="BV13" s="469">
        <v>-853784</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8.6999999999999993</v>
      </c>
      <c r="CU13" s="467"/>
      <c r="CV13" s="467"/>
      <c r="CW13" s="467"/>
      <c r="CX13" s="467"/>
      <c r="CY13" s="467"/>
      <c r="CZ13" s="467"/>
      <c r="DA13" s="468"/>
      <c r="DB13" s="466">
        <v>8.4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141</v>
      </c>
      <c r="M14" s="551"/>
      <c r="N14" s="551"/>
      <c r="O14" s="551"/>
      <c r="P14" s="551"/>
      <c r="Q14" s="552"/>
      <c r="R14" s="553">
        <v>48717</v>
      </c>
      <c r="S14" s="554"/>
      <c r="T14" s="554"/>
      <c r="U14" s="554"/>
      <c r="V14" s="555"/>
      <c r="W14" s="459"/>
      <c r="X14" s="460"/>
      <c r="Y14" s="460"/>
      <c r="Z14" s="460"/>
      <c r="AA14" s="460"/>
      <c r="AB14" s="449"/>
      <c r="AC14" s="556">
        <v>31.9</v>
      </c>
      <c r="AD14" s="557"/>
      <c r="AE14" s="557"/>
      <c r="AF14" s="557"/>
      <c r="AG14" s="558"/>
      <c r="AH14" s="556">
        <v>33.1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t="s">
        <v>143</v>
      </c>
      <c r="CU14" s="568"/>
      <c r="CV14" s="568"/>
      <c r="CW14" s="568"/>
      <c r="CX14" s="568"/>
      <c r="CY14" s="568"/>
      <c r="CZ14" s="568"/>
      <c r="DA14" s="569"/>
      <c r="DB14" s="567" t="s">
        <v>125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144</v>
      </c>
      <c r="N15" s="561"/>
      <c r="O15" s="561"/>
      <c r="P15" s="561"/>
      <c r="Q15" s="562"/>
      <c r="R15" s="553">
        <v>45897</v>
      </c>
      <c r="S15" s="554"/>
      <c r="T15" s="554"/>
      <c r="U15" s="554"/>
      <c r="V15" s="555"/>
      <c r="W15" s="485" t="s">
        <v>145</v>
      </c>
      <c r="X15" s="486"/>
      <c r="Y15" s="486"/>
      <c r="Z15" s="486"/>
      <c r="AA15" s="486"/>
      <c r="AB15" s="476"/>
      <c r="AC15" s="520">
        <v>5342</v>
      </c>
      <c r="AD15" s="521"/>
      <c r="AE15" s="521"/>
      <c r="AF15" s="521"/>
      <c r="AG15" s="563"/>
      <c r="AH15" s="520">
        <v>5340</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5387377</v>
      </c>
      <c r="BO15" s="433"/>
      <c r="BP15" s="433"/>
      <c r="BQ15" s="433"/>
      <c r="BR15" s="433"/>
      <c r="BS15" s="433"/>
      <c r="BT15" s="433"/>
      <c r="BU15" s="434"/>
      <c r="BV15" s="432">
        <v>5090650</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21.5</v>
      </c>
      <c r="AD16" s="557"/>
      <c r="AE16" s="557"/>
      <c r="AF16" s="557"/>
      <c r="AG16" s="558"/>
      <c r="AH16" s="556">
        <v>20.7</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11381955</v>
      </c>
      <c r="BO16" s="470"/>
      <c r="BP16" s="470"/>
      <c r="BQ16" s="470"/>
      <c r="BR16" s="470"/>
      <c r="BS16" s="470"/>
      <c r="BT16" s="470"/>
      <c r="BU16" s="471"/>
      <c r="BV16" s="469">
        <v>10979428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11605</v>
      </c>
      <c r="AD17" s="521"/>
      <c r="AE17" s="521"/>
      <c r="AF17" s="521"/>
      <c r="AG17" s="563"/>
      <c r="AH17" s="520">
        <v>11922</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6754548</v>
      </c>
      <c r="BO17" s="470"/>
      <c r="BP17" s="470"/>
      <c r="BQ17" s="470"/>
      <c r="BR17" s="470"/>
      <c r="BS17" s="470"/>
      <c r="BT17" s="470"/>
      <c r="BU17" s="471"/>
      <c r="BV17" s="469">
        <v>6447830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207.6</v>
      </c>
      <c r="M18" s="585"/>
      <c r="N18" s="585"/>
      <c r="O18" s="585"/>
      <c r="P18" s="585"/>
      <c r="Q18" s="585"/>
      <c r="R18" s="586"/>
      <c r="S18" s="586"/>
      <c r="T18" s="586"/>
      <c r="U18" s="586"/>
      <c r="V18" s="587"/>
      <c r="W18" s="487"/>
      <c r="X18" s="488"/>
      <c r="Y18" s="488"/>
      <c r="Z18" s="488"/>
      <c r="AA18" s="488"/>
      <c r="AB18" s="479"/>
      <c r="AC18" s="588">
        <v>46.6</v>
      </c>
      <c r="AD18" s="589"/>
      <c r="AE18" s="589"/>
      <c r="AF18" s="589"/>
      <c r="AG18" s="590"/>
      <c r="AH18" s="588">
        <v>46.2</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12050971</v>
      </c>
      <c r="BO18" s="470"/>
      <c r="BP18" s="470"/>
      <c r="BQ18" s="470"/>
      <c r="BR18" s="470"/>
      <c r="BS18" s="470"/>
      <c r="BT18" s="470"/>
      <c r="BU18" s="471"/>
      <c r="BV18" s="469">
        <v>11895013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221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15919489</v>
      </c>
      <c r="BO19" s="470"/>
      <c r="BP19" s="470"/>
      <c r="BQ19" s="470"/>
      <c r="BR19" s="470"/>
      <c r="BS19" s="470"/>
      <c r="BT19" s="470"/>
      <c r="BU19" s="471"/>
      <c r="BV19" s="469">
        <v>15864675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17919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22507611</v>
      </c>
      <c r="BO23" s="470"/>
      <c r="BP23" s="470"/>
      <c r="BQ23" s="470"/>
      <c r="BR23" s="470"/>
      <c r="BS23" s="470"/>
      <c r="BT23" s="470"/>
      <c r="BU23" s="471"/>
      <c r="BV23" s="469">
        <v>21508571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7450</v>
      </c>
      <c r="R24" s="521"/>
      <c r="S24" s="521"/>
      <c r="T24" s="521"/>
      <c r="U24" s="521"/>
      <c r="V24" s="563"/>
      <c r="W24" s="622"/>
      <c r="X24" s="610"/>
      <c r="Y24" s="611"/>
      <c r="Z24" s="519" t="s">
        <v>169</v>
      </c>
      <c r="AA24" s="499"/>
      <c r="AB24" s="499"/>
      <c r="AC24" s="499"/>
      <c r="AD24" s="499"/>
      <c r="AE24" s="499"/>
      <c r="AF24" s="499"/>
      <c r="AG24" s="500"/>
      <c r="AH24" s="520">
        <v>328</v>
      </c>
      <c r="AI24" s="521"/>
      <c r="AJ24" s="521"/>
      <c r="AK24" s="521"/>
      <c r="AL24" s="563"/>
      <c r="AM24" s="520">
        <v>975144</v>
      </c>
      <c r="AN24" s="521"/>
      <c r="AO24" s="521"/>
      <c r="AP24" s="521"/>
      <c r="AQ24" s="521"/>
      <c r="AR24" s="563"/>
      <c r="AS24" s="520">
        <v>2973</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15603552</v>
      </c>
      <c r="BO24" s="470"/>
      <c r="BP24" s="470"/>
      <c r="BQ24" s="470"/>
      <c r="BR24" s="470"/>
      <c r="BS24" s="470"/>
      <c r="BT24" s="470"/>
      <c r="BU24" s="471"/>
      <c r="BV24" s="469">
        <v>15467607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5710</v>
      </c>
      <c r="R25" s="521"/>
      <c r="S25" s="521"/>
      <c r="T25" s="521"/>
      <c r="U25" s="521"/>
      <c r="V25" s="563"/>
      <c r="W25" s="622"/>
      <c r="X25" s="610"/>
      <c r="Y25" s="611"/>
      <c r="Z25" s="519" t="s">
        <v>172</v>
      </c>
      <c r="AA25" s="499"/>
      <c r="AB25" s="499"/>
      <c r="AC25" s="499"/>
      <c r="AD25" s="499"/>
      <c r="AE25" s="499"/>
      <c r="AF25" s="499"/>
      <c r="AG25" s="500"/>
      <c r="AH25" s="520" t="s">
        <v>125</v>
      </c>
      <c r="AI25" s="521"/>
      <c r="AJ25" s="521"/>
      <c r="AK25" s="521"/>
      <c r="AL25" s="563"/>
      <c r="AM25" s="520" t="s">
        <v>134</v>
      </c>
      <c r="AN25" s="521"/>
      <c r="AO25" s="521"/>
      <c r="AP25" s="521"/>
      <c r="AQ25" s="521"/>
      <c r="AR25" s="563"/>
      <c r="AS25" s="520" t="s">
        <v>125</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1003014</v>
      </c>
      <c r="BO25" s="433"/>
      <c r="BP25" s="433"/>
      <c r="BQ25" s="433"/>
      <c r="BR25" s="433"/>
      <c r="BS25" s="433"/>
      <c r="BT25" s="433"/>
      <c r="BU25" s="434"/>
      <c r="BV25" s="432">
        <v>1096298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5360</v>
      </c>
      <c r="R26" s="521"/>
      <c r="S26" s="521"/>
      <c r="T26" s="521"/>
      <c r="U26" s="521"/>
      <c r="V26" s="563"/>
      <c r="W26" s="622"/>
      <c r="X26" s="610"/>
      <c r="Y26" s="611"/>
      <c r="Z26" s="519" t="s">
        <v>175</v>
      </c>
      <c r="AA26" s="632"/>
      <c r="AB26" s="632"/>
      <c r="AC26" s="632"/>
      <c r="AD26" s="632"/>
      <c r="AE26" s="632"/>
      <c r="AF26" s="632"/>
      <c r="AG26" s="633"/>
      <c r="AH26" s="520">
        <v>10</v>
      </c>
      <c r="AI26" s="521"/>
      <c r="AJ26" s="521"/>
      <c r="AK26" s="521"/>
      <c r="AL26" s="563"/>
      <c r="AM26" s="520">
        <v>28240</v>
      </c>
      <c r="AN26" s="521"/>
      <c r="AO26" s="521"/>
      <c r="AP26" s="521"/>
      <c r="AQ26" s="521"/>
      <c r="AR26" s="563"/>
      <c r="AS26" s="520">
        <v>2824</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134</v>
      </c>
      <c r="BO26" s="470"/>
      <c r="BP26" s="470"/>
      <c r="BQ26" s="470"/>
      <c r="BR26" s="470"/>
      <c r="BS26" s="470"/>
      <c r="BT26" s="470"/>
      <c r="BU26" s="471"/>
      <c r="BV26" s="469" t="s">
        <v>125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177</v>
      </c>
      <c r="F27" s="499"/>
      <c r="G27" s="499"/>
      <c r="H27" s="499"/>
      <c r="I27" s="499"/>
      <c r="J27" s="499"/>
      <c r="K27" s="500"/>
      <c r="L27" s="520">
        <v>1</v>
      </c>
      <c r="M27" s="521"/>
      <c r="N27" s="521"/>
      <c r="O27" s="521"/>
      <c r="P27" s="563"/>
      <c r="Q27" s="520">
        <v>3500</v>
      </c>
      <c r="R27" s="521"/>
      <c r="S27" s="521"/>
      <c r="T27" s="521"/>
      <c r="U27" s="521"/>
      <c r="V27" s="563"/>
      <c r="W27" s="622"/>
      <c r="X27" s="610"/>
      <c r="Y27" s="611"/>
      <c r="Z27" s="519" t="s">
        <v>178</v>
      </c>
      <c r="AA27" s="499"/>
      <c r="AB27" s="499"/>
      <c r="AC27" s="499"/>
      <c r="AD27" s="499"/>
      <c r="AE27" s="499"/>
      <c r="AF27" s="499"/>
      <c r="AG27" s="500"/>
      <c r="AH27" s="520">
        <v>13</v>
      </c>
      <c r="AI27" s="521"/>
      <c r="AJ27" s="521"/>
      <c r="AK27" s="521"/>
      <c r="AL27" s="563"/>
      <c r="AM27" s="520">
        <v>37661</v>
      </c>
      <c r="AN27" s="521"/>
      <c r="AO27" s="521"/>
      <c r="AP27" s="521"/>
      <c r="AQ27" s="521"/>
      <c r="AR27" s="563"/>
      <c r="AS27" s="520">
        <v>2897</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485213</v>
      </c>
      <c r="BO27" s="646"/>
      <c r="BP27" s="646"/>
      <c r="BQ27" s="646"/>
      <c r="BR27" s="646"/>
      <c r="BS27" s="646"/>
      <c r="BT27" s="646"/>
      <c r="BU27" s="647"/>
      <c r="BV27" s="645">
        <v>484970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180</v>
      </c>
      <c r="F28" s="499"/>
      <c r="G28" s="499"/>
      <c r="H28" s="499"/>
      <c r="I28" s="499"/>
      <c r="J28" s="499"/>
      <c r="K28" s="500"/>
      <c r="L28" s="520">
        <v>1</v>
      </c>
      <c r="M28" s="521"/>
      <c r="N28" s="521"/>
      <c r="O28" s="521"/>
      <c r="P28" s="563"/>
      <c r="Q28" s="520">
        <v>3000</v>
      </c>
      <c r="R28" s="521"/>
      <c r="S28" s="521"/>
      <c r="T28" s="521"/>
      <c r="U28" s="521"/>
      <c r="V28" s="563"/>
      <c r="W28" s="622"/>
      <c r="X28" s="610"/>
      <c r="Y28" s="611"/>
      <c r="Z28" s="519" t="s">
        <v>181</v>
      </c>
      <c r="AA28" s="499"/>
      <c r="AB28" s="499"/>
      <c r="AC28" s="499"/>
      <c r="AD28" s="499"/>
      <c r="AE28" s="499"/>
      <c r="AF28" s="499"/>
      <c r="AG28" s="500"/>
      <c r="AH28" s="520" t="s">
        <v>125</v>
      </c>
      <c r="AI28" s="521"/>
      <c r="AJ28" s="521"/>
      <c r="AK28" s="521"/>
      <c r="AL28" s="563"/>
      <c r="AM28" s="520" t="s">
        <v>125</v>
      </c>
      <c r="AN28" s="521"/>
      <c r="AO28" s="521"/>
      <c r="AP28" s="521"/>
      <c r="AQ28" s="521"/>
      <c r="AR28" s="563"/>
      <c r="AS28" s="520" t="s">
        <v>182</v>
      </c>
      <c r="AT28" s="521"/>
      <c r="AU28" s="521"/>
      <c r="AV28" s="521"/>
      <c r="AW28" s="521"/>
      <c r="AX28" s="522"/>
      <c r="AY28" s="648" t="s">
        <v>183</v>
      </c>
      <c r="AZ28" s="649"/>
      <c r="BA28" s="649"/>
      <c r="BB28" s="650"/>
      <c r="BC28" s="429" t="s">
        <v>47</v>
      </c>
      <c r="BD28" s="430"/>
      <c r="BE28" s="430"/>
      <c r="BF28" s="430"/>
      <c r="BG28" s="430"/>
      <c r="BH28" s="430"/>
      <c r="BI28" s="430"/>
      <c r="BJ28" s="430"/>
      <c r="BK28" s="430"/>
      <c r="BL28" s="430"/>
      <c r="BM28" s="431"/>
      <c r="BN28" s="432">
        <v>4959755</v>
      </c>
      <c r="BO28" s="433"/>
      <c r="BP28" s="433"/>
      <c r="BQ28" s="433"/>
      <c r="BR28" s="433"/>
      <c r="BS28" s="433"/>
      <c r="BT28" s="433"/>
      <c r="BU28" s="434"/>
      <c r="BV28" s="432">
        <v>5056786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16</v>
      </c>
      <c r="M29" s="521"/>
      <c r="N29" s="521"/>
      <c r="O29" s="521"/>
      <c r="P29" s="563"/>
      <c r="Q29" s="520">
        <v>2800</v>
      </c>
      <c r="R29" s="521"/>
      <c r="S29" s="521"/>
      <c r="T29" s="521"/>
      <c r="U29" s="521"/>
      <c r="V29" s="563"/>
      <c r="W29" s="623"/>
      <c r="X29" s="624"/>
      <c r="Y29" s="625"/>
      <c r="Z29" s="519" t="s">
        <v>185</v>
      </c>
      <c r="AA29" s="499"/>
      <c r="AB29" s="499"/>
      <c r="AC29" s="499"/>
      <c r="AD29" s="499"/>
      <c r="AE29" s="499"/>
      <c r="AF29" s="499"/>
      <c r="AG29" s="500"/>
      <c r="AH29" s="520">
        <v>341</v>
      </c>
      <c r="AI29" s="521"/>
      <c r="AJ29" s="521"/>
      <c r="AK29" s="521"/>
      <c r="AL29" s="563"/>
      <c r="AM29" s="520">
        <v>1012805</v>
      </c>
      <c r="AN29" s="521"/>
      <c r="AO29" s="521"/>
      <c r="AP29" s="521"/>
      <c r="AQ29" s="521"/>
      <c r="AR29" s="563"/>
      <c r="AS29" s="520">
        <v>2970</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1269210</v>
      </c>
      <c r="BO29" s="470"/>
      <c r="BP29" s="470"/>
      <c r="BQ29" s="470"/>
      <c r="BR29" s="470"/>
      <c r="BS29" s="470"/>
      <c r="BT29" s="470"/>
      <c r="BU29" s="471"/>
      <c r="BV29" s="469">
        <v>1268450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98.9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10262152</v>
      </c>
      <c r="BO30" s="646"/>
      <c r="BP30" s="646"/>
      <c r="BQ30" s="646"/>
      <c r="BR30" s="646"/>
      <c r="BS30" s="646"/>
      <c r="BT30" s="646"/>
      <c r="BU30" s="647"/>
      <c r="BV30" s="645">
        <v>10242098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194</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194</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IF('各会計、関係団体の財政状況及び健全化判断比率'!B34="","",'各会計、関係団体の財政状況及び健全化判断比率'!B34)</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大洗、鉾田、水戸環境組合（一般会計）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鉾田市健康づくり財団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介護保険特別会計（保険事業勘定）</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IF('各会計、関係団体の財政状況及び健全化判断比率'!B33="","",'各会計、関係団体の財政状況及び健全化判断比率'!B33)</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鹿行広域事務組合（一般会計）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鹿行広域事務組合（養護老人ホーム事業特別会計）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介護保険特別会計（介護サービス事業勘定）</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鹿行広域事務組合（消防特別会計）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鹿行広域事務組合（火葬場事業特別会計）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鹿行広域事務組合（審査会事業特別会計）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茨城県市町村総合事務組合（一般会計）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茨城県市町村総合事務組合（県民交通災害共済事業特別会計）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茨城租税債権管理機構（一般会計）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18</v>
      </c>
      <c r="BX43" s="658"/>
      <c r="BY43" s="659" t="str">
        <f>IF('各会計、関係団体の財政状況及び健全化判断比率'!B77="","",'各会計、関係団体の財政状況及び健全化判断比率'!B77)</f>
        <v>茨城県後期高齢者医療広域連合（一般会計）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2jeEKZpowACChOl11JUCam6KAKYcSbEd+ETdMFXKw/a1BSKFWRIrga54VwaYMdRZXjKyWdJaYvaigOWZLut/9A==" saltValue="FBig/vU8GzYfFqfT1nIUa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19685039370078741" bottom="0" header="0" footer="0"/>
  <pageSetup paperSize="8" scale="85" orientation="landscape"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50" t="s">
        <v>557</v>
      </c>
      <c r="D34" s="1250"/>
      <c r="E34" s="1251"/>
      <c r="F34" s="32">
        <v>10.55</v>
      </c>
      <c r="G34" s="33">
        <v>9.65</v>
      </c>
      <c r="H34" s="33">
        <v>9.5399999999999991</v>
      </c>
      <c r="I34" s="33">
        <v>9.77</v>
      </c>
      <c r="J34" s="34">
        <v>9.68</v>
      </c>
      <c r="K34" s="22"/>
      <c r="L34" s="22"/>
      <c r="M34" s="22"/>
      <c r="N34" s="22"/>
      <c r="O34" s="22"/>
      <c r="P34" s="22"/>
    </row>
    <row r="35" spans="1:16" ht="39" customHeight="1" x14ac:dyDescent="0.15">
      <c r="A35" s="22"/>
      <c r="B35" s="35"/>
      <c r="C35" s="1244" t="s">
        <v>558</v>
      </c>
      <c r="D35" s="1245"/>
      <c r="E35" s="1246"/>
      <c r="F35" s="36">
        <v>10.63</v>
      </c>
      <c r="G35" s="37">
        <v>13.93</v>
      </c>
      <c r="H35" s="37">
        <v>6.42</v>
      </c>
      <c r="I35" s="37">
        <v>5.78</v>
      </c>
      <c r="J35" s="38">
        <v>7.08</v>
      </c>
      <c r="K35" s="22"/>
      <c r="L35" s="22"/>
      <c r="M35" s="22"/>
      <c r="N35" s="22"/>
      <c r="O35" s="22"/>
      <c r="P35" s="22"/>
    </row>
    <row r="36" spans="1:16" ht="39" customHeight="1" x14ac:dyDescent="0.15">
      <c r="A36" s="22"/>
      <c r="B36" s="35"/>
      <c r="C36" s="1244" t="s">
        <v>559</v>
      </c>
      <c r="D36" s="1245"/>
      <c r="E36" s="1246"/>
      <c r="F36" s="36" t="s">
        <v>509</v>
      </c>
      <c r="G36" s="37" t="s">
        <v>509</v>
      </c>
      <c r="H36" s="37" t="s">
        <v>509</v>
      </c>
      <c r="I36" s="37" t="s">
        <v>509</v>
      </c>
      <c r="J36" s="38">
        <v>2.29</v>
      </c>
      <c r="K36" s="22"/>
      <c r="L36" s="22"/>
      <c r="M36" s="22"/>
      <c r="N36" s="22"/>
      <c r="O36" s="22"/>
      <c r="P36" s="22"/>
    </row>
    <row r="37" spans="1:16" ht="39" customHeight="1" x14ac:dyDescent="0.15">
      <c r="A37" s="22"/>
      <c r="B37" s="35"/>
      <c r="C37" s="1244" t="s">
        <v>560</v>
      </c>
      <c r="D37" s="1245"/>
      <c r="E37" s="1246"/>
      <c r="F37" s="36">
        <v>0.03</v>
      </c>
      <c r="G37" s="37">
        <v>7.0000000000000007E-2</v>
      </c>
      <c r="H37" s="37">
        <v>0.14000000000000001</v>
      </c>
      <c r="I37" s="37">
        <v>1</v>
      </c>
      <c r="J37" s="38">
        <v>1.1100000000000001</v>
      </c>
      <c r="K37" s="22"/>
      <c r="L37" s="22"/>
      <c r="M37" s="22"/>
      <c r="N37" s="22"/>
      <c r="O37" s="22"/>
      <c r="P37" s="22"/>
    </row>
    <row r="38" spans="1:16" ht="39" customHeight="1" x14ac:dyDescent="0.15">
      <c r="A38" s="22"/>
      <c r="B38" s="35"/>
      <c r="C38" s="1244" t="s">
        <v>561</v>
      </c>
      <c r="D38" s="1245"/>
      <c r="E38" s="1246"/>
      <c r="F38" s="36">
        <v>0.88</v>
      </c>
      <c r="G38" s="37">
        <v>1.35</v>
      </c>
      <c r="H38" s="37">
        <v>1.0900000000000001</v>
      </c>
      <c r="I38" s="37">
        <v>1.03</v>
      </c>
      <c r="J38" s="38">
        <v>0.62</v>
      </c>
      <c r="K38" s="22"/>
      <c r="L38" s="22"/>
      <c r="M38" s="22"/>
      <c r="N38" s="22"/>
      <c r="O38" s="22"/>
      <c r="P38" s="22"/>
    </row>
    <row r="39" spans="1:16" ht="39" customHeight="1" x14ac:dyDescent="0.15">
      <c r="A39" s="22"/>
      <c r="B39" s="35"/>
      <c r="C39" s="1244" t="s">
        <v>562</v>
      </c>
      <c r="D39" s="1245"/>
      <c r="E39" s="1246"/>
      <c r="F39" s="36">
        <v>0.1</v>
      </c>
      <c r="G39" s="37">
        <v>0.09</v>
      </c>
      <c r="H39" s="37">
        <v>0.05</v>
      </c>
      <c r="I39" s="37">
        <v>0.1</v>
      </c>
      <c r="J39" s="38">
        <v>0.12</v>
      </c>
      <c r="K39" s="22"/>
      <c r="L39" s="22"/>
      <c r="M39" s="22"/>
      <c r="N39" s="22"/>
      <c r="O39" s="22"/>
      <c r="P39" s="22"/>
    </row>
    <row r="40" spans="1:16" ht="39" customHeight="1" x14ac:dyDescent="0.15">
      <c r="A40" s="22"/>
      <c r="B40" s="35"/>
      <c r="C40" s="1244" t="s">
        <v>563</v>
      </c>
      <c r="D40" s="1245"/>
      <c r="E40" s="1246"/>
      <c r="F40" s="36">
        <v>0.01</v>
      </c>
      <c r="G40" s="37">
        <v>0.01</v>
      </c>
      <c r="H40" s="37">
        <v>0.01</v>
      </c>
      <c r="I40" s="37">
        <v>0.01</v>
      </c>
      <c r="J40" s="38">
        <v>0.04</v>
      </c>
      <c r="K40" s="22"/>
      <c r="L40" s="22"/>
      <c r="M40" s="22"/>
      <c r="N40" s="22"/>
      <c r="O40" s="22"/>
      <c r="P40" s="22"/>
    </row>
    <row r="41" spans="1:16" ht="39" customHeight="1" x14ac:dyDescent="0.15">
      <c r="A41" s="22"/>
      <c r="B41" s="35"/>
      <c r="C41" s="1244" t="s">
        <v>564</v>
      </c>
      <c r="D41" s="1245"/>
      <c r="E41" s="1246"/>
      <c r="F41" s="36">
        <v>7.0000000000000007E-2</v>
      </c>
      <c r="G41" s="37">
        <v>0.1</v>
      </c>
      <c r="H41" s="37">
        <v>0.05</v>
      </c>
      <c r="I41" s="37">
        <v>0.01</v>
      </c>
      <c r="J41" s="38">
        <v>0.03</v>
      </c>
      <c r="K41" s="22"/>
      <c r="L41" s="22"/>
      <c r="M41" s="22"/>
      <c r="N41" s="22"/>
      <c r="O41" s="22"/>
      <c r="P41" s="22"/>
    </row>
    <row r="42" spans="1:16" ht="39" customHeight="1" x14ac:dyDescent="0.15">
      <c r="A42" s="22"/>
      <c r="B42" s="39"/>
      <c r="C42" s="1244" t="s">
        <v>565</v>
      </c>
      <c r="D42" s="1245"/>
      <c r="E42" s="1246"/>
      <c r="F42" s="36" t="s">
        <v>509</v>
      </c>
      <c r="G42" s="37" t="s">
        <v>509</v>
      </c>
      <c r="H42" s="37" t="s">
        <v>509</v>
      </c>
      <c r="I42" s="37" t="s">
        <v>509</v>
      </c>
      <c r="J42" s="38" t="s">
        <v>509</v>
      </c>
      <c r="K42" s="22"/>
      <c r="L42" s="22"/>
      <c r="M42" s="22"/>
      <c r="N42" s="22"/>
      <c r="O42" s="22"/>
      <c r="P42" s="22"/>
    </row>
    <row r="43" spans="1:16" ht="39" customHeight="1" thickBot="1" x14ac:dyDescent="0.2">
      <c r="A43" s="22"/>
      <c r="B43" s="40"/>
      <c r="C43" s="1247" t="s">
        <v>566</v>
      </c>
      <c r="D43" s="1248"/>
      <c r="E43" s="1249"/>
      <c r="F43" s="41">
        <v>0.17</v>
      </c>
      <c r="G43" s="42">
        <v>0.02</v>
      </c>
      <c r="H43" s="42">
        <v>0.17</v>
      </c>
      <c r="I43" s="42">
        <v>2.1</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d/AqPu9V5kv4LKsWsIBfalAA1CYpeNpyu00L9krHrze9InnyKEf8Tr32vo4T3S69iJZ0CE7A9GHHrJTQOn+dg==" saltValue="GgYoECIMz1ncQLXMWA8U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2172</v>
      </c>
      <c r="L45" s="60">
        <v>2145</v>
      </c>
      <c r="M45" s="60">
        <v>2224</v>
      </c>
      <c r="N45" s="60">
        <v>2255</v>
      </c>
      <c r="O45" s="61">
        <v>2267</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509</v>
      </c>
      <c r="L46" s="64" t="s">
        <v>509</v>
      </c>
      <c r="M46" s="64" t="s">
        <v>509</v>
      </c>
      <c r="N46" s="64" t="s">
        <v>509</v>
      </c>
      <c r="O46" s="65" t="s">
        <v>509</v>
      </c>
      <c r="P46" s="48"/>
      <c r="Q46" s="48"/>
      <c r="R46" s="48"/>
      <c r="S46" s="48"/>
      <c r="T46" s="48"/>
      <c r="U46" s="48"/>
    </row>
    <row r="47" spans="1:21" ht="30.75" customHeight="1" x14ac:dyDescent="0.15">
      <c r="A47" s="48"/>
      <c r="B47" s="1254"/>
      <c r="C47" s="1255"/>
      <c r="D47" s="62"/>
      <c r="E47" s="1260" t="s">
        <v>13</v>
      </c>
      <c r="F47" s="1260"/>
      <c r="G47" s="1260"/>
      <c r="H47" s="1260"/>
      <c r="I47" s="1260"/>
      <c r="J47" s="1261"/>
      <c r="K47" s="63">
        <v>7</v>
      </c>
      <c r="L47" s="64">
        <v>7</v>
      </c>
      <c r="M47" s="64">
        <v>7</v>
      </c>
      <c r="N47" s="64">
        <v>7</v>
      </c>
      <c r="O47" s="65">
        <v>7</v>
      </c>
      <c r="P47" s="48"/>
      <c r="Q47" s="48"/>
      <c r="R47" s="48"/>
      <c r="S47" s="48"/>
      <c r="T47" s="48"/>
      <c r="U47" s="48"/>
    </row>
    <row r="48" spans="1:21" ht="30.75" customHeight="1" x14ac:dyDescent="0.15">
      <c r="A48" s="48"/>
      <c r="B48" s="1254"/>
      <c r="C48" s="1255"/>
      <c r="D48" s="62"/>
      <c r="E48" s="1260" t="s">
        <v>14</v>
      </c>
      <c r="F48" s="1260"/>
      <c r="G48" s="1260"/>
      <c r="H48" s="1260"/>
      <c r="I48" s="1260"/>
      <c r="J48" s="1261"/>
      <c r="K48" s="63">
        <v>532</v>
      </c>
      <c r="L48" s="64">
        <v>548</v>
      </c>
      <c r="M48" s="64">
        <v>565</v>
      </c>
      <c r="N48" s="64">
        <v>576</v>
      </c>
      <c r="O48" s="65">
        <v>556</v>
      </c>
      <c r="P48" s="48"/>
      <c r="Q48" s="48"/>
      <c r="R48" s="48"/>
      <c r="S48" s="48"/>
      <c r="T48" s="48"/>
      <c r="U48" s="48"/>
    </row>
    <row r="49" spans="1:21" ht="30.75" customHeight="1" x14ac:dyDescent="0.15">
      <c r="A49" s="48"/>
      <c r="B49" s="1254"/>
      <c r="C49" s="1255"/>
      <c r="D49" s="62"/>
      <c r="E49" s="1260" t="s">
        <v>15</v>
      </c>
      <c r="F49" s="1260"/>
      <c r="G49" s="1260"/>
      <c r="H49" s="1260"/>
      <c r="I49" s="1260"/>
      <c r="J49" s="1261"/>
      <c r="K49" s="63">
        <v>28</v>
      </c>
      <c r="L49" s="64">
        <v>37</v>
      </c>
      <c r="M49" s="64">
        <v>44</v>
      </c>
      <c r="N49" s="64">
        <v>47</v>
      </c>
      <c r="O49" s="65">
        <v>42</v>
      </c>
      <c r="P49" s="48"/>
      <c r="Q49" s="48"/>
      <c r="R49" s="48"/>
      <c r="S49" s="48"/>
      <c r="T49" s="48"/>
      <c r="U49" s="48"/>
    </row>
    <row r="50" spans="1:21" ht="30.75" customHeight="1" x14ac:dyDescent="0.15">
      <c r="A50" s="48"/>
      <c r="B50" s="1254"/>
      <c r="C50" s="1255"/>
      <c r="D50" s="62"/>
      <c r="E50" s="1260" t="s">
        <v>16</v>
      </c>
      <c r="F50" s="1260"/>
      <c r="G50" s="1260"/>
      <c r="H50" s="1260"/>
      <c r="I50" s="1260"/>
      <c r="J50" s="1261"/>
      <c r="K50" s="63" t="s">
        <v>509</v>
      </c>
      <c r="L50" s="64" t="s">
        <v>509</v>
      </c>
      <c r="M50" s="64" t="s">
        <v>509</v>
      </c>
      <c r="N50" s="64" t="s">
        <v>509</v>
      </c>
      <c r="O50" s="65" t="s">
        <v>509</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509</v>
      </c>
      <c r="L51" s="64" t="s">
        <v>509</v>
      </c>
      <c r="M51" s="64" t="s">
        <v>509</v>
      </c>
      <c r="N51" s="64" t="s">
        <v>509</v>
      </c>
      <c r="O51" s="65" t="s">
        <v>509</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1880</v>
      </c>
      <c r="L52" s="64">
        <v>1840</v>
      </c>
      <c r="M52" s="64">
        <v>1877</v>
      </c>
      <c r="N52" s="64">
        <v>1894</v>
      </c>
      <c r="O52" s="65">
        <v>1864</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859</v>
      </c>
      <c r="L53" s="69">
        <v>897</v>
      </c>
      <c r="M53" s="69">
        <v>963</v>
      </c>
      <c r="N53" s="69">
        <v>991</v>
      </c>
      <c r="O53" s="70">
        <v>1008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8" t="s">
        <v>24</v>
      </c>
      <c r="C57" s="1269"/>
      <c r="D57" s="1272" t="s">
        <v>25</v>
      </c>
      <c r="E57" s="1273"/>
      <c r="F57" s="1273"/>
      <c r="G57" s="1273"/>
      <c r="H57" s="1273"/>
      <c r="I57" s="1273"/>
      <c r="J57" s="1274"/>
      <c r="K57" s="83">
        <v>70</v>
      </c>
      <c r="L57" s="84">
        <v>80</v>
      </c>
      <c r="M57" s="84">
        <v>90</v>
      </c>
      <c r="N57" s="84">
        <v>100</v>
      </c>
      <c r="O57" s="85">
        <v>110</v>
      </c>
    </row>
    <row r="58" spans="1:21" ht="31.5" customHeight="1" thickBot="1" x14ac:dyDescent="0.2">
      <c r="B58" s="1270"/>
      <c r="C58" s="1271"/>
      <c r="D58" s="1275" t="s">
        <v>26</v>
      </c>
      <c r="E58" s="1276"/>
      <c r="F58" s="1276"/>
      <c r="G58" s="1276"/>
      <c r="H58" s="1276"/>
      <c r="I58" s="1276"/>
      <c r="J58" s="1277"/>
      <c r="K58" s="86">
        <v>30</v>
      </c>
      <c r="L58" s="87">
        <v>37</v>
      </c>
      <c r="M58" s="87">
        <v>43</v>
      </c>
      <c r="N58" s="87">
        <v>50</v>
      </c>
      <c r="O58" s="88">
        <v>57</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tMibltc0nuSybY2Cs2H/QF1Mi1wywKtgBs5lVJI8rf8hYf3vY6gu5kMR6fdcauAf1BrDwvBzfJiZ4LcQiSgZQ==" saltValue="grbONAufVYRfHJ45CgllR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1"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550</v>
      </c>
      <c r="J40" s="100" t="s">
        <v>551</v>
      </c>
      <c r="K40" s="100" t="s">
        <v>552</v>
      </c>
      <c r="L40" s="100" t="s">
        <v>553</v>
      </c>
      <c r="M40" s="101" t="s">
        <v>554</v>
      </c>
    </row>
    <row r="41" spans="2:13" ht="27.75" customHeight="1" x14ac:dyDescent="0.15">
      <c r="B41" s="1278" t="s">
        <v>29</v>
      </c>
      <c r="C41" s="1279"/>
      <c r="D41" s="102"/>
      <c r="E41" s="1284" t="s">
        <v>30</v>
      </c>
      <c r="F41" s="1284"/>
      <c r="G41" s="1284"/>
      <c r="H41" s="1285"/>
      <c r="I41" s="103">
        <v>22352</v>
      </c>
      <c r="J41" s="104">
        <v>22143</v>
      </c>
      <c r="K41" s="104">
        <v>22330</v>
      </c>
      <c r="L41" s="104">
        <v>21513</v>
      </c>
      <c r="M41" s="105">
        <v>22508</v>
      </c>
    </row>
    <row r="42" spans="2:13" ht="27.75" customHeight="1" x14ac:dyDescent="0.15">
      <c r="B42" s="1280"/>
      <c r="C42" s="1281"/>
      <c r="D42" s="106"/>
      <c r="E42" s="1286" t="s">
        <v>31</v>
      </c>
      <c r="F42" s="1286"/>
      <c r="G42" s="1286"/>
      <c r="H42" s="1287"/>
      <c r="I42" s="107" t="s">
        <v>509</v>
      </c>
      <c r="J42" s="108" t="s">
        <v>509</v>
      </c>
      <c r="K42" s="108" t="s">
        <v>509</v>
      </c>
      <c r="L42" s="108" t="s">
        <v>509</v>
      </c>
      <c r="M42" s="109" t="s">
        <v>509</v>
      </c>
    </row>
    <row r="43" spans="2:13" ht="27.75" customHeight="1" x14ac:dyDescent="0.15">
      <c r="B43" s="1280"/>
      <c r="C43" s="1281"/>
      <c r="D43" s="106"/>
      <c r="E43" s="1286" t="s">
        <v>32</v>
      </c>
      <c r="F43" s="1286"/>
      <c r="G43" s="1286"/>
      <c r="H43" s="1287"/>
      <c r="I43" s="107">
        <v>9063</v>
      </c>
      <c r="J43" s="108">
        <v>8816</v>
      </c>
      <c r="K43" s="108">
        <v>8422</v>
      </c>
      <c r="L43" s="108">
        <v>8351</v>
      </c>
      <c r="M43" s="109">
        <v>8355</v>
      </c>
    </row>
    <row r="44" spans="2:13" ht="27.75" customHeight="1" x14ac:dyDescent="0.15">
      <c r="B44" s="1280"/>
      <c r="C44" s="1281"/>
      <c r="D44" s="106"/>
      <c r="E44" s="1286" t="s">
        <v>33</v>
      </c>
      <c r="F44" s="1286"/>
      <c r="G44" s="1286"/>
      <c r="H44" s="1287"/>
      <c r="I44" s="107">
        <v>310</v>
      </c>
      <c r="J44" s="108">
        <v>287</v>
      </c>
      <c r="K44" s="108">
        <v>248</v>
      </c>
      <c r="L44" s="108">
        <v>227</v>
      </c>
      <c r="M44" s="109">
        <v>199</v>
      </c>
    </row>
    <row r="45" spans="2:13" ht="27.75" customHeight="1" x14ac:dyDescent="0.15">
      <c r="B45" s="1280"/>
      <c r="C45" s="1281"/>
      <c r="D45" s="106"/>
      <c r="E45" s="1286" t="s">
        <v>34</v>
      </c>
      <c r="F45" s="1286"/>
      <c r="G45" s="1286"/>
      <c r="H45" s="1287"/>
      <c r="I45" s="107">
        <v>3503</v>
      </c>
      <c r="J45" s="108">
        <v>3552</v>
      </c>
      <c r="K45" s="108">
        <v>3374</v>
      </c>
      <c r="L45" s="108">
        <v>3597</v>
      </c>
      <c r="M45" s="109">
        <v>3275</v>
      </c>
    </row>
    <row r="46" spans="2:13" ht="27.75" customHeight="1" x14ac:dyDescent="0.15">
      <c r="B46" s="1280"/>
      <c r="C46" s="1281"/>
      <c r="D46" s="110"/>
      <c r="E46" s="1286" t="s">
        <v>35</v>
      </c>
      <c r="F46" s="1286"/>
      <c r="G46" s="1286"/>
      <c r="H46" s="1287"/>
      <c r="I46" s="107">
        <v>17</v>
      </c>
      <c r="J46" s="108">
        <v>12</v>
      </c>
      <c r="K46" s="108">
        <v>8</v>
      </c>
      <c r="L46" s="108">
        <v>3</v>
      </c>
      <c r="M46" s="109">
        <v>4</v>
      </c>
    </row>
    <row r="47" spans="2:13" ht="27.75" customHeight="1" x14ac:dyDescent="0.15">
      <c r="B47" s="1280"/>
      <c r="C47" s="1281"/>
      <c r="D47" s="111"/>
      <c r="E47" s="1288" t="s">
        <v>36</v>
      </c>
      <c r="F47" s="1289"/>
      <c r="G47" s="1289"/>
      <c r="H47" s="1290"/>
      <c r="I47" s="107" t="s">
        <v>509</v>
      </c>
      <c r="J47" s="108" t="s">
        <v>509</v>
      </c>
      <c r="K47" s="108" t="s">
        <v>509</v>
      </c>
      <c r="L47" s="108" t="s">
        <v>509</v>
      </c>
      <c r="M47" s="109" t="s">
        <v>509</v>
      </c>
    </row>
    <row r="48" spans="2:13" ht="27.75" customHeight="1" x14ac:dyDescent="0.15">
      <c r="B48" s="1280"/>
      <c r="C48" s="1281"/>
      <c r="D48" s="106"/>
      <c r="E48" s="1286" t="s">
        <v>37</v>
      </c>
      <c r="F48" s="1286"/>
      <c r="G48" s="1286"/>
      <c r="H48" s="1287"/>
      <c r="I48" s="107" t="s">
        <v>509</v>
      </c>
      <c r="J48" s="108" t="s">
        <v>509</v>
      </c>
      <c r="K48" s="108" t="s">
        <v>509</v>
      </c>
      <c r="L48" s="108" t="s">
        <v>509</v>
      </c>
      <c r="M48" s="109" t="s">
        <v>509</v>
      </c>
    </row>
    <row r="49" spans="2:13" ht="27.75" customHeight="1" x14ac:dyDescent="0.15">
      <c r="B49" s="1282"/>
      <c r="C49" s="1283"/>
      <c r="D49" s="106"/>
      <c r="E49" s="1286" t="s">
        <v>38</v>
      </c>
      <c r="F49" s="1286"/>
      <c r="G49" s="1286"/>
      <c r="H49" s="1287"/>
      <c r="I49" s="107" t="s">
        <v>509</v>
      </c>
      <c r="J49" s="108" t="s">
        <v>509</v>
      </c>
      <c r="K49" s="108" t="s">
        <v>509</v>
      </c>
      <c r="L49" s="108" t="s">
        <v>509</v>
      </c>
      <c r="M49" s="109" t="s">
        <v>509</v>
      </c>
    </row>
    <row r="50" spans="2:13" ht="27.75" customHeight="1" x14ac:dyDescent="0.15">
      <c r="B50" s="1291" t="s">
        <v>39</v>
      </c>
      <c r="C50" s="1292"/>
      <c r="D50" s="112"/>
      <c r="E50" s="1286" t="s">
        <v>40</v>
      </c>
      <c r="F50" s="1286"/>
      <c r="G50" s="1286"/>
      <c r="H50" s="1287"/>
      <c r="I50" s="107">
        <v>14303</v>
      </c>
      <c r="J50" s="108">
        <v>14965</v>
      </c>
      <c r="K50" s="108">
        <v>15808</v>
      </c>
      <c r="L50" s="108">
        <v>15361</v>
      </c>
      <c r="M50" s="109">
        <v>15345</v>
      </c>
    </row>
    <row r="51" spans="2:13" ht="27.75" customHeight="1" x14ac:dyDescent="0.15">
      <c r="B51" s="1280"/>
      <c r="C51" s="1281"/>
      <c r="D51" s="106"/>
      <c r="E51" s="1286" t="s">
        <v>41</v>
      </c>
      <c r="F51" s="1286"/>
      <c r="G51" s="1286"/>
      <c r="H51" s="1287"/>
      <c r="I51" s="107">
        <v>603</v>
      </c>
      <c r="J51" s="108">
        <v>528</v>
      </c>
      <c r="K51" s="108">
        <v>463</v>
      </c>
      <c r="L51" s="108">
        <v>413</v>
      </c>
      <c r="M51" s="109">
        <v>338</v>
      </c>
    </row>
    <row r="52" spans="2:13" ht="27.75" customHeight="1" x14ac:dyDescent="0.15">
      <c r="B52" s="1282"/>
      <c r="C52" s="1283"/>
      <c r="D52" s="106"/>
      <c r="E52" s="1286" t="s">
        <v>42</v>
      </c>
      <c r="F52" s="1286"/>
      <c r="G52" s="1286"/>
      <c r="H52" s="1287"/>
      <c r="I52" s="107">
        <v>19638</v>
      </c>
      <c r="J52" s="108">
        <v>19567</v>
      </c>
      <c r="K52" s="108">
        <v>19903</v>
      </c>
      <c r="L52" s="108">
        <v>19416</v>
      </c>
      <c r="M52" s="109">
        <v>20021</v>
      </c>
    </row>
    <row r="53" spans="2:13" ht="27.75" customHeight="1" thickBot="1" x14ac:dyDescent="0.2">
      <c r="B53" s="1293" t="s">
        <v>43</v>
      </c>
      <c r="C53" s="1294"/>
      <c r="D53" s="113"/>
      <c r="E53" s="1295" t="s">
        <v>44</v>
      </c>
      <c r="F53" s="1295"/>
      <c r="G53" s="1295"/>
      <c r="H53" s="1296"/>
      <c r="I53" s="114">
        <v>701</v>
      </c>
      <c r="J53" s="115">
        <v>-251</v>
      </c>
      <c r="K53" s="115">
        <v>-1792</v>
      </c>
      <c r="L53" s="115">
        <v>-1499</v>
      </c>
      <c r="M53" s="116">
        <v>-1365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WmTWpiEMCStQ+yom+gouMi7zctx/iHOQPl26qXlJd0aXbOD6TUUGXOUvZzP7KvcyPGNlp2Dic5n5pdZ9hs75g==" saltValue="x7alJagITEctNPStCfJ5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5" t="s">
        <v>47</v>
      </c>
      <c r="D55" s="1305"/>
      <c r="E55" s="1306"/>
      <c r="F55" s="128">
        <v>5831</v>
      </c>
      <c r="G55" s="128">
        <v>5057</v>
      </c>
      <c r="H55" s="129">
        <v>4960</v>
      </c>
    </row>
    <row r="56" spans="2:8" ht="52.5" customHeight="1" x14ac:dyDescent="0.15">
      <c r="B56" s="130"/>
      <c r="C56" s="1307" t="s">
        <v>48</v>
      </c>
      <c r="D56" s="1307"/>
      <c r="E56" s="1308"/>
      <c r="F56" s="131">
        <v>1267</v>
      </c>
      <c r="G56" s="131">
        <v>1268</v>
      </c>
      <c r="H56" s="132">
        <v>1269</v>
      </c>
    </row>
    <row r="57" spans="2:8" ht="53.25" customHeight="1" x14ac:dyDescent="0.15">
      <c r="B57" s="130"/>
      <c r="C57" s="1309" t="s">
        <v>49</v>
      </c>
      <c r="D57" s="1309"/>
      <c r="E57" s="1310"/>
      <c r="F57" s="133">
        <v>10007</v>
      </c>
      <c r="G57" s="133">
        <v>10242</v>
      </c>
      <c r="H57" s="134">
        <v>10262</v>
      </c>
    </row>
    <row r="58" spans="2:8" ht="45.75" customHeight="1" x14ac:dyDescent="0.15">
      <c r="B58" s="135"/>
      <c r="C58" s="1297" t="s">
        <v>573</v>
      </c>
      <c r="D58" s="1298"/>
      <c r="E58" s="1299"/>
      <c r="F58" s="136">
        <v>6244</v>
      </c>
      <c r="G58" s="136">
        <v>6537</v>
      </c>
      <c r="H58" s="137">
        <v>6597</v>
      </c>
    </row>
    <row r="59" spans="2:8" ht="45.75" customHeight="1" x14ac:dyDescent="0.15">
      <c r="B59" s="135"/>
      <c r="C59" s="1297" t="s">
        <v>574</v>
      </c>
      <c r="D59" s="1298"/>
      <c r="E59" s="1299"/>
      <c r="F59" s="136">
        <v>2075</v>
      </c>
      <c r="G59" s="136">
        <v>2075</v>
      </c>
      <c r="H59" s="137">
        <v>2075</v>
      </c>
    </row>
    <row r="60" spans="2:8" ht="45.75" customHeight="1" x14ac:dyDescent="0.15">
      <c r="B60" s="135"/>
      <c r="C60" s="1297" t="s">
        <v>575</v>
      </c>
      <c r="D60" s="1298"/>
      <c r="E60" s="1299"/>
      <c r="F60" s="136">
        <v>763</v>
      </c>
      <c r="G60" s="136">
        <v>745</v>
      </c>
      <c r="H60" s="137">
        <v>743</v>
      </c>
    </row>
    <row r="61" spans="2:8" ht="45.75" customHeight="1" x14ac:dyDescent="0.15">
      <c r="B61" s="135"/>
      <c r="C61" s="1297" t="s">
        <v>576</v>
      </c>
      <c r="D61" s="1298"/>
      <c r="E61" s="1299"/>
      <c r="F61" s="136">
        <v>519</v>
      </c>
      <c r="G61" s="136">
        <v>482</v>
      </c>
      <c r="H61" s="137">
        <v>449</v>
      </c>
    </row>
    <row r="62" spans="2:8" ht="45.75" customHeight="1" thickBot="1" x14ac:dyDescent="0.2">
      <c r="B62" s="138"/>
      <c r="C62" s="1300" t="s">
        <v>577</v>
      </c>
      <c r="D62" s="1301"/>
      <c r="E62" s="1302"/>
      <c r="F62" s="139">
        <v>242</v>
      </c>
      <c r="G62" s="139">
        <v>237</v>
      </c>
      <c r="H62" s="140">
        <v>233</v>
      </c>
    </row>
    <row r="63" spans="2:8" ht="52.5" customHeight="1" thickBot="1" x14ac:dyDescent="0.2">
      <c r="B63" s="141"/>
      <c r="C63" s="1303" t="s">
        <v>50</v>
      </c>
      <c r="D63" s="1303"/>
      <c r="E63" s="1304"/>
      <c r="F63" s="142">
        <v>17105</v>
      </c>
      <c r="G63" s="142">
        <v>16567</v>
      </c>
      <c r="H63" s="143">
        <v>16491</v>
      </c>
    </row>
    <row r="64" spans="2:8" ht="15" customHeight="1" x14ac:dyDescent="0.15"/>
  </sheetData>
  <sheetProtection algorithmName="SHA-512" hashValue="P4TCUUci6TFGEAOJeffu/1Jrv++FPBZwWailkY0a3A/vYV9ExQJXZT3hFOlfvcaGzov3Mr06SbZSBHaOkhI7Pw==" saltValue="S5ZBX/KowY3y9/BZVLpD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618</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608</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550</v>
      </c>
      <c r="BQ50" s="1316"/>
      <c r="BR50" s="1316"/>
      <c r="BS50" s="1316"/>
      <c r="BT50" s="1316"/>
      <c r="BU50" s="1316"/>
      <c r="BV50" s="1316"/>
      <c r="BW50" s="1316"/>
      <c r="BX50" s="1316" t="s">
        <v>551</v>
      </c>
      <c r="BY50" s="1316"/>
      <c r="BZ50" s="1316"/>
      <c r="CA50" s="1316"/>
      <c r="CB50" s="1316"/>
      <c r="CC50" s="1316"/>
      <c r="CD50" s="1316"/>
      <c r="CE50" s="1316"/>
      <c r="CF50" s="1316" t="s">
        <v>552</v>
      </c>
      <c r="CG50" s="1316"/>
      <c r="CH50" s="1316"/>
      <c r="CI50" s="1316"/>
      <c r="CJ50" s="1316"/>
      <c r="CK50" s="1316"/>
      <c r="CL50" s="1316"/>
      <c r="CM50" s="1316"/>
      <c r="CN50" s="1316" t="s">
        <v>553</v>
      </c>
      <c r="CO50" s="1316"/>
      <c r="CP50" s="1316"/>
      <c r="CQ50" s="1316"/>
      <c r="CR50" s="1316"/>
      <c r="CS50" s="1316"/>
      <c r="CT50" s="1316"/>
      <c r="CU50" s="1316"/>
      <c r="CV50" s="1316" t="s">
        <v>554</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609</v>
      </c>
      <c r="AO51" s="1314"/>
      <c r="AP51" s="1314"/>
      <c r="AQ51" s="1314"/>
      <c r="AR51" s="1314"/>
      <c r="AS51" s="1314"/>
      <c r="AT51" s="1314"/>
      <c r="AU51" s="1314"/>
      <c r="AV51" s="1314"/>
      <c r="AW51" s="1314"/>
      <c r="AX51" s="1314"/>
      <c r="AY51" s="1314"/>
      <c r="AZ51" s="1314"/>
      <c r="BA51" s="1314"/>
      <c r="BB51" s="1314" t="s">
        <v>610</v>
      </c>
      <c r="BC51" s="1314"/>
      <c r="BD51" s="1314"/>
      <c r="BE51" s="1314"/>
      <c r="BF51" s="1314"/>
      <c r="BG51" s="1314"/>
      <c r="BH51" s="1314"/>
      <c r="BI51" s="1314"/>
      <c r="BJ51" s="1314"/>
      <c r="BK51" s="1314"/>
      <c r="BL51" s="1314"/>
      <c r="BM51" s="1314"/>
      <c r="BN51" s="1314"/>
      <c r="BO51" s="1314"/>
      <c r="BP51" s="1311">
        <v>6</v>
      </c>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611</v>
      </c>
      <c r="BC53" s="1314"/>
      <c r="BD53" s="1314"/>
      <c r="BE53" s="1314"/>
      <c r="BF53" s="1314"/>
      <c r="BG53" s="1314"/>
      <c r="BH53" s="1314"/>
      <c r="BI53" s="1314"/>
      <c r="BJ53" s="1314"/>
      <c r="BK53" s="1314"/>
      <c r="BL53" s="1314"/>
      <c r="BM53" s="1314"/>
      <c r="BN53" s="1314"/>
      <c r="BO53" s="1314"/>
      <c r="BP53" s="1311">
        <v>56.3</v>
      </c>
      <c r="BQ53" s="1311"/>
      <c r="BR53" s="1311"/>
      <c r="BS53" s="1311"/>
      <c r="BT53" s="1311"/>
      <c r="BU53" s="1311"/>
      <c r="BV53" s="1311"/>
      <c r="BW53" s="1311"/>
      <c r="BX53" s="1311">
        <v>57.5</v>
      </c>
      <c r="BY53" s="1311"/>
      <c r="BZ53" s="1311"/>
      <c r="CA53" s="1311"/>
      <c r="CB53" s="1311"/>
      <c r="CC53" s="1311"/>
      <c r="CD53" s="1311"/>
      <c r="CE53" s="1311"/>
      <c r="CF53" s="1311">
        <v>56.4</v>
      </c>
      <c r="CG53" s="1311"/>
      <c r="CH53" s="1311"/>
      <c r="CI53" s="1311"/>
      <c r="CJ53" s="1311"/>
      <c r="CK53" s="1311"/>
      <c r="CL53" s="1311"/>
      <c r="CM53" s="1311"/>
      <c r="CN53" s="1311">
        <v>53.4</v>
      </c>
      <c r="CO53" s="1311"/>
      <c r="CP53" s="1311"/>
      <c r="CQ53" s="1311"/>
      <c r="CR53" s="1311"/>
      <c r="CS53" s="1311"/>
      <c r="CT53" s="1311"/>
      <c r="CU53" s="1311"/>
      <c r="CV53" s="1311">
        <v>56.4</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612</v>
      </c>
      <c r="AO55" s="1316"/>
      <c r="AP55" s="1316"/>
      <c r="AQ55" s="1316"/>
      <c r="AR55" s="1316"/>
      <c r="AS55" s="1316"/>
      <c r="AT55" s="1316"/>
      <c r="AU55" s="1316"/>
      <c r="AV55" s="1316"/>
      <c r="AW55" s="1316"/>
      <c r="AX55" s="1316"/>
      <c r="AY55" s="1316"/>
      <c r="AZ55" s="1316"/>
      <c r="BA55" s="1316"/>
      <c r="BB55" s="1314" t="s">
        <v>613</v>
      </c>
      <c r="BC55" s="1314"/>
      <c r="BD55" s="1314"/>
      <c r="BE55" s="1314"/>
      <c r="BF55" s="1314"/>
      <c r="BG55" s="1314"/>
      <c r="BH55" s="1314"/>
      <c r="BI55" s="1314"/>
      <c r="BJ55" s="1314"/>
      <c r="BK55" s="1314"/>
      <c r="BL55" s="1314"/>
      <c r="BM55" s="1314"/>
      <c r="BN55" s="1314"/>
      <c r="BO55" s="1314"/>
      <c r="BP55" s="1311">
        <v>20.2</v>
      </c>
      <c r="BQ55" s="1311"/>
      <c r="BR55" s="1311"/>
      <c r="BS55" s="1311"/>
      <c r="BT55" s="1311"/>
      <c r="BU55" s="1311"/>
      <c r="BV55" s="1311"/>
      <c r="BW55" s="1311"/>
      <c r="BX55" s="1311">
        <v>19</v>
      </c>
      <c r="BY55" s="1311"/>
      <c r="BZ55" s="1311"/>
      <c r="CA55" s="1311"/>
      <c r="CB55" s="1311"/>
      <c r="CC55" s="1311"/>
      <c r="CD55" s="1311"/>
      <c r="CE55" s="1311"/>
      <c r="CF55" s="1311">
        <v>15.4</v>
      </c>
      <c r="CG55" s="1311"/>
      <c r="CH55" s="1311"/>
      <c r="CI55" s="1311"/>
      <c r="CJ55" s="1311"/>
      <c r="CK55" s="1311"/>
      <c r="CL55" s="1311"/>
      <c r="CM55" s="1311"/>
      <c r="CN55" s="1311">
        <v>14.9</v>
      </c>
      <c r="CO55" s="1311"/>
      <c r="CP55" s="1311"/>
      <c r="CQ55" s="1311"/>
      <c r="CR55" s="1311"/>
      <c r="CS55" s="1311"/>
      <c r="CT55" s="1311"/>
      <c r="CU55" s="1311"/>
      <c r="CV55" s="1311">
        <v>14.5</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611</v>
      </c>
      <c r="BC57" s="1314"/>
      <c r="BD57" s="1314"/>
      <c r="BE57" s="1314"/>
      <c r="BF57" s="1314"/>
      <c r="BG57" s="1314"/>
      <c r="BH57" s="1314"/>
      <c r="BI57" s="1314"/>
      <c r="BJ57" s="1314"/>
      <c r="BK57" s="1314"/>
      <c r="BL57" s="1314"/>
      <c r="BM57" s="1314"/>
      <c r="BN57" s="1314"/>
      <c r="BO57" s="1314"/>
      <c r="BP57" s="1311">
        <v>53.6</v>
      </c>
      <c r="BQ57" s="1311"/>
      <c r="BR57" s="1311"/>
      <c r="BS57" s="1311"/>
      <c r="BT57" s="1311"/>
      <c r="BU57" s="1311"/>
      <c r="BV57" s="1311"/>
      <c r="BW57" s="1311"/>
      <c r="BX57" s="1311">
        <v>56.1</v>
      </c>
      <c r="BY57" s="1311"/>
      <c r="BZ57" s="1311"/>
      <c r="CA57" s="1311"/>
      <c r="CB57" s="1311"/>
      <c r="CC57" s="1311"/>
      <c r="CD57" s="1311"/>
      <c r="CE57" s="1311"/>
      <c r="CF57" s="1311">
        <v>57.5</v>
      </c>
      <c r="CG57" s="1311"/>
      <c r="CH57" s="1311"/>
      <c r="CI57" s="1311"/>
      <c r="CJ57" s="1311"/>
      <c r="CK57" s="1311"/>
      <c r="CL57" s="1311"/>
      <c r="CM57" s="1311"/>
      <c r="CN57" s="1311">
        <v>58.5</v>
      </c>
      <c r="CO57" s="1311"/>
      <c r="CP57" s="1311"/>
      <c r="CQ57" s="1311"/>
      <c r="CR57" s="1311"/>
      <c r="CS57" s="1311"/>
      <c r="CT57" s="1311"/>
      <c r="CU57" s="1311"/>
      <c r="CV57" s="1311">
        <v>58.9</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614</v>
      </c>
    </row>
    <row r="64" spans="1:109" x14ac:dyDescent="0.15">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customHeight="1" x14ac:dyDescent="0.15">
      <c r="B65" s="397"/>
      <c r="AN65" s="1323" t="s">
        <v>619</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608</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550</v>
      </c>
      <c r="BQ72" s="1316"/>
      <c r="BR72" s="1316"/>
      <c r="BS72" s="1316"/>
      <c r="BT72" s="1316"/>
      <c r="BU72" s="1316"/>
      <c r="BV72" s="1316"/>
      <c r="BW72" s="1316"/>
      <c r="BX72" s="1316" t="s">
        <v>551</v>
      </c>
      <c r="BY72" s="1316"/>
      <c r="BZ72" s="1316"/>
      <c r="CA72" s="1316"/>
      <c r="CB72" s="1316"/>
      <c r="CC72" s="1316"/>
      <c r="CD72" s="1316"/>
      <c r="CE72" s="1316"/>
      <c r="CF72" s="1316" t="s">
        <v>552</v>
      </c>
      <c r="CG72" s="1316"/>
      <c r="CH72" s="1316"/>
      <c r="CI72" s="1316"/>
      <c r="CJ72" s="1316"/>
      <c r="CK72" s="1316"/>
      <c r="CL72" s="1316"/>
      <c r="CM72" s="1316"/>
      <c r="CN72" s="1316" t="s">
        <v>553</v>
      </c>
      <c r="CO72" s="1316"/>
      <c r="CP72" s="1316"/>
      <c r="CQ72" s="1316"/>
      <c r="CR72" s="1316"/>
      <c r="CS72" s="1316"/>
      <c r="CT72" s="1316"/>
      <c r="CU72" s="1316"/>
      <c r="CV72" s="1316" t="s">
        <v>554</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609</v>
      </c>
      <c r="AO73" s="1314"/>
      <c r="AP73" s="1314"/>
      <c r="AQ73" s="1314"/>
      <c r="AR73" s="1314"/>
      <c r="AS73" s="1314"/>
      <c r="AT73" s="1314"/>
      <c r="AU73" s="1314"/>
      <c r="AV73" s="1314"/>
      <c r="AW73" s="1314"/>
      <c r="AX73" s="1314"/>
      <c r="AY73" s="1314"/>
      <c r="AZ73" s="1314"/>
      <c r="BA73" s="1314"/>
      <c r="BB73" s="1314" t="s">
        <v>610</v>
      </c>
      <c r="BC73" s="1314"/>
      <c r="BD73" s="1314"/>
      <c r="BE73" s="1314"/>
      <c r="BF73" s="1314"/>
      <c r="BG73" s="1314"/>
      <c r="BH73" s="1314"/>
      <c r="BI73" s="1314"/>
      <c r="BJ73" s="1314"/>
      <c r="BK73" s="1314"/>
      <c r="BL73" s="1314"/>
      <c r="BM73" s="1314"/>
      <c r="BN73" s="1314"/>
      <c r="BO73" s="1314"/>
      <c r="BP73" s="1311">
        <v>6</v>
      </c>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615</v>
      </c>
      <c r="BC75" s="1314"/>
      <c r="BD75" s="1314"/>
      <c r="BE75" s="1314"/>
      <c r="BF75" s="1314"/>
      <c r="BG75" s="1314"/>
      <c r="BH75" s="1314"/>
      <c r="BI75" s="1314"/>
      <c r="BJ75" s="1314"/>
      <c r="BK75" s="1314"/>
      <c r="BL75" s="1314"/>
      <c r="BM75" s="1314"/>
      <c r="BN75" s="1314"/>
      <c r="BO75" s="1314"/>
      <c r="BP75" s="1311">
        <v>7.6</v>
      </c>
      <c r="BQ75" s="1311"/>
      <c r="BR75" s="1311"/>
      <c r="BS75" s="1311"/>
      <c r="BT75" s="1311"/>
      <c r="BU75" s="1311"/>
      <c r="BV75" s="1311"/>
      <c r="BW75" s="1311"/>
      <c r="BX75" s="1311">
        <v>7.4</v>
      </c>
      <c r="BY75" s="1311"/>
      <c r="BZ75" s="1311"/>
      <c r="CA75" s="1311"/>
      <c r="CB75" s="1311"/>
      <c r="CC75" s="1311"/>
      <c r="CD75" s="1311"/>
      <c r="CE75" s="1311"/>
      <c r="CF75" s="1311">
        <v>7.9</v>
      </c>
      <c r="CG75" s="1311"/>
      <c r="CH75" s="1311"/>
      <c r="CI75" s="1311"/>
      <c r="CJ75" s="1311"/>
      <c r="CK75" s="1311"/>
      <c r="CL75" s="1311"/>
      <c r="CM75" s="1311"/>
      <c r="CN75" s="1311">
        <v>8.4</v>
      </c>
      <c r="CO75" s="1311"/>
      <c r="CP75" s="1311"/>
      <c r="CQ75" s="1311"/>
      <c r="CR75" s="1311"/>
      <c r="CS75" s="1311"/>
      <c r="CT75" s="1311"/>
      <c r="CU75" s="1311"/>
      <c r="CV75" s="1311">
        <v>8.6999999999999993</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612</v>
      </c>
      <c r="AO77" s="1316"/>
      <c r="AP77" s="1316"/>
      <c r="AQ77" s="1316"/>
      <c r="AR77" s="1316"/>
      <c r="AS77" s="1316"/>
      <c r="AT77" s="1316"/>
      <c r="AU77" s="1316"/>
      <c r="AV77" s="1316"/>
      <c r="AW77" s="1316"/>
      <c r="AX77" s="1316"/>
      <c r="AY77" s="1316"/>
      <c r="AZ77" s="1316"/>
      <c r="BA77" s="1316"/>
      <c r="BB77" s="1314" t="s">
        <v>610</v>
      </c>
      <c r="BC77" s="1314"/>
      <c r="BD77" s="1314"/>
      <c r="BE77" s="1314"/>
      <c r="BF77" s="1314"/>
      <c r="BG77" s="1314"/>
      <c r="BH77" s="1314"/>
      <c r="BI77" s="1314"/>
      <c r="BJ77" s="1314"/>
      <c r="BK77" s="1314"/>
      <c r="BL77" s="1314"/>
      <c r="BM77" s="1314"/>
      <c r="BN77" s="1314"/>
      <c r="BO77" s="1314"/>
      <c r="BP77" s="1311">
        <v>20.2</v>
      </c>
      <c r="BQ77" s="1311"/>
      <c r="BR77" s="1311"/>
      <c r="BS77" s="1311"/>
      <c r="BT77" s="1311"/>
      <c r="BU77" s="1311"/>
      <c r="BV77" s="1311"/>
      <c r="BW77" s="1311"/>
      <c r="BX77" s="1311">
        <v>19</v>
      </c>
      <c r="BY77" s="1311"/>
      <c r="BZ77" s="1311"/>
      <c r="CA77" s="1311"/>
      <c r="CB77" s="1311"/>
      <c r="CC77" s="1311"/>
      <c r="CD77" s="1311"/>
      <c r="CE77" s="1311"/>
      <c r="CF77" s="1311">
        <v>15.4</v>
      </c>
      <c r="CG77" s="1311"/>
      <c r="CH77" s="1311"/>
      <c r="CI77" s="1311"/>
      <c r="CJ77" s="1311"/>
      <c r="CK77" s="1311"/>
      <c r="CL77" s="1311"/>
      <c r="CM77" s="1311"/>
      <c r="CN77" s="1311">
        <v>14.9</v>
      </c>
      <c r="CO77" s="1311"/>
      <c r="CP77" s="1311"/>
      <c r="CQ77" s="1311"/>
      <c r="CR77" s="1311"/>
      <c r="CS77" s="1311"/>
      <c r="CT77" s="1311"/>
      <c r="CU77" s="1311"/>
      <c r="CV77" s="1311">
        <v>14.5</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615</v>
      </c>
      <c r="BC79" s="1314"/>
      <c r="BD79" s="1314"/>
      <c r="BE79" s="1314"/>
      <c r="BF79" s="1314"/>
      <c r="BG79" s="1314"/>
      <c r="BH79" s="1314"/>
      <c r="BI79" s="1314"/>
      <c r="BJ79" s="1314"/>
      <c r="BK79" s="1314"/>
      <c r="BL79" s="1314"/>
      <c r="BM79" s="1314"/>
      <c r="BN79" s="1314"/>
      <c r="BO79" s="1314"/>
      <c r="BP79" s="1311">
        <v>8.6</v>
      </c>
      <c r="BQ79" s="1311"/>
      <c r="BR79" s="1311"/>
      <c r="BS79" s="1311"/>
      <c r="BT79" s="1311"/>
      <c r="BU79" s="1311"/>
      <c r="BV79" s="1311"/>
      <c r="BW79" s="1311"/>
      <c r="BX79" s="1311">
        <v>8.5</v>
      </c>
      <c r="BY79" s="1311"/>
      <c r="BZ79" s="1311"/>
      <c r="CA79" s="1311"/>
      <c r="CB79" s="1311"/>
      <c r="CC79" s="1311"/>
      <c r="CD79" s="1311"/>
      <c r="CE79" s="1311"/>
      <c r="CF79" s="1311">
        <v>8.5</v>
      </c>
      <c r="CG79" s="1311"/>
      <c r="CH79" s="1311"/>
      <c r="CI79" s="1311"/>
      <c r="CJ79" s="1311"/>
      <c r="CK79" s="1311"/>
      <c r="CL79" s="1311"/>
      <c r="CM79" s="1311"/>
      <c r="CN79" s="1311">
        <v>8.5</v>
      </c>
      <c r="CO79" s="1311"/>
      <c r="CP79" s="1311"/>
      <c r="CQ79" s="1311"/>
      <c r="CR79" s="1311"/>
      <c r="CS79" s="1311"/>
      <c r="CT79" s="1311"/>
      <c r="CU79" s="1311"/>
      <c r="CV79" s="1311">
        <v>8.4</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Qkvu9vLWaMPK1VcLlUORyxk0a/CTDuiFBjfDWm8+YdMqyarNGDlGvJuC7OtHcSUq6E262n4jnalxIBl4vgfhaQ==" saltValue="WINe+r5ki8Q5DaYsNpjkw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616</v>
      </c>
    </row>
  </sheetData>
  <sheetProtection algorithmName="SHA-512" hashValue="WYBn2NeWw0HViJkLAiuczjNH0WuGiXKqZlnqatUrxaYSWElTD6S+nbJG6QxdNyJuGVE62/slxvZ7E8RNVZEhkw==" saltValue="zpo2EKppzZPQcuUPSBhjE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617</v>
      </c>
    </row>
  </sheetData>
  <sheetProtection algorithmName="SHA-512" hashValue="uZNSVS2Iwcekw+9s0ng/ljYyneEhodwqTTWR5E72wDvmHJd19ncuQNdCczGbb7XjG67zmgc5H1nuPPjdDcapeA==" saltValue="2xN5t+3z7HHrdaNePpcXJ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547</v>
      </c>
      <c r="G2" s="157"/>
      <c r="H2" s="158"/>
    </row>
    <row r="3" spans="1:8" x14ac:dyDescent="0.15">
      <c r="A3" s="154" t="s">
        <v>540</v>
      </c>
      <c r="B3" s="159"/>
      <c r="C3" s="160"/>
      <c r="D3" s="161">
        <v>55088</v>
      </c>
      <c r="E3" s="162"/>
      <c r="F3" s="163">
        <v>78864</v>
      </c>
      <c r="G3" s="164"/>
      <c r="H3" s="165"/>
    </row>
    <row r="4" spans="1:8" x14ac:dyDescent="0.15">
      <c r="A4" s="166"/>
      <c r="B4" s="167"/>
      <c r="C4" s="168"/>
      <c r="D4" s="169">
        <v>38405</v>
      </c>
      <c r="E4" s="170"/>
      <c r="F4" s="171">
        <v>46136</v>
      </c>
      <c r="G4" s="172"/>
      <c r="H4" s="173"/>
    </row>
    <row r="5" spans="1:8" x14ac:dyDescent="0.15">
      <c r="A5" s="154" t="s">
        <v>542</v>
      </c>
      <c r="B5" s="159"/>
      <c r="C5" s="160"/>
      <c r="D5" s="161">
        <v>66719</v>
      </c>
      <c r="E5" s="162"/>
      <c r="F5" s="163">
        <v>85042</v>
      </c>
      <c r="G5" s="164"/>
      <c r="H5" s="165"/>
    </row>
    <row r="6" spans="1:8" x14ac:dyDescent="0.15">
      <c r="A6" s="166"/>
      <c r="B6" s="167"/>
      <c r="C6" s="168"/>
      <c r="D6" s="169">
        <v>48310</v>
      </c>
      <c r="E6" s="170"/>
      <c r="F6" s="171">
        <v>50806</v>
      </c>
      <c r="G6" s="172"/>
      <c r="H6" s="173"/>
    </row>
    <row r="7" spans="1:8" x14ac:dyDescent="0.15">
      <c r="A7" s="154" t="s">
        <v>543</v>
      </c>
      <c r="B7" s="159"/>
      <c r="C7" s="160"/>
      <c r="D7" s="161">
        <v>83206</v>
      </c>
      <c r="E7" s="162"/>
      <c r="F7" s="163">
        <v>83774</v>
      </c>
      <c r="G7" s="164"/>
      <c r="H7" s="165"/>
    </row>
    <row r="8" spans="1:8" x14ac:dyDescent="0.15">
      <c r="A8" s="166"/>
      <c r="B8" s="167"/>
      <c r="C8" s="168"/>
      <c r="D8" s="169">
        <v>47964</v>
      </c>
      <c r="E8" s="170"/>
      <c r="F8" s="171">
        <v>52179</v>
      </c>
      <c r="G8" s="172"/>
      <c r="H8" s="173"/>
    </row>
    <row r="9" spans="1:8" x14ac:dyDescent="0.15">
      <c r="A9" s="154" t="s">
        <v>544</v>
      </c>
      <c r="B9" s="159"/>
      <c r="C9" s="160"/>
      <c r="D9" s="161">
        <v>57152</v>
      </c>
      <c r="E9" s="162"/>
      <c r="F9" s="163">
        <v>132981</v>
      </c>
      <c r="G9" s="164"/>
      <c r="H9" s="165"/>
    </row>
    <row r="10" spans="1:8" x14ac:dyDescent="0.15">
      <c r="A10" s="166"/>
      <c r="B10" s="167"/>
      <c r="C10" s="168"/>
      <c r="D10" s="169">
        <v>38406</v>
      </c>
      <c r="E10" s="170"/>
      <c r="F10" s="171">
        <v>56973</v>
      </c>
      <c r="G10" s="172"/>
      <c r="H10" s="173"/>
    </row>
    <row r="11" spans="1:8" x14ac:dyDescent="0.15">
      <c r="A11" s="154" t="s">
        <v>545</v>
      </c>
      <c r="B11" s="159"/>
      <c r="C11" s="160"/>
      <c r="D11" s="161">
        <v>106347</v>
      </c>
      <c r="E11" s="162"/>
      <c r="F11" s="163">
        <v>128523</v>
      </c>
      <c r="G11" s="164"/>
      <c r="H11" s="165"/>
    </row>
    <row r="12" spans="1:8" x14ac:dyDescent="0.15">
      <c r="A12" s="166"/>
      <c r="B12" s="167"/>
      <c r="C12" s="174"/>
      <c r="D12" s="169">
        <v>63602</v>
      </c>
      <c r="E12" s="170"/>
      <c r="F12" s="171">
        <v>56792</v>
      </c>
      <c r="G12" s="172"/>
      <c r="H12" s="173"/>
    </row>
    <row r="13" spans="1:8" x14ac:dyDescent="0.15">
      <c r="A13" s="154"/>
      <c r="B13" s="159"/>
      <c r="C13" s="175"/>
      <c r="D13" s="176">
        <v>73702</v>
      </c>
      <c r="E13" s="177"/>
      <c r="F13" s="178">
        <v>101837</v>
      </c>
      <c r="G13" s="179"/>
      <c r="H13" s="165"/>
    </row>
    <row r="14" spans="1:8" x14ac:dyDescent="0.15">
      <c r="A14" s="166"/>
      <c r="B14" s="167"/>
      <c r="C14" s="168"/>
      <c r="D14" s="169">
        <v>47337</v>
      </c>
      <c r="E14" s="170"/>
      <c r="F14" s="171">
        <v>52577</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10.63</v>
      </c>
      <c r="C19" s="180">
        <f>ROUND(VALUE(SUBSTITUTE(実質収支比率等に係る経年分析!G$48,"▲","-")),2)</f>
        <v>13.94</v>
      </c>
      <c r="D19" s="180">
        <f>ROUND(VALUE(SUBSTITUTE(実質収支比率等に係る経年分析!H$48,"▲","-")),2)</f>
        <v>6.43</v>
      </c>
      <c r="E19" s="180">
        <f>ROUND(VALUE(SUBSTITUTE(実質収支比率等に係る経年分析!I$48,"▲","-")),2)</f>
        <v>5.79</v>
      </c>
      <c r="F19" s="180">
        <f>ROUND(VALUE(SUBSTITUTE(実質収支比率等に係る経年分析!J$48,"▲","-")),2)</f>
        <v>7.09</v>
      </c>
    </row>
    <row r="20" spans="1:11" x14ac:dyDescent="0.15">
      <c r="A20" s="180" t="s">
        <v>54</v>
      </c>
      <c r="B20" s="180">
        <f>ROUND(VALUE(SUBSTITUTE(実質収支比率等に係る経年分析!F$47,"▲","-")),2)</f>
        <v>40.14</v>
      </c>
      <c r="C20" s="180">
        <f>ROUND(VALUE(SUBSTITUTE(実質収支比率等に係る経年分析!G$47,"▲","-")),2)</f>
        <v>40.36</v>
      </c>
      <c r="D20" s="180">
        <f>ROUND(VALUE(SUBSTITUTE(実質収支比率等に係る経年分析!H$47,"▲","-")),2)</f>
        <v>44.84</v>
      </c>
      <c r="E20" s="180">
        <f>ROUND(VALUE(SUBSTITUTE(実質収支比率等に係る経年分析!I$47,"▲","-")),2)</f>
        <v>38.729999999999997</v>
      </c>
      <c r="F20" s="180">
        <f>ROUND(VALUE(SUBSTITUTE(実質収支比率等に係る経年分析!J$47,"▲","-")),2)</f>
        <v>37.229999999999997</v>
      </c>
    </row>
    <row r="21" spans="1:11" x14ac:dyDescent="0.15">
      <c r="A21" s="180" t="s">
        <v>55</v>
      </c>
      <c r="B21" s="180">
        <f>IF(ISNUMBER(VALUE(SUBSTITUTE(実質収支比率等に係る経年分析!F$49,"▲","-"))),ROUND(VALUE(SUBSTITUTE(実質収支比率等に係る経年分析!F$49,"▲","-")),2),NA())</f>
        <v>5.13</v>
      </c>
      <c r="C21" s="180">
        <f>IF(ISNUMBER(VALUE(SUBSTITUTE(実質収支比率等に係る経年分析!G$49,"▲","-"))),ROUND(VALUE(SUBSTITUTE(実質収支比率等に係る経年分析!G$49,"▲","-")),2),NA())</f>
        <v>2.83</v>
      </c>
      <c r="D21" s="180">
        <f>IF(ISNUMBER(VALUE(SUBSTITUTE(実質収支比率等に係る経年分析!H$49,"▲","-"))),ROUND(VALUE(SUBSTITUTE(実質収支比率等に係る経年分析!H$49,"▲","-")),2),NA())</f>
        <v>-3.63</v>
      </c>
      <c r="E21" s="180">
        <f>IF(ISNUMBER(VALUE(SUBSTITUTE(実質収支比率等に係る経年分析!I$49,"▲","-"))),ROUND(VALUE(SUBSTITUTE(実質収支比率等に係る経年分析!I$49,"▲","-")),2),NA())</f>
        <v>-6.54</v>
      </c>
      <c r="F21" s="180">
        <f>IF(ISNUMBER(VALUE(SUBSTITUTE(実質収支比率等に係る経年分析!J$49,"▲","-"))),ROUND(VALUE(SUBSTITUTE(実質収支比率等に係る経年分析!J$49,"▲","-")),2),NA())</f>
        <v>0.69</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介護保険特別会計（介護サービス事業勘定）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介護保険特別会計（保険事業勘定）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1.0900000000000001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0.62</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7.0000000000000007E-2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0.14000000000000001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1.1100000000000001</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10.63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7.08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10.55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9.65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9.5399999999999991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9.77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9.68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1880</v>
      </c>
      <c r="E42" s="182"/>
      <c r="F42" s="182"/>
      <c r="G42" s="182">
        <f>'実質公債費比率（分子）の構造'!L$52</f>
        <v>1840</v>
      </c>
      <c r="H42" s="182"/>
      <c r="I42" s="182"/>
      <c r="J42" s="182">
        <f>'実質公債費比率（分子）の構造'!M$52</f>
        <v>1877</v>
      </c>
      <c r="K42" s="182"/>
      <c r="L42" s="182"/>
      <c r="M42" s="182">
        <f>'実質公債費比率（分子）の構造'!N$52</f>
        <v>1894</v>
      </c>
      <c r="N42" s="182"/>
      <c r="O42" s="182"/>
      <c r="P42" s="182">
        <f>'実質公債費比率（分子）の構造'!O$52</f>
        <v>1864</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28</v>
      </c>
      <c r="C45" s="182"/>
      <c r="D45" s="182"/>
      <c r="E45" s="182">
        <f>'実質公債費比率（分子）の構造'!L$49</f>
        <v>37</v>
      </c>
      <c r="F45" s="182"/>
      <c r="G45" s="182"/>
      <c r="H45" s="182">
        <f>'実質公債費比率（分子）の構造'!M$49</f>
        <v>44</v>
      </c>
      <c r="I45" s="182"/>
      <c r="J45" s="182"/>
      <c r="K45" s="182">
        <f>'実質公債費比率（分子）の構造'!N$49</f>
        <v>47</v>
      </c>
      <c r="L45" s="182"/>
      <c r="M45" s="182"/>
      <c r="N45" s="182">
        <f>'実質公債費比率（分子）の構造'!O$49</f>
        <v>42</v>
      </c>
      <c r="O45" s="182"/>
      <c r="P45" s="182"/>
    </row>
    <row r="46" spans="1:16" x14ac:dyDescent="0.15">
      <c r="A46" s="182" t="s">
        <v>66</v>
      </c>
      <c r="B46" s="182">
        <f>'実質公債費比率（分子）の構造'!K$48</f>
        <v>532</v>
      </c>
      <c r="C46" s="182"/>
      <c r="D46" s="182"/>
      <c r="E46" s="182">
        <f>'実質公債費比率（分子）の構造'!L$48</f>
        <v>548</v>
      </c>
      <c r="F46" s="182"/>
      <c r="G46" s="182"/>
      <c r="H46" s="182">
        <f>'実質公債費比率（分子）の構造'!M$48</f>
        <v>565</v>
      </c>
      <c r="I46" s="182"/>
      <c r="J46" s="182"/>
      <c r="K46" s="182">
        <f>'実質公債費比率（分子）の構造'!N$48</f>
        <v>576</v>
      </c>
      <c r="L46" s="182"/>
      <c r="M46" s="182"/>
      <c r="N46" s="182">
        <f>'実質公債費比率（分子）の構造'!O$48</f>
        <v>556</v>
      </c>
      <c r="O46" s="182"/>
      <c r="P46" s="182"/>
    </row>
    <row r="47" spans="1:16" x14ac:dyDescent="0.15">
      <c r="A47" s="182" t="s">
        <v>67</v>
      </c>
      <c r="B47" s="182">
        <f>'実質公債費比率（分子）の構造'!K$47</f>
        <v>7</v>
      </c>
      <c r="C47" s="182"/>
      <c r="D47" s="182"/>
      <c r="E47" s="182">
        <f>'実質公債費比率（分子）の構造'!L$47</f>
        <v>7</v>
      </c>
      <c r="F47" s="182"/>
      <c r="G47" s="182"/>
      <c r="H47" s="182">
        <f>'実質公債費比率（分子）の構造'!M$47</f>
        <v>7</v>
      </c>
      <c r="I47" s="182"/>
      <c r="J47" s="182"/>
      <c r="K47" s="182">
        <f>'実質公債費比率（分子）の構造'!N$47</f>
        <v>7</v>
      </c>
      <c r="L47" s="182"/>
      <c r="M47" s="182"/>
      <c r="N47" s="182">
        <f>'実質公債費比率（分子）の構造'!O$47</f>
        <v>7</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2172</v>
      </c>
      <c r="C49" s="182"/>
      <c r="D49" s="182"/>
      <c r="E49" s="182">
        <f>'実質公債費比率（分子）の構造'!L$45</f>
        <v>2145</v>
      </c>
      <c r="F49" s="182"/>
      <c r="G49" s="182"/>
      <c r="H49" s="182">
        <f>'実質公債費比率（分子）の構造'!M$45</f>
        <v>2224</v>
      </c>
      <c r="I49" s="182"/>
      <c r="J49" s="182"/>
      <c r="K49" s="182">
        <f>'実質公債費比率（分子）の構造'!N$45</f>
        <v>2255</v>
      </c>
      <c r="L49" s="182"/>
      <c r="M49" s="182"/>
      <c r="N49" s="182">
        <f>'実質公債費比率（分子）の構造'!O$45</f>
        <v>2267</v>
      </c>
      <c r="O49" s="182"/>
      <c r="P49" s="182"/>
    </row>
    <row r="50" spans="1:16" x14ac:dyDescent="0.15">
      <c r="A50" s="182" t="s">
        <v>70</v>
      </c>
      <c r="B50" s="182" t="e">
        <f>NA()</f>
        <v>#N/A</v>
      </c>
      <c r="C50" s="182">
        <f>IF(ISNUMBER('実質公債費比率（分子）の構造'!K$53),'実質公債費比率（分子）の構造'!K$53,NA())</f>
        <v>859</v>
      </c>
      <c r="D50" s="182" t="e">
        <f>NA()</f>
        <v>#N/A</v>
      </c>
      <c r="E50" s="182" t="e">
        <f>NA()</f>
        <v>#N/A</v>
      </c>
      <c r="F50" s="182">
        <f>IF(ISNUMBER('実質公債費比率（分子）の構造'!L$53),'実質公債費比率（分子）の構造'!L$53,NA())</f>
        <v>897</v>
      </c>
      <c r="G50" s="182" t="e">
        <f>NA()</f>
        <v>#N/A</v>
      </c>
      <c r="H50" s="182" t="e">
        <f>NA()</f>
        <v>#N/A</v>
      </c>
      <c r="I50" s="182">
        <f>IF(ISNUMBER('実質公債費比率（分子）の構造'!M$53),'実質公債費比率（分子）の構造'!M$53,NA())</f>
        <v>963</v>
      </c>
      <c r="J50" s="182" t="e">
        <f>NA()</f>
        <v>#N/A</v>
      </c>
      <c r="K50" s="182" t="e">
        <f>NA()</f>
        <v>#N/A</v>
      </c>
      <c r="L50" s="182">
        <f>IF(ISNUMBER('実質公債費比率（分子）の構造'!N$53),'実質公債費比率（分子）の構造'!N$53,NA())</f>
        <v>991</v>
      </c>
      <c r="M50" s="182" t="e">
        <f>NA()</f>
        <v>#N/A</v>
      </c>
      <c r="N50" s="182" t="e">
        <f>NA()</f>
        <v>#N/A</v>
      </c>
      <c r="O50" s="182">
        <f>IF(ISNUMBER('実質公債費比率（分子）の構造'!O$53),'実質公債費比率（分子）の構造'!O$53,NA())</f>
        <v>1008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19638</v>
      </c>
      <c r="E56" s="181"/>
      <c r="F56" s="181"/>
      <c r="G56" s="181">
        <f>'将来負担比率（分子）の構造'!J$52</f>
        <v>19567</v>
      </c>
      <c r="H56" s="181"/>
      <c r="I56" s="181"/>
      <c r="J56" s="181">
        <f>'将来負担比率（分子）の構造'!K$52</f>
        <v>19903</v>
      </c>
      <c r="K56" s="181"/>
      <c r="L56" s="181"/>
      <c r="M56" s="181">
        <f>'将来負担比率（分子）の構造'!L$52</f>
        <v>19416</v>
      </c>
      <c r="N56" s="181"/>
      <c r="O56" s="181"/>
      <c r="P56" s="181">
        <f>'将来負担比率（分子）の構造'!M$52</f>
        <v>20021</v>
      </c>
    </row>
    <row r="57" spans="1:16" x14ac:dyDescent="0.15">
      <c r="A57" s="181" t="s">
        <v>41</v>
      </c>
      <c r="B57" s="181"/>
      <c r="C57" s="181"/>
      <c r="D57" s="181">
        <f>'将来負担比率（分子）の構造'!I$51</f>
        <v>603</v>
      </c>
      <c r="E57" s="181"/>
      <c r="F57" s="181"/>
      <c r="G57" s="181">
        <f>'将来負担比率（分子）の構造'!J$51</f>
        <v>528</v>
      </c>
      <c r="H57" s="181"/>
      <c r="I57" s="181"/>
      <c r="J57" s="181">
        <f>'将来負担比率（分子）の構造'!K$51</f>
        <v>463</v>
      </c>
      <c r="K57" s="181"/>
      <c r="L57" s="181"/>
      <c r="M57" s="181">
        <f>'将来負担比率（分子）の構造'!L$51</f>
        <v>413</v>
      </c>
      <c r="N57" s="181"/>
      <c r="O57" s="181"/>
      <c r="P57" s="181">
        <f>'将来負担比率（分子）の構造'!M$51</f>
        <v>338</v>
      </c>
    </row>
    <row r="58" spans="1:16" x14ac:dyDescent="0.15">
      <c r="A58" s="181" t="s">
        <v>40</v>
      </c>
      <c r="B58" s="181"/>
      <c r="C58" s="181"/>
      <c r="D58" s="181">
        <f>'将来負担比率（分子）の構造'!I$50</f>
        <v>14303</v>
      </c>
      <c r="E58" s="181"/>
      <c r="F58" s="181"/>
      <c r="G58" s="181">
        <f>'将来負担比率（分子）の構造'!J$50</f>
        <v>14965</v>
      </c>
      <c r="H58" s="181"/>
      <c r="I58" s="181"/>
      <c r="J58" s="181">
        <f>'将来負担比率（分子）の構造'!K$50</f>
        <v>15808</v>
      </c>
      <c r="K58" s="181"/>
      <c r="L58" s="181"/>
      <c r="M58" s="181">
        <f>'将来負担比率（分子）の構造'!L$50</f>
        <v>15361</v>
      </c>
      <c r="N58" s="181"/>
      <c r="O58" s="181"/>
      <c r="P58" s="181">
        <f>'将来負担比率（分子）の構造'!M$50</f>
        <v>15345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17</v>
      </c>
      <c r="C61" s="181"/>
      <c r="D61" s="181"/>
      <c r="E61" s="181">
        <f>'将来負担比率（分子）の構造'!J$46</f>
        <v>12</v>
      </c>
      <c r="F61" s="181"/>
      <c r="G61" s="181"/>
      <c r="H61" s="181">
        <f>'将来負担比率（分子）の構造'!K$46</f>
        <v>8</v>
      </c>
      <c r="I61" s="181"/>
      <c r="J61" s="181"/>
      <c r="K61" s="181">
        <f>'将来負担比率（分子）の構造'!L$46</f>
        <v>3</v>
      </c>
      <c r="L61" s="181"/>
      <c r="M61" s="181"/>
      <c r="N61" s="181">
        <f>'将来負担比率（分子）の構造'!M$46</f>
        <v>4</v>
      </c>
      <c r="O61" s="181"/>
      <c r="P61" s="181"/>
    </row>
    <row r="62" spans="1:16" x14ac:dyDescent="0.15">
      <c r="A62" s="181" t="s">
        <v>34</v>
      </c>
      <c r="B62" s="181">
        <f>'将来負担比率（分子）の構造'!I$45</f>
        <v>3503</v>
      </c>
      <c r="C62" s="181"/>
      <c r="D62" s="181"/>
      <c r="E62" s="181">
        <f>'将来負担比率（分子）の構造'!J$45</f>
        <v>3552</v>
      </c>
      <c r="F62" s="181"/>
      <c r="G62" s="181"/>
      <c r="H62" s="181">
        <f>'将来負担比率（分子）の構造'!K$45</f>
        <v>3374</v>
      </c>
      <c r="I62" s="181"/>
      <c r="J62" s="181"/>
      <c r="K62" s="181">
        <f>'将来負担比率（分子）の構造'!L$45</f>
        <v>3597</v>
      </c>
      <c r="L62" s="181"/>
      <c r="M62" s="181"/>
      <c r="N62" s="181">
        <f>'将来負担比率（分子）の構造'!M$45</f>
        <v>3275</v>
      </c>
      <c r="O62" s="181"/>
      <c r="P62" s="181"/>
    </row>
    <row r="63" spans="1:16" x14ac:dyDescent="0.15">
      <c r="A63" s="181" t="s">
        <v>33</v>
      </c>
      <c r="B63" s="181">
        <f>'将来負担比率（分子）の構造'!I$44</f>
        <v>310</v>
      </c>
      <c r="C63" s="181"/>
      <c r="D63" s="181"/>
      <c r="E63" s="181">
        <f>'将来負担比率（分子）の構造'!J$44</f>
        <v>287</v>
      </c>
      <c r="F63" s="181"/>
      <c r="G63" s="181"/>
      <c r="H63" s="181">
        <f>'将来負担比率（分子）の構造'!K$44</f>
        <v>248</v>
      </c>
      <c r="I63" s="181"/>
      <c r="J63" s="181"/>
      <c r="K63" s="181">
        <f>'将来負担比率（分子）の構造'!L$44</f>
        <v>227</v>
      </c>
      <c r="L63" s="181"/>
      <c r="M63" s="181"/>
      <c r="N63" s="181">
        <f>'将来負担比率（分子）の構造'!M$44</f>
        <v>199</v>
      </c>
      <c r="O63" s="181"/>
      <c r="P63" s="181"/>
    </row>
    <row r="64" spans="1:16" x14ac:dyDescent="0.15">
      <c r="A64" s="181" t="s">
        <v>32</v>
      </c>
      <c r="B64" s="181">
        <f>'将来負担比率（分子）の構造'!I$43</f>
        <v>9063</v>
      </c>
      <c r="C64" s="181"/>
      <c r="D64" s="181"/>
      <c r="E64" s="181">
        <f>'将来負担比率（分子）の構造'!J$43</f>
        <v>8816</v>
      </c>
      <c r="F64" s="181"/>
      <c r="G64" s="181"/>
      <c r="H64" s="181">
        <f>'将来負担比率（分子）の構造'!K$43</f>
        <v>8422</v>
      </c>
      <c r="I64" s="181"/>
      <c r="J64" s="181"/>
      <c r="K64" s="181">
        <f>'将来負担比率（分子）の構造'!L$43</f>
        <v>8351</v>
      </c>
      <c r="L64" s="181"/>
      <c r="M64" s="181"/>
      <c r="N64" s="181">
        <f>'将来負担比率（分子）の構造'!M$43</f>
        <v>8355</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22352</v>
      </c>
      <c r="C66" s="181"/>
      <c r="D66" s="181"/>
      <c r="E66" s="181">
        <f>'将来負担比率（分子）の構造'!J$41</f>
        <v>22143</v>
      </c>
      <c r="F66" s="181"/>
      <c r="G66" s="181"/>
      <c r="H66" s="181">
        <f>'将来負担比率（分子）の構造'!K$41</f>
        <v>22330</v>
      </c>
      <c r="I66" s="181"/>
      <c r="J66" s="181"/>
      <c r="K66" s="181">
        <f>'将来負担比率（分子）の構造'!L$41</f>
        <v>21513</v>
      </c>
      <c r="L66" s="181"/>
      <c r="M66" s="181"/>
      <c r="N66" s="181">
        <f>'将来負担比率（分子）の構造'!M$41</f>
        <v>22508</v>
      </c>
      <c r="O66" s="181"/>
      <c r="P66" s="181"/>
    </row>
    <row r="67" spans="1:16" x14ac:dyDescent="0.15">
      <c r="A67" s="181" t="s">
        <v>74</v>
      </c>
      <c r="B67" s="181" t="e">
        <f>NA()</f>
        <v>#N/A</v>
      </c>
      <c r="C67" s="181">
        <f>IF(ISNUMBER('将来負担比率（分子）の構造'!I$53), IF('将来負担比率（分子）の構造'!I$53 &lt; 0, 0, '将来負担比率（分子）の構造'!I$53), NA())</f>
        <v>701</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5831</v>
      </c>
      <c r="C72" s="185">
        <f>基金残高に係る経年分析!G55</f>
        <v>5057</v>
      </c>
      <c r="D72" s="185">
        <f>基金残高に係る経年分析!H55</f>
        <v>4960</v>
      </c>
    </row>
    <row r="73" spans="1:16" x14ac:dyDescent="0.15">
      <c r="A73" s="184" t="s">
        <v>77</v>
      </c>
      <c r="B73" s="185">
        <f>基金残高に係る経年分析!F56</f>
        <v>1267</v>
      </c>
      <c r="C73" s="185">
        <f>基金残高に係る経年分析!G56</f>
        <v>1268</v>
      </c>
      <c r="D73" s="185">
        <f>基金残高に係る経年分析!H56</f>
        <v>1269</v>
      </c>
    </row>
    <row r="74" spans="1:16" x14ac:dyDescent="0.15">
      <c r="A74" s="184" t="s">
        <v>78</v>
      </c>
      <c r="B74" s="185">
        <f>基金残高に係る経年分析!F57</f>
        <v>10007</v>
      </c>
      <c r="C74" s="185">
        <f>基金残高に係る経年分析!G57</f>
        <v>10242</v>
      </c>
      <c r="D74" s="185">
        <f>基金残高に係る経年分析!H57</f>
        <v>10262</v>
      </c>
    </row>
  </sheetData>
  <sheetProtection algorithmName="SHA-512" hashValue="lY+d+wtiEmHmuMJzviZ3SoALyCBfqM6lCS9vI9GEQeXTzFj92G0tRGPJ2Gj/HgFB1k3wGUAZgYk8YDN87j3OZQ==" saltValue="ovnvJ0ZPssSFXsKNg7Na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5288444</v>
      </c>
      <c r="S5" s="675"/>
      <c r="T5" s="675"/>
      <c r="U5" s="675"/>
      <c r="V5" s="675"/>
      <c r="W5" s="675"/>
      <c r="X5" s="675"/>
      <c r="Y5" s="676"/>
      <c r="Z5" s="677">
        <v>17.2</v>
      </c>
      <c r="AA5" s="677"/>
      <c r="AB5" s="677"/>
      <c r="AC5" s="677"/>
      <c r="AD5" s="678">
        <v>5288444</v>
      </c>
      <c r="AE5" s="678"/>
      <c r="AF5" s="678"/>
      <c r="AG5" s="678"/>
      <c r="AH5" s="678"/>
      <c r="AI5" s="678"/>
      <c r="AJ5" s="678"/>
      <c r="AK5" s="678"/>
      <c r="AL5" s="679">
        <v>41.4</v>
      </c>
      <c r="AM5" s="680"/>
      <c r="AN5" s="680"/>
      <c r="AO5" s="681"/>
      <c r="AP5" s="671" t="s">
        <v>225</v>
      </c>
      <c r="AQ5" s="672"/>
      <c r="AR5" s="672"/>
      <c r="AS5" s="672"/>
      <c r="AT5" s="672"/>
      <c r="AU5" s="672"/>
      <c r="AV5" s="672"/>
      <c r="AW5" s="672"/>
      <c r="AX5" s="672"/>
      <c r="AY5" s="672"/>
      <c r="AZ5" s="672"/>
      <c r="BA5" s="672"/>
      <c r="BB5" s="672"/>
      <c r="BC5" s="672"/>
      <c r="BD5" s="672"/>
      <c r="BE5" s="672"/>
      <c r="BF5" s="673"/>
      <c r="BG5" s="685">
        <v>5262385</v>
      </c>
      <c r="BH5" s="686"/>
      <c r="BI5" s="686"/>
      <c r="BJ5" s="686"/>
      <c r="BK5" s="686"/>
      <c r="BL5" s="686"/>
      <c r="BM5" s="686"/>
      <c r="BN5" s="687"/>
      <c r="BO5" s="688">
        <v>99.5</v>
      </c>
      <c r="BP5" s="688"/>
      <c r="BQ5" s="688"/>
      <c r="BR5" s="688"/>
      <c r="BS5" s="689" t="s">
        <v>125</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289703</v>
      </c>
      <c r="S6" s="686"/>
      <c r="T6" s="686"/>
      <c r="U6" s="686"/>
      <c r="V6" s="686"/>
      <c r="W6" s="686"/>
      <c r="X6" s="686"/>
      <c r="Y6" s="687"/>
      <c r="Z6" s="688">
        <v>0.9</v>
      </c>
      <c r="AA6" s="688"/>
      <c r="AB6" s="688"/>
      <c r="AC6" s="688"/>
      <c r="AD6" s="689">
        <v>289703</v>
      </c>
      <c r="AE6" s="689"/>
      <c r="AF6" s="689"/>
      <c r="AG6" s="689"/>
      <c r="AH6" s="689"/>
      <c r="AI6" s="689"/>
      <c r="AJ6" s="689"/>
      <c r="AK6" s="689"/>
      <c r="AL6" s="690">
        <v>2.2999999999999998</v>
      </c>
      <c r="AM6" s="691"/>
      <c r="AN6" s="691"/>
      <c r="AO6" s="692"/>
      <c r="AP6" s="682" t="s">
        <v>230</v>
      </c>
      <c r="AQ6" s="683"/>
      <c r="AR6" s="683"/>
      <c r="AS6" s="683"/>
      <c r="AT6" s="683"/>
      <c r="AU6" s="683"/>
      <c r="AV6" s="683"/>
      <c r="AW6" s="683"/>
      <c r="AX6" s="683"/>
      <c r="AY6" s="683"/>
      <c r="AZ6" s="683"/>
      <c r="BA6" s="683"/>
      <c r="BB6" s="683"/>
      <c r="BC6" s="683"/>
      <c r="BD6" s="683"/>
      <c r="BE6" s="683"/>
      <c r="BF6" s="684"/>
      <c r="BG6" s="685">
        <v>5262385</v>
      </c>
      <c r="BH6" s="686"/>
      <c r="BI6" s="686"/>
      <c r="BJ6" s="686"/>
      <c r="BK6" s="686"/>
      <c r="BL6" s="686"/>
      <c r="BM6" s="686"/>
      <c r="BN6" s="687"/>
      <c r="BO6" s="688">
        <v>99.5</v>
      </c>
      <c r="BP6" s="688"/>
      <c r="BQ6" s="688"/>
      <c r="BR6" s="688"/>
      <c r="BS6" s="689" t="s">
        <v>231</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143726</v>
      </c>
      <c r="CS6" s="686"/>
      <c r="CT6" s="686"/>
      <c r="CU6" s="686"/>
      <c r="CV6" s="686"/>
      <c r="CW6" s="686"/>
      <c r="CX6" s="686"/>
      <c r="CY6" s="687"/>
      <c r="CZ6" s="679">
        <v>0.5</v>
      </c>
      <c r="DA6" s="680"/>
      <c r="DB6" s="680"/>
      <c r="DC6" s="699"/>
      <c r="DD6" s="694" t="s">
        <v>125</v>
      </c>
      <c r="DE6" s="686"/>
      <c r="DF6" s="686"/>
      <c r="DG6" s="686"/>
      <c r="DH6" s="686"/>
      <c r="DI6" s="686"/>
      <c r="DJ6" s="686"/>
      <c r="DK6" s="686"/>
      <c r="DL6" s="686"/>
      <c r="DM6" s="686"/>
      <c r="DN6" s="686"/>
      <c r="DO6" s="686"/>
      <c r="DP6" s="687"/>
      <c r="DQ6" s="694">
        <v>143726</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4064</v>
      </c>
      <c r="S7" s="686"/>
      <c r="T7" s="686"/>
      <c r="U7" s="686"/>
      <c r="V7" s="686"/>
      <c r="W7" s="686"/>
      <c r="X7" s="686"/>
      <c r="Y7" s="687"/>
      <c r="Z7" s="688">
        <v>0</v>
      </c>
      <c r="AA7" s="688"/>
      <c r="AB7" s="688"/>
      <c r="AC7" s="688"/>
      <c r="AD7" s="689">
        <v>4064</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2231076</v>
      </c>
      <c r="BH7" s="686"/>
      <c r="BI7" s="686"/>
      <c r="BJ7" s="686"/>
      <c r="BK7" s="686"/>
      <c r="BL7" s="686"/>
      <c r="BM7" s="686"/>
      <c r="BN7" s="687"/>
      <c r="BO7" s="688">
        <v>42.2</v>
      </c>
      <c r="BP7" s="688"/>
      <c r="BQ7" s="688"/>
      <c r="BR7" s="688"/>
      <c r="BS7" s="689" t="s">
        <v>125</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7012754</v>
      </c>
      <c r="CS7" s="686"/>
      <c r="CT7" s="686"/>
      <c r="CU7" s="686"/>
      <c r="CV7" s="686"/>
      <c r="CW7" s="686"/>
      <c r="CX7" s="686"/>
      <c r="CY7" s="687"/>
      <c r="CZ7" s="688">
        <v>23.9</v>
      </c>
      <c r="DA7" s="688"/>
      <c r="DB7" s="688"/>
      <c r="DC7" s="688"/>
      <c r="DD7" s="694">
        <v>52695</v>
      </c>
      <c r="DE7" s="686"/>
      <c r="DF7" s="686"/>
      <c r="DG7" s="686"/>
      <c r="DH7" s="686"/>
      <c r="DI7" s="686"/>
      <c r="DJ7" s="686"/>
      <c r="DK7" s="686"/>
      <c r="DL7" s="686"/>
      <c r="DM7" s="686"/>
      <c r="DN7" s="686"/>
      <c r="DO7" s="686"/>
      <c r="DP7" s="687"/>
      <c r="DQ7" s="694">
        <v>1940935</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19542</v>
      </c>
      <c r="S8" s="686"/>
      <c r="T8" s="686"/>
      <c r="U8" s="686"/>
      <c r="V8" s="686"/>
      <c r="W8" s="686"/>
      <c r="X8" s="686"/>
      <c r="Y8" s="687"/>
      <c r="Z8" s="688">
        <v>0.1</v>
      </c>
      <c r="AA8" s="688"/>
      <c r="AB8" s="688"/>
      <c r="AC8" s="688"/>
      <c r="AD8" s="689">
        <v>19542</v>
      </c>
      <c r="AE8" s="689"/>
      <c r="AF8" s="689"/>
      <c r="AG8" s="689"/>
      <c r="AH8" s="689"/>
      <c r="AI8" s="689"/>
      <c r="AJ8" s="689"/>
      <c r="AK8" s="689"/>
      <c r="AL8" s="690">
        <v>0.2</v>
      </c>
      <c r="AM8" s="691"/>
      <c r="AN8" s="691"/>
      <c r="AO8" s="692"/>
      <c r="AP8" s="682" t="s">
        <v>237</v>
      </c>
      <c r="AQ8" s="683"/>
      <c r="AR8" s="683"/>
      <c r="AS8" s="683"/>
      <c r="AT8" s="683"/>
      <c r="AU8" s="683"/>
      <c r="AV8" s="683"/>
      <c r="AW8" s="683"/>
      <c r="AX8" s="683"/>
      <c r="AY8" s="683"/>
      <c r="AZ8" s="683"/>
      <c r="BA8" s="683"/>
      <c r="BB8" s="683"/>
      <c r="BC8" s="683"/>
      <c r="BD8" s="683"/>
      <c r="BE8" s="683"/>
      <c r="BF8" s="684"/>
      <c r="BG8" s="685">
        <v>81573</v>
      </c>
      <c r="BH8" s="686"/>
      <c r="BI8" s="686"/>
      <c r="BJ8" s="686"/>
      <c r="BK8" s="686"/>
      <c r="BL8" s="686"/>
      <c r="BM8" s="686"/>
      <c r="BN8" s="687"/>
      <c r="BO8" s="688">
        <v>1.5</v>
      </c>
      <c r="BP8" s="688"/>
      <c r="BQ8" s="688"/>
      <c r="BR8" s="688"/>
      <c r="BS8" s="694" t="s">
        <v>125</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7798288</v>
      </c>
      <c r="CS8" s="686"/>
      <c r="CT8" s="686"/>
      <c r="CU8" s="686"/>
      <c r="CV8" s="686"/>
      <c r="CW8" s="686"/>
      <c r="CX8" s="686"/>
      <c r="CY8" s="687"/>
      <c r="CZ8" s="688">
        <v>26.5</v>
      </c>
      <c r="DA8" s="688"/>
      <c r="DB8" s="688"/>
      <c r="DC8" s="688"/>
      <c r="DD8" s="694">
        <v>510696</v>
      </c>
      <c r="DE8" s="686"/>
      <c r="DF8" s="686"/>
      <c r="DG8" s="686"/>
      <c r="DH8" s="686"/>
      <c r="DI8" s="686"/>
      <c r="DJ8" s="686"/>
      <c r="DK8" s="686"/>
      <c r="DL8" s="686"/>
      <c r="DM8" s="686"/>
      <c r="DN8" s="686"/>
      <c r="DO8" s="686"/>
      <c r="DP8" s="687"/>
      <c r="DQ8" s="694">
        <v>3716310</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27341</v>
      </c>
      <c r="S9" s="686"/>
      <c r="T9" s="686"/>
      <c r="U9" s="686"/>
      <c r="V9" s="686"/>
      <c r="W9" s="686"/>
      <c r="X9" s="686"/>
      <c r="Y9" s="687"/>
      <c r="Z9" s="688">
        <v>0.1</v>
      </c>
      <c r="AA9" s="688"/>
      <c r="AB9" s="688"/>
      <c r="AC9" s="688"/>
      <c r="AD9" s="689">
        <v>27341</v>
      </c>
      <c r="AE9" s="689"/>
      <c r="AF9" s="689"/>
      <c r="AG9" s="689"/>
      <c r="AH9" s="689"/>
      <c r="AI9" s="689"/>
      <c r="AJ9" s="689"/>
      <c r="AK9" s="689"/>
      <c r="AL9" s="690">
        <v>0.2</v>
      </c>
      <c r="AM9" s="691"/>
      <c r="AN9" s="691"/>
      <c r="AO9" s="692"/>
      <c r="AP9" s="682" t="s">
        <v>240</v>
      </c>
      <c r="AQ9" s="683"/>
      <c r="AR9" s="683"/>
      <c r="AS9" s="683"/>
      <c r="AT9" s="683"/>
      <c r="AU9" s="683"/>
      <c r="AV9" s="683"/>
      <c r="AW9" s="683"/>
      <c r="AX9" s="683"/>
      <c r="AY9" s="683"/>
      <c r="AZ9" s="683"/>
      <c r="BA9" s="683"/>
      <c r="BB9" s="683"/>
      <c r="BC9" s="683"/>
      <c r="BD9" s="683"/>
      <c r="BE9" s="683"/>
      <c r="BF9" s="684"/>
      <c r="BG9" s="685">
        <v>1975960</v>
      </c>
      <c r="BH9" s="686"/>
      <c r="BI9" s="686"/>
      <c r="BJ9" s="686"/>
      <c r="BK9" s="686"/>
      <c r="BL9" s="686"/>
      <c r="BM9" s="686"/>
      <c r="BN9" s="687"/>
      <c r="BO9" s="688">
        <v>37.4</v>
      </c>
      <c r="BP9" s="688"/>
      <c r="BQ9" s="688"/>
      <c r="BR9" s="688"/>
      <c r="BS9" s="694" t="s">
        <v>125</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2185065</v>
      </c>
      <c r="CS9" s="686"/>
      <c r="CT9" s="686"/>
      <c r="CU9" s="686"/>
      <c r="CV9" s="686"/>
      <c r="CW9" s="686"/>
      <c r="CX9" s="686"/>
      <c r="CY9" s="687"/>
      <c r="CZ9" s="688">
        <v>7.4</v>
      </c>
      <c r="DA9" s="688"/>
      <c r="DB9" s="688"/>
      <c r="DC9" s="688"/>
      <c r="DD9" s="694">
        <v>129026</v>
      </c>
      <c r="DE9" s="686"/>
      <c r="DF9" s="686"/>
      <c r="DG9" s="686"/>
      <c r="DH9" s="686"/>
      <c r="DI9" s="686"/>
      <c r="DJ9" s="686"/>
      <c r="DK9" s="686"/>
      <c r="DL9" s="686"/>
      <c r="DM9" s="686"/>
      <c r="DN9" s="686"/>
      <c r="DO9" s="686"/>
      <c r="DP9" s="687"/>
      <c r="DQ9" s="694">
        <v>1837701</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125</v>
      </c>
      <c r="S10" s="686"/>
      <c r="T10" s="686"/>
      <c r="U10" s="686"/>
      <c r="V10" s="686"/>
      <c r="W10" s="686"/>
      <c r="X10" s="686"/>
      <c r="Y10" s="687"/>
      <c r="Z10" s="688" t="s">
        <v>125</v>
      </c>
      <c r="AA10" s="688"/>
      <c r="AB10" s="688"/>
      <c r="AC10" s="688"/>
      <c r="AD10" s="689" t="s">
        <v>125</v>
      </c>
      <c r="AE10" s="689"/>
      <c r="AF10" s="689"/>
      <c r="AG10" s="689"/>
      <c r="AH10" s="689"/>
      <c r="AI10" s="689"/>
      <c r="AJ10" s="689"/>
      <c r="AK10" s="689"/>
      <c r="AL10" s="690" t="s">
        <v>125</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81988</v>
      </c>
      <c r="BH10" s="686"/>
      <c r="BI10" s="686"/>
      <c r="BJ10" s="686"/>
      <c r="BK10" s="686"/>
      <c r="BL10" s="686"/>
      <c r="BM10" s="686"/>
      <c r="BN10" s="687"/>
      <c r="BO10" s="688">
        <v>1.6</v>
      </c>
      <c r="BP10" s="688"/>
      <c r="BQ10" s="688"/>
      <c r="BR10" s="688"/>
      <c r="BS10" s="694" t="s">
        <v>125</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298</v>
      </c>
      <c r="CS10" s="686"/>
      <c r="CT10" s="686"/>
      <c r="CU10" s="686"/>
      <c r="CV10" s="686"/>
      <c r="CW10" s="686"/>
      <c r="CX10" s="686"/>
      <c r="CY10" s="687"/>
      <c r="CZ10" s="688">
        <v>0</v>
      </c>
      <c r="DA10" s="688"/>
      <c r="DB10" s="688"/>
      <c r="DC10" s="688"/>
      <c r="DD10" s="694" t="s">
        <v>125</v>
      </c>
      <c r="DE10" s="686"/>
      <c r="DF10" s="686"/>
      <c r="DG10" s="686"/>
      <c r="DH10" s="686"/>
      <c r="DI10" s="686"/>
      <c r="DJ10" s="686"/>
      <c r="DK10" s="686"/>
      <c r="DL10" s="686"/>
      <c r="DM10" s="686"/>
      <c r="DN10" s="686"/>
      <c r="DO10" s="686"/>
      <c r="DP10" s="687"/>
      <c r="DQ10" s="694">
        <v>180</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949692</v>
      </c>
      <c r="S11" s="686"/>
      <c r="T11" s="686"/>
      <c r="U11" s="686"/>
      <c r="V11" s="686"/>
      <c r="W11" s="686"/>
      <c r="X11" s="686"/>
      <c r="Y11" s="687"/>
      <c r="Z11" s="690">
        <v>3.1</v>
      </c>
      <c r="AA11" s="691"/>
      <c r="AB11" s="691"/>
      <c r="AC11" s="703"/>
      <c r="AD11" s="694">
        <v>949692</v>
      </c>
      <c r="AE11" s="686"/>
      <c r="AF11" s="686"/>
      <c r="AG11" s="686"/>
      <c r="AH11" s="686"/>
      <c r="AI11" s="686"/>
      <c r="AJ11" s="686"/>
      <c r="AK11" s="687"/>
      <c r="AL11" s="690">
        <v>7.4</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91555</v>
      </c>
      <c r="BH11" s="686"/>
      <c r="BI11" s="686"/>
      <c r="BJ11" s="686"/>
      <c r="BK11" s="686"/>
      <c r="BL11" s="686"/>
      <c r="BM11" s="686"/>
      <c r="BN11" s="687"/>
      <c r="BO11" s="688">
        <v>1.7</v>
      </c>
      <c r="BP11" s="688"/>
      <c r="BQ11" s="688"/>
      <c r="BR11" s="688"/>
      <c r="BS11" s="694" t="s">
        <v>125</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1271803</v>
      </c>
      <c r="CS11" s="686"/>
      <c r="CT11" s="686"/>
      <c r="CU11" s="686"/>
      <c r="CV11" s="686"/>
      <c r="CW11" s="686"/>
      <c r="CX11" s="686"/>
      <c r="CY11" s="687"/>
      <c r="CZ11" s="688">
        <v>4.3</v>
      </c>
      <c r="DA11" s="688"/>
      <c r="DB11" s="688"/>
      <c r="DC11" s="688"/>
      <c r="DD11" s="694">
        <v>82182</v>
      </c>
      <c r="DE11" s="686"/>
      <c r="DF11" s="686"/>
      <c r="DG11" s="686"/>
      <c r="DH11" s="686"/>
      <c r="DI11" s="686"/>
      <c r="DJ11" s="686"/>
      <c r="DK11" s="686"/>
      <c r="DL11" s="686"/>
      <c r="DM11" s="686"/>
      <c r="DN11" s="686"/>
      <c r="DO11" s="686"/>
      <c r="DP11" s="687"/>
      <c r="DQ11" s="694">
        <v>529533</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v>22123</v>
      </c>
      <c r="S12" s="686"/>
      <c r="T12" s="686"/>
      <c r="U12" s="686"/>
      <c r="V12" s="686"/>
      <c r="W12" s="686"/>
      <c r="X12" s="686"/>
      <c r="Y12" s="687"/>
      <c r="Z12" s="688">
        <v>0.1</v>
      </c>
      <c r="AA12" s="688"/>
      <c r="AB12" s="688"/>
      <c r="AC12" s="688"/>
      <c r="AD12" s="689">
        <v>22123</v>
      </c>
      <c r="AE12" s="689"/>
      <c r="AF12" s="689"/>
      <c r="AG12" s="689"/>
      <c r="AH12" s="689"/>
      <c r="AI12" s="689"/>
      <c r="AJ12" s="689"/>
      <c r="AK12" s="689"/>
      <c r="AL12" s="690">
        <v>0.2</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2446529</v>
      </c>
      <c r="BH12" s="686"/>
      <c r="BI12" s="686"/>
      <c r="BJ12" s="686"/>
      <c r="BK12" s="686"/>
      <c r="BL12" s="686"/>
      <c r="BM12" s="686"/>
      <c r="BN12" s="687"/>
      <c r="BO12" s="688">
        <v>46.3</v>
      </c>
      <c r="BP12" s="688"/>
      <c r="BQ12" s="688"/>
      <c r="BR12" s="688"/>
      <c r="BS12" s="694" t="s">
        <v>125</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493316</v>
      </c>
      <c r="CS12" s="686"/>
      <c r="CT12" s="686"/>
      <c r="CU12" s="686"/>
      <c r="CV12" s="686"/>
      <c r="CW12" s="686"/>
      <c r="CX12" s="686"/>
      <c r="CY12" s="687"/>
      <c r="CZ12" s="688">
        <v>1.7</v>
      </c>
      <c r="DA12" s="688"/>
      <c r="DB12" s="688"/>
      <c r="DC12" s="688"/>
      <c r="DD12" s="694">
        <v>771</v>
      </c>
      <c r="DE12" s="686"/>
      <c r="DF12" s="686"/>
      <c r="DG12" s="686"/>
      <c r="DH12" s="686"/>
      <c r="DI12" s="686"/>
      <c r="DJ12" s="686"/>
      <c r="DK12" s="686"/>
      <c r="DL12" s="686"/>
      <c r="DM12" s="686"/>
      <c r="DN12" s="686"/>
      <c r="DO12" s="686"/>
      <c r="DP12" s="687"/>
      <c r="DQ12" s="694">
        <v>438083</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125</v>
      </c>
      <c r="S13" s="686"/>
      <c r="T13" s="686"/>
      <c r="U13" s="686"/>
      <c r="V13" s="686"/>
      <c r="W13" s="686"/>
      <c r="X13" s="686"/>
      <c r="Y13" s="687"/>
      <c r="Z13" s="688" t="s">
        <v>125</v>
      </c>
      <c r="AA13" s="688"/>
      <c r="AB13" s="688"/>
      <c r="AC13" s="688"/>
      <c r="AD13" s="689" t="s">
        <v>125</v>
      </c>
      <c r="AE13" s="689"/>
      <c r="AF13" s="689"/>
      <c r="AG13" s="689"/>
      <c r="AH13" s="689"/>
      <c r="AI13" s="689"/>
      <c r="AJ13" s="689"/>
      <c r="AK13" s="689"/>
      <c r="AL13" s="690" t="s">
        <v>125</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2446158</v>
      </c>
      <c r="BH13" s="686"/>
      <c r="BI13" s="686"/>
      <c r="BJ13" s="686"/>
      <c r="BK13" s="686"/>
      <c r="BL13" s="686"/>
      <c r="BM13" s="686"/>
      <c r="BN13" s="687"/>
      <c r="BO13" s="688">
        <v>46.3</v>
      </c>
      <c r="BP13" s="688"/>
      <c r="BQ13" s="688"/>
      <c r="BR13" s="688"/>
      <c r="BS13" s="694" t="s">
        <v>125</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2757112</v>
      </c>
      <c r="CS13" s="686"/>
      <c r="CT13" s="686"/>
      <c r="CU13" s="686"/>
      <c r="CV13" s="686"/>
      <c r="CW13" s="686"/>
      <c r="CX13" s="686"/>
      <c r="CY13" s="687"/>
      <c r="CZ13" s="688">
        <v>9.4</v>
      </c>
      <c r="DA13" s="688"/>
      <c r="DB13" s="688"/>
      <c r="DC13" s="688"/>
      <c r="DD13" s="694">
        <v>2272371</v>
      </c>
      <c r="DE13" s="686"/>
      <c r="DF13" s="686"/>
      <c r="DG13" s="686"/>
      <c r="DH13" s="686"/>
      <c r="DI13" s="686"/>
      <c r="DJ13" s="686"/>
      <c r="DK13" s="686"/>
      <c r="DL13" s="686"/>
      <c r="DM13" s="686"/>
      <c r="DN13" s="686"/>
      <c r="DO13" s="686"/>
      <c r="DP13" s="687"/>
      <c r="DQ13" s="694">
        <v>1006589</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125</v>
      </c>
      <c r="S14" s="686"/>
      <c r="T14" s="686"/>
      <c r="U14" s="686"/>
      <c r="V14" s="686"/>
      <c r="W14" s="686"/>
      <c r="X14" s="686"/>
      <c r="Y14" s="687"/>
      <c r="Z14" s="688" t="s">
        <v>125</v>
      </c>
      <c r="AA14" s="688"/>
      <c r="AB14" s="688"/>
      <c r="AC14" s="688"/>
      <c r="AD14" s="689" t="s">
        <v>125</v>
      </c>
      <c r="AE14" s="689"/>
      <c r="AF14" s="689"/>
      <c r="AG14" s="689"/>
      <c r="AH14" s="689"/>
      <c r="AI14" s="689"/>
      <c r="AJ14" s="689"/>
      <c r="AK14" s="689"/>
      <c r="AL14" s="690" t="s">
        <v>125</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184703</v>
      </c>
      <c r="BH14" s="686"/>
      <c r="BI14" s="686"/>
      <c r="BJ14" s="686"/>
      <c r="BK14" s="686"/>
      <c r="BL14" s="686"/>
      <c r="BM14" s="686"/>
      <c r="BN14" s="687"/>
      <c r="BO14" s="688">
        <v>3.5</v>
      </c>
      <c r="BP14" s="688"/>
      <c r="BQ14" s="688"/>
      <c r="BR14" s="688"/>
      <c r="BS14" s="694" t="s">
        <v>125</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1748801</v>
      </c>
      <c r="CS14" s="686"/>
      <c r="CT14" s="686"/>
      <c r="CU14" s="686"/>
      <c r="CV14" s="686"/>
      <c r="CW14" s="686"/>
      <c r="CX14" s="686"/>
      <c r="CY14" s="687"/>
      <c r="CZ14" s="688">
        <v>6</v>
      </c>
      <c r="DA14" s="688"/>
      <c r="DB14" s="688"/>
      <c r="DC14" s="688"/>
      <c r="DD14" s="694">
        <v>485777</v>
      </c>
      <c r="DE14" s="686"/>
      <c r="DF14" s="686"/>
      <c r="DG14" s="686"/>
      <c r="DH14" s="686"/>
      <c r="DI14" s="686"/>
      <c r="DJ14" s="686"/>
      <c r="DK14" s="686"/>
      <c r="DL14" s="686"/>
      <c r="DM14" s="686"/>
      <c r="DN14" s="686"/>
      <c r="DO14" s="686"/>
      <c r="DP14" s="687"/>
      <c r="DQ14" s="694">
        <v>1053578</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125</v>
      </c>
      <c r="S15" s="686"/>
      <c r="T15" s="686"/>
      <c r="U15" s="686"/>
      <c r="V15" s="686"/>
      <c r="W15" s="686"/>
      <c r="X15" s="686"/>
      <c r="Y15" s="687"/>
      <c r="Z15" s="688" t="s">
        <v>125</v>
      </c>
      <c r="AA15" s="688"/>
      <c r="AB15" s="688"/>
      <c r="AC15" s="688"/>
      <c r="AD15" s="689" t="s">
        <v>125</v>
      </c>
      <c r="AE15" s="689"/>
      <c r="AF15" s="689"/>
      <c r="AG15" s="689"/>
      <c r="AH15" s="689"/>
      <c r="AI15" s="689"/>
      <c r="AJ15" s="689"/>
      <c r="AK15" s="689"/>
      <c r="AL15" s="690" t="s">
        <v>125</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400077</v>
      </c>
      <c r="BH15" s="686"/>
      <c r="BI15" s="686"/>
      <c r="BJ15" s="686"/>
      <c r="BK15" s="686"/>
      <c r="BL15" s="686"/>
      <c r="BM15" s="686"/>
      <c r="BN15" s="687"/>
      <c r="BO15" s="688">
        <v>7.6</v>
      </c>
      <c r="BP15" s="688"/>
      <c r="BQ15" s="688"/>
      <c r="BR15" s="688"/>
      <c r="BS15" s="694" t="s">
        <v>125</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3630726</v>
      </c>
      <c r="CS15" s="686"/>
      <c r="CT15" s="686"/>
      <c r="CU15" s="686"/>
      <c r="CV15" s="686"/>
      <c r="CW15" s="686"/>
      <c r="CX15" s="686"/>
      <c r="CY15" s="687"/>
      <c r="CZ15" s="688">
        <v>12.4</v>
      </c>
      <c r="DA15" s="688"/>
      <c r="DB15" s="688"/>
      <c r="DC15" s="688"/>
      <c r="DD15" s="694">
        <v>1588139</v>
      </c>
      <c r="DE15" s="686"/>
      <c r="DF15" s="686"/>
      <c r="DG15" s="686"/>
      <c r="DH15" s="686"/>
      <c r="DI15" s="686"/>
      <c r="DJ15" s="686"/>
      <c r="DK15" s="686"/>
      <c r="DL15" s="686"/>
      <c r="DM15" s="686"/>
      <c r="DN15" s="686"/>
      <c r="DO15" s="686"/>
      <c r="DP15" s="687"/>
      <c r="DQ15" s="694">
        <v>1808601</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20750</v>
      </c>
      <c r="S16" s="686"/>
      <c r="T16" s="686"/>
      <c r="U16" s="686"/>
      <c r="V16" s="686"/>
      <c r="W16" s="686"/>
      <c r="X16" s="686"/>
      <c r="Y16" s="687"/>
      <c r="Z16" s="688">
        <v>0.1</v>
      </c>
      <c r="AA16" s="688"/>
      <c r="AB16" s="688"/>
      <c r="AC16" s="688"/>
      <c r="AD16" s="689">
        <v>20750</v>
      </c>
      <c r="AE16" s="689"/>
      <c r="AF16" s="689"/>
      <c r="AG16" s="689"/>
      <c r="AH16" s="689"/>
      <c r="AI16" s="689"/>
      <c r="AJ16" s="689"/>
      <c r="AK16" s="689"/>
      <c r="AL16" s="690">
        <v>0.2</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125</v>
      </c>
      <c r="BH16" s="686"/>
      <c r="BI16" s="686"/>
      <c r="BJ16" s="686"/>
      <c r="BK16" s="686"/>
      <c r="BL16" s="686"/>
      <c r="BM16" s="686"/>
      <c r="BN16" s="687"/>
      <c r="BO16" s="688" t="s">
        <v>125</v>
      </c>
      <c r="BP16" s="688"/>
      <c r="BQ16" s="688"/>
      <c r="BR16" s="688"/>
      <c r="BS16" s="694" t="s">
        <v>125</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77328</v>
      </c>
      <c r="CS16" s="686"/>
      <c r="CT16" s="686"/>
      <c r="CU16" s="686"/>
      <c r="CV16" s="686"/>
      <c r="CW16" s="686"/>
      <c r="CX16" s="686"/>
      <c r="CY16" s="687"/>
      <c r="CZ16" s="688">
        <v>0.3</v>
      </c>
      <c r="DA16" s="688"/>
      <c r="DB16" s="688"/>
      <c r="DC16" s="688"/>
      <c r="DD16" s="694" t="s">
        <v>125</v>
      </c>
      <c r="DE16" s="686"/>
      <c r="DF16" s="686"/>
      <c r="DG16" s="686"/>
      <c r="DH16" s="686"/>
      <c r="DI16" s="686"/>
      <c r="DJ16" s="686"/>
      <c r="DK16" s="686"/>
      <c r="DL16" s="686"/>
      <c r="DM16" s="686"/>
      <c r="DN16" s="686"/>
      <c r="DO16" s="686"/>
      <c r="DP16" s="687"/>
      <c r="DQ16" s="694" t="s">
        <v>125</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14004</v>
      </c>
      <c r="S17" s="686"/>
      <c r="T17" s="686"/>
      <c r="U17" s="686"/>
      <c r="V17" s="686"/>
      <c r="W17" s="686"/>
      <c r="X17" s="686"/>
      <c r="Y17" s="687"/>
      <c r="Z17" s="688">
        <v>0</v>
      </c>
      <c r="AA17" s="688"/>
      <c r="AB17" s="688"/>
      <c r="AC17" s="688"/>
      <c r="AD17" s="689">
        <v>14004</v>
      </c>
      <c r="AE17" s="689"/>
      <c r="AF17" s="689"/>
      <c r="AG17" s="689"/>
      <c r="AH17" s="689"/>
      <c r="AI17" s="689"/>
      <c r="AJ17" s="689"/>
      <c r="AK17" s="689"/>
      <c r="AL17" s="690">
        <v>0.1</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125</v>
      </c>
      <c r="BH17" s="686"/>
      <c r="BI17" s="686"/>
      <c r="BJ17" s="686"/>
      <c r="BK17" s="686"/>
      <c r="BL17" s="686"/>
      <c r="BM17" s="686"/>
      <c r="BN17" s="687"/>
      <c r="BO17" s="688" t="s">
        <v>125</v>
      </c>
      <c r="BP17" s="688"/>
      <c r="BQ17" s="688"/>
      <c r="BR17" s="688"/>
      <c r="BS17" s="694" t="s">
        <v>125</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2267491</v>
      </c>
      <c r="CS17" s="686"/>
      <c r="CT17" s="686"/>
      <c r="CU17" s="686"/>
      <c r="CV17" s="686"/>
      <c r="CW17" s="686"/>
      <c r="CX17" s="686"/>
      <c r="CY17" s="687"/>
      <c r="CZ17" s="688">
        <v>7.7</v>
      </c>
      <c r="DA17" s="688"/>
      <c r="DB17" s="688"/>
      <c r="DC17" s="688"/>
      <c r="DD17" s="694" t="s">
        <v>125</v>
      </c>
      <c r="DE17" s="686"/>
      <c r="DF17" s="686"/>
      <c r="DG17" s="686"/>
      <c r="DH17" s="686"/>
      <c r="DI17" s="686"/>
      <c r="DJ17" s="686"/>
      <c r="DK17" s="686"/>
      <c r="DL17" s="686"/>
      <c r="DM17" s="686"/>
      <c r="DN17" s="686"/>
      <c r="DO17" s="686"/>
      <c r="DP17" s="687"/>
      <c r="DQ17" s="694">
        <v>2178192</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41143</v>
      </c>
      <c r="S18" s="686"/>
      <c r="T18" s="686"/>
      <c r="U18" s="686"/>
      <c r="V18" s="686"/>
      <c r="W18" s="686"/>
      <c r="X18" s="686"/>
      <c r="Y18" s="687"/>
      <c r="Z18" s="688">
        <v>0.1</v>
      </c>
      <c r="AA18" s="688"/>
      <c r="AB18" s="688"/>
      <c r="AC18" s="688"/>
      <c r="AD18" s="689">
        <v>41143</v>
      </c>
      <c r="AE18" s="689"/>
      <c r="AF18" s="689"/>
      <c r="AG18" s="689"/>
      <c r="AH18" s="689"/>
      <c r="AI18" s="689"/>
      <c r="AJ18" s="689"/>
      <c r="AK18" s="689"/>
      <c r="AL18" s="690">
        <v>0.3</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125</v>
      </c>
      <c r="BH18" s="686"/>
      <c r="BI18" s="686"/>
      <c r="BJ18" s="686"/>
      <c r="BK18" s="686"/>
      <c r="BL18" s="686"/>
      <c r="BM18" s="686"/>
      <c r="BN18" s="687"/>
      <c r="BO18" s="688" t="s">
        <v>125</v>
      </c>
      <c r="BP18" s="688"/>
      <c r="BQ18" s="688"/>
      <c r="BR18" s="688"/>
      <c r="BS18" s="694" t="s">
        <v>125</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125</v>
      </c>
      <c r="CS18" s="686"/>
      <c r="CT18" s="686"/>
      <c r="CU18" s="686"/>
      <c r="CV18" s="686"/>
      <c r="CW18" s="686"/>
      <c r="CX18" s="686"/>
      <c r="CY18" s="687"/>
      <c r="CZ18" s="688" t="s">
        <v>125</v>
      </c>
      <c r="DA18" s="688"/>
      <c r="DB18" s="688"/>
      <c r="DC18" s="688"/>
      <c r="DD18" s="694" t="s">
        <v>125</v>
      </c>
      <c r="DE18" s="686"/>
      <c r="DF18" s="686"/>
      <c r="DG18" s="686"/>
      <c r="DH18" s="686"/>
      <c r="DI18" s="686"/>
      <c r="DJ18" s="686"/>
      <c r="DK18" s="686"/>
      <c r="DL18" s="686"/>
      <c r="DM18" s="686"/>
      <c r="DN18" s="686"/>
      <c r="DO18" s="686"/>
      <c r="DP18" s="687"/>
      <c r="DQ18" s="694" t="s">
        <v>125</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27267</v>
      </c>
      <c r="S19" s="686"/>
      <c r="T19" s="686"/>
      <c r="U19" s="686"/>
      <c r="V19" s="686"/>
      <c r="W19" s="686"/>
      <c r="X19" s="686"/>
      <c r="Y19" s="687"/>
      <c r="Z19" s="688">
        <v>0.1</v>
      </c>
      <c r="AA19" s="688"/>
      <c r="AB19" s="688"/>
      <c r="AC19" s="688"/>
      <c r="AD19" s="689">
        <v>27267</v>
      </c>
      <c r="AE19" s="689"/>
      <c r="AF19" s="689"/>
      <c r="AG19" s="689"/>
      <c r="AH19" s="689"/>
      <c r="AI19" s="689"/>
      <c r="AJ19" s="689"/>
      <c r="AK19" s="689"/>
      <c r="AL19" s="690">
        <v>0.2</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26059</v>
      </c>
      <c r="BH19" s="686"/>
      <c r="BI19" s="686"/>
      <c r="BJ19" s="686"/>
      <c r="BK19" s="686"/>
      <c r="BL19" s="686"/>
      <c r="BM19" s="686"/>
      <c r="BN19" s="687"/>
      <c r="BO19" s="688">
        <v>0.5</v>
      </c>
      <c r="BP19" s="688"/>
      <c r="BQ19" s="688"/>
      <c r="BR19" s="688"/>
      <c r="BS19" s="694" t="s">
        <v>125</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125</v>
      </c>
      <c r="CS19" s="686"/>
      <c r="CT19" s="686"/>
      <c r="CU19" s="686"/>
      <c r="CV19" s="686"/>
      <c r="CW19" s="686"/>
      <c r="CX19" s="686"/>
      <c r="CY19" s="687"/>
      <c r="CZ19" s="688" t="s">
        <v>125</v>
      </c>
      <c r="DA19" s="688"/>
      <c r="DB19" s="688"/>
      <c r="DC19" s="688"/>
      <c r="DD19" s="694" t="s">
        <v>231</v>
      </c>
      <c r="DE19" s="686"/>
      <c r="DF19" s="686"/>
      <c r="DG19" s="686"/>
      <c r="DH19" s="686"/>
      <c r="DI19" s="686"/>
      <c r="DJ19" s="686"/>
      <c r="DK19" s="686"/>
      <c r="DL19" s="686"/>
      <c r="DM19" s="686"/>
      <c r="DN19" s="686"/>
      <c r="DO19" s="686"/>
      <c r="DP19" s="687"/>
      <c r="DQ19" s="694" t="s">
        <v>125</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11374</v>
      </c>
      <c r="S20" s="686"/>
      <c r="T20" s="686"/>
      <c r="U20" s="686"/>
      <c r="V20" s="686"/>
      <c r="W20" s="686"/>
      <c r="X20" s="686"/>
      <c r="Y20" s="687"/>
      <c r="Z20" s="688">
        <v>0</v>
      </c>
      <c r="AA20" s="688"/>
      <c r="AB20" s="688"/>
      <c r="AC20" s="688"/>
      <c r="AD20" s="689">
        <v>11374</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26059</v>
      </c>
      <c r="BH20" s="686"/>
      <c r="BI20" s="686"/>
      <c r="BJ20" s="686"/>
      <c r="BK20" s="686"/>
      <c r="BL20" s="686"/>
      <c r="BM20" s="686"/>
      <c r="BN20" s="687"/>
      <c r="BO20" s="688">
        <v>0.5</v>
      </c>
      <c r="BP20" s="688"/>
      <c r="BQ20" s="688"/>
      <c r="BR20" s="688"/>
      <c r="BS20" s="694" t="s">
        <v>125</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29386708</v>
      </c>
      <c r="CS20" s="686"/>
      <c r="CT20" s="686"/>
      <c r="CU20" s="686"/>
      <c r="CV20" s="686"/>
      <c r="CW20" s="686"/>
      <c r="CX20" s="686"/>
      <c r="CY20" s="687"/>
      <c r="CZ20" s="688">
        <v>100</v>
      </c>
      <c r="DA20" s="688"/>
      <c r="DB20" s="688"/>
      <c r="DC20" s="688"/>
      <c r="DD20" s="694">
        <v>5121657</v>
      </c>
      <c r="DE20" s="686"/>
      <c r="DF20" s="686"/>
      <c r="DG20" s="686"/>
      <c r="DH20" s="686"/>
      <c r="DI20" s="686"/>
      <c r="DJ20" s="686"/>
      <c r="DK20" s="686"/>
      <c r="DL20" s="686"/>
      <c r="DM20" s="686"/>
      <c r="DN20" s="686"/>
      <c r="DO20" s="686"/>
      <c r="DP20" s="687"/>
      <c r="DQ20" s="694">
        <v>14653428</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2502</v>
      </c>
      <c r="S21" s="686"/>
      <c r="T21" s="686"/>
      <c r="U21" s="686"/>
      <c r="V21" s="686"/>
      <c r="W21" s="686"/>
      <c r="X21" s="686"/>
      <c r="Y21" s="687"/>
      <c r="Z21" s="688">
        <v>0</v>
      </c>
      <c r="AA21" s="688"/>
      <c r="AB21" s="688"/>
      <c r="AC21" s="688"/>
      <c r="AD21" s="689">
        <v>2502</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26059</v>
      </c>
      <c r="BH21" s="686"/>
      <c r="BI21" s="686"/>
      <c r="BJ21" s="686"/>
      <c r="BK21" s="686"/>
      <c r="BL21" s="686"/>
      <c r="BM21" s="686"/>
      <c r="BN21" s="687"/>
      <c r="BO21" s="688">
        <v>0.5</v>
      </c>
      <c r="BP21" s="688"/>
      <c r="BQ21" s="688"/>
      <c r="BR21" s="688"/>
      <c r="BS21" s="694" t="s">
        <v>125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6503613</v>
      </c>
      <c r="S22" s="686"/>
      <c r="T22" s="686"/>
      <c r="U22" s="686"/>
      <c r="V22" s="686"/>
      <c r="W22" s="686"/>
      <c r="X22" s="686"/>
      <c r="Y22" s="687"/>
      <c r="Z22" s="688">
        <v>21.2</v>
      </c>
      <c r="AA22" s="688"/>
      <c r="AB22" s="688"/>
      <c r="AC22" s="688"/>
      <c r="AD22" s="689">
        <v>6099211</v>
      </c>
      <c r="AE22" s="689"/>
      <c r="AF22" s="689"/>
      <c r="AG22" s="689"/>
      <c r="AH22" s="689"/>
      <c r="AI22" s="689"/>
      <c r="AJ22" s="689"/>
      <c r="AK22" s="689"/>
      <c r="AL22" s="690">
        <v>47.7</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125</v>
      </c>
      <c r="BH22" s="686"/>
      <c r="BI22" s="686"/>
      <c r="BJ22" s="686"/>
      <c r="BK22" s="686"/>
      <c r="BL22" s="686"/>
      <c r="BM22" s="686"/>
      <c r="BN22" s="687"/>
      <c r="BO22" s="688" t="s">
        <v>125</v>
      </c>
      <c r="BP22" s="688"/>
      <c r="BQ22" s="688"/>
      <c r="BR22" s="688"/>
      <c r="BS22" s="694" t="s">
        <v>125</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6099211</v>
      </c>
      <c r="S23" s="686"/>
      <c r="T23" s="686"/>
      <c r="U23" s="686"/>
      <c r="V23" s="686"/>
      <c r="W23" s="686"/>
      <c r="X23" s="686"/>
      <c r="Y23" s="687"/>
      <c r="Z23" s="688">
        <v>19.899999999999999</v>
      </c>
      <c r="AA23" s="688"/>
      <c r="AB23" s="688"/>
      <c r="AC23" s="688"/>
      <c r="AD23" s="689">
        <v>6099211</v>
      </c>
      <c r="AE23" s="689"/>
      <c r="AF23" s="689"/>
      <c r="AG23" s="689"/>
      <c r="AH23" s="689"/>
      <c r="AI23" s="689"/>
      <c r="AJ23" s="689"/>
      <c r="AK23" s="689"/>
      <c r="AL23" s="690">
        <v>47.7</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125</v>
      </c>
      <c r="BH23" s="686"/>
      <c r="BI23" s="686"/>
      <c r="BJ23" s="686"/>
      <c r="BK23" s="686"/>
      <c r="BL23" s="686"/>
      <c r="BM23" s="686"/>
      <c r="BN23" s="687"/>
      <c r="BO23" s="688" t="s">
        <v>125</v>
      </c>
      <c r="BP23" s="688"/>
      <c r="BQ23" s="688"/>
      <c r="BR23" s="688"/>
      <c r="BS23" s="694" t="s">
        <v>125</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378325</v>
      </c>
      <c r="S24" s="686"/>
      <c r="T24" s="686"/>
      <c r="U24" s="686"/>
      <c r="V24" s="686"/>
      <c r="W24" s="686"/>
      <c r="X24" s="686"/>
      <c r="Y24" s="687"/>
      <c r="Z24" s="688">
        <v>1.2</v>
      </c>
      <c r="AA24" s="688"/>
      <c r="AB24" s="688"/>
      <c r="AC24" s="688"/>
      <c r="AD24" s="689" t="s">
        <v>125</v>
      </c>
      <c r="AE24" s="689"/>
      <c r="AF24" s="689"/>
      <c r="AG24" s="689"/>
      <c r="AH24" s="689"/>
      <c r="AI24" s="689"/>
      <c r="AJ24" s="689"/>
      <c r="AK24" s="689"/>
      <c r="AL24" s="690" t="s">
        <v>125</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125</v>
      </c>
      <c r="BH24" s="686"/>
      <c r="BI24" s="686"/>
      <c r="BJ24" s="686"/>
      <c r="BK24" s="686"/>
      <c r="BL24" s="686"/>
      <c r="BM24" s="686"/>
      <c r="BN24" s="687"/>
      <c r="BO24" s="688" t="s">
        <v>125</v>
      </c>
      <c r="BP24" s="688"/>
      <c r="BQ24" s="688"/>
      <c r="BR24" s="688"/>
      <c r="BS24" s="694" t="s">
        <v>231</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9489113</v>
      </c>
      <c r="CS24" s="675"/>
      <c r="CT24" s="675"/>
      <c r="CU24" s="675"/>
      <c r="CV24" s="675"/>
      <c r="CW24" s="675"/>
      <c r="CX24" s="675"/>
      <c r="CY24" s="676"/>
      <c r="CZ24" s="679">
        <v>32.299999999999997</v>
      </c>
      <c r="DA24" s="680"/>
      <c r="DB24" s="680"/>
      <c r="DC24" s="699"/>
      <c r="DD24" s="724">
        <v>6126771</v>
      </c>
      <c r="DE24" s="675"/>
      <c r="DF24" s="675"/>
      <c r="DG24" s="675"/>
      <c r="DH24" s="675"/>
      <c r="DI24" s="675"/>
      <c r="DJ24" s="675"/>
      <c r="DK24" s="676"/>
      <c r="DL24" s="724">
        <v>6028969</v>
      </c>
      <c r="DM24" s="675"/>
      <c r="DN24" s="675"/>
      <c r="DO24" s="675"/>
      <c r="DP24" s="675"/>
      <c r="DQ24" s="675"/>
      <c r="DR24" s="675"/>
      <c r="DS24" s="675"/>
      <c r="DT24" s="675"/>
      <c r="DU24" s="675"/>
      <c r="DV24" s="676"/>
      <c r="DW24" s="679">
        <v>45.5</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v>26077</v>
      </c>
      <c r="S25" s="686"/>
      <c r="T25" s="686"/>
      <c r="U25" s="686"/>
      <c r="V25" s="686"/>
      <c r="W25" s="686"/>
      <c r="X25" s="686"/>
      <c r="Y25" s="687"/>
      <c r="Z25" s="688">
        <v>0.1</v>
      </c>
      <c r="AA25" s="688"/>
      <c r="AB25" s="688"/>
      <c r="AC25" s="688"/>
      <c r="AD25" s="689" t="s">
        <v>125</v>
      </c>
      <c r="AE25" s="689"/>
      <c r="AF25" s="689"/>
      <c r="AG25" s="689"/>
      <c r="AH25" s="689"/>
      <c r="AI25" s="689"/>
      <c r="AJ25" s="689"/>
      <c r="AK25" s="689"/>
      <c r="AL25" s="690" t="s">
        <v>125</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125</v>
      </c>
      <c r="BH25" s="686"/>
      <c r="BI25" s="686"/>
      <c r="BJ25" s="686"/>
      <c r="BK25" s="686"/>
      <c r="BL25" s="686"/>
      <c r="BM25" s="686"/>
      <c r="BN25" s="687"/>
      <c r="BO25" s="688" t="s">
        <v>125</v>
      </c>
      <c r="BP25" s="688"/>
      <c r="BQ25" s="688"/>
      <c r="BR25" s="688"/>
      <c r="BS25" s="694" t="s">
        <v>125</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2982086</v>
      </c>
      <c r="CS25" s="721"/>
      <c r="CT25" s="721"/>
      <c r="CU25" s="721"/>
      <c r="CV25" s="721"/>
      <c r="CW25" s="721"/>
      <c r="CX25" s="721"/>
      <c r="CY25" s="722"/>
      <c r="CZ25" s="690">
        <v>10.1</v>
      </c>
      <c r="DA25" s="719"/>
      <c r="DB25" s="719"/>
      <c r="DC25" s="723"/>
      <c r="DD25" s="694">
        <v>2879187</v>
      </c>
      <c r="DE25" s="721"/>
      <c r="DF25" s="721"/>
      <c r="DG25" s="721"/>
      <c r="DH25" s="721"/>
      <c r="DI25" s="721"/>
      <c r="DJ25" s="721"/>
      <c r="DK25" s="722"/>
      <c r="DL25" s="694">
        <v>2802152</v>
      </c>
      <c r="DM25" s="721"/>
      <c r="DN25" s="721"/>
      <c r="DO25" s="721"/>
      <c r="DP25" s="721"/>
      <c r="DQ25" s="721"/>
      <c r="DR25" s="721"/>
      <c r="DS25" s="721"/>
      <c r="DT25" s="721"/>
      <c r="DU25" s="721"/>
      <c r="DV25" s="722"/>
      <c r="DW25" s="690">
        <v>21.1</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13180419</v>
      </c>
      <c r="S26" s="686"/>
      <c r="T26" s="686"/>
      <c r="U26" s="686"/>
      <c r="V26" s="686"/>
      <c r="W26" s="686"/>
      <c r="X26" s="686"/>
      <c r="Y26" s="687"/>
      <c r="Z26" s="688">
        <v>43</v>
      </c>
      <c r="AA26" s="688"/>
      <c r="AB26" s="688"/>
      <c r="AC26" s="688"/>
      <c r="AD26" s="689">
        <v>12776017</v>
      </c>
      <c r="AE26" s="689"/>
      <c r="AF26" s="689"/>
      <c r="AG26" s="689"/>
      <c r="AH26" s="689"/>
      <c r="AI26" s="689"/>
      <c r="AJ26" s="689"/>
      <c r="AK26" s="689"/>
      <c r="AL26" s="690">
        <v>99.9</v>
      </c>
      <c r="AM26" s="691"/>
      <c r="AN26" s="691"/>
      <c r="AO26" s="692"/>
      <c r="AP26" s="704" t="s">
        <v>294</v>
      </c>
      <c r="AQ26" s="725"/>
      <c r="AR26" s="725"/>
      <c r="AS26" s="725"/>
      <c r="AT26" s="725"/>
      <c r="AU26" s="725"/>
      <c r="AV26" s="725"/>
      <c r="AW26" s="725"/>
      <c r="AX26" s="725"/>
      <c r="AY26" s="725"/>
      <c r="AZ26" s="725"/>
      <c r="BA26" s="725"/>
      <c r="BB26" s="725"/>
      <c r="BC26" s="725"/>
      <c r="BD26" s="725"/>
      <c r="BE26" s="725"/>
      <c r="BF26" s="706"/>
      <c r="BG26" s="685" t="s">
        <v>231</v>
      </c>
      <c r="BH26" s="686"/>
      <c r="BI26" s="686"/>
      <c r="BJ26" s="686"/>
      <c r="BK26" s="686"/>
      <c r="BL26" s="686"/>
      <c r="BM26" s="686"/>
      <c r="BN26" s="687"/>
      <c r="BO26" s="688" t="s">
        <v>231</v>
      </c>
      <c r="BP26" s="688"/>
      <c r="BQ26" s="688"/>
      <c r="BR26" s="688"/>
      <c r="BS26" s="694" t="s">
        <v>125</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1853580</v>
      </c>
      <c r="CS26" s="686"/>
      <c r="CT26" s="686"/>
      <c r="CU26" s="686"/>
      <c r="CV26" s="686"/>
      <c r="CW26" s="686"/>
      <c r="CX26" s="686"/>
      <c r="CY26" s="687"/>
      <c r="CZ26" s="690">
        <v>6.3</v>
      </c>
      <c r="DA26" s="719"/>
      <c r="DB26" s="719"/>
      <c r="DC26" s="723"/>
      <c r="DD26" s="694">
        <v>1782809</v>
      </c>
      <c r="DE26" s="686"/>
      <c r="DF26" s="686"/>
      <c r="DG26" s="686"/>
      <c r="DH26" s="686"/>
      <c r="DI26" s="686"/>
      <c r="DJ26" s="686"/>
      <c r="DK26" s="687"/>
      <c r="DL26" s="694" t="s">
        <v>125</v>
      </c>
      <c r="DM26" s="686"/>
      <c r="DN26" s="686"/>
      <c r="DO26" s="686"/>
      <c r="DP26" s="686"/>
      <c r="DQ26" s="686"/>
      <c r="DR26" s="686"/>
      <c r="DS26" s="686"/>
      <c r="DT26" s="686"/>
      <c r="DU26" s="686"/>
      <c r="DV26" s="687"/>
      <c r="DW26" s="690" t="s">
        <v>125</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v>5034</v>
      </c>
      <c r="S27" s="686"/>
      <c r="T27" s="686"/>
      <c r="U27" s="686"/>
      <c r="V27" s="686"/>
      <c r="W27" s="686"/>
      <c r="X27" s="686"/>
      <c r="Y27" s="687"/>
      <c r="Z27" s="688">
        <v>0</v>
      </c>
      <c r="AA27" s="688"/>
      <c r="AB27" s="688"/>
      <c r="AC27" s="688"/>
      <c r="AD27" s="689">
        <v>5034</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5288444</v>
      </c>
      <c r="BH27" s="686"/>
      <c r="BI27" s="686"/>
      <c r="BJ27" s="686"/>
      <c r="BK27" s="686"/>
      <c r="BL27" s="686"/>
      <c r="BM27" s="686"/>
      <c r="BN27" s="687"/>
      <c r="BO27" s="688">
        <v>100</v>
      </c>
      <c r="BP27" s="688"/>
      <c r="BQ27" s="688"/>
      <c r="BR27" s="688"/>
      <c r="BS27" s="694" t="s">
        <v>125</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4239536</v>
      </c>
      <c r="CS27" s="721"/>
      <c r="CT27" s="721"/>
      <c r="CU27" s="721"/>
      <c r="CV27" s="721"/>
      <c r="CW27" s="721"/>
      <c r="CX27" s="721"/>
      <c r="CY27" s="722"/>
      <c r="CZ27" s="690">
        <v>14.4</v>
      </c>
      <c r="DA27" s="719"/>
      <c r="DB27" s="719"/>
      <c r="DC27" s="723"/>
      <c r="DD27" s="694">
        <v>1069392</v>
      </c>
      <c r="DE27" s="721"/>
      <c r="DF27" s="721"/>
      <c r="DG27" s="721"/>
      <c r="DH27" s="721"/>
      <c r="DI27" s="721"/>
      <c r="DJ27" s="721"/>
      <c r="DK27" s="722"/>
      <c r="DL27" s="694">
        <v>1048625</v>
      </c>
      <c r="DM27" s="721"/>
      <c r="DN27" s="721"/>
      <c r="DO27" s="721"/>
      <c r="DP27" s="721"/>
      <c r="DQ27" s="721"/>
      <c r="DR27" s="721"/>
      <c r="DS27" s="721"/>
      <c r="DT27" s="721"/>
      <c r="DU27" s="721"/>
      <c r="DV27" s="722"/>
      <c r="DW27" s="690">
        <v>7.9</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91004</v>
      </c>
      <c r="S28" s="686"/>
      <c r="T28" s="686"/>
      <c r="U28" s="686"/>
      <c r="V28" s="686"/>
      <c r="W28" s="686"/>
      <c r="X28" s="686"/>
      <c r="Y28" s="687"/>
      <c r="Z28" s="688">
        <v>0.3</v>
      </c>
      <c r="AA28" s="688"/>
      <c r="AB28" s="688"/>
      <c r="AC28" s="688"/>
      <c r="AD28" s="689" t="s">
        <v>125</v>
      </c>
      <c r="AE28" s="689"/>
      <c r="AF28" s="689"/>
      <c r="AG28" s="689"/>
      <c r="AH28" s="689"/>
      <c r="AI28" s="689"/>
      <c r="AJ28" s="689"/>
      <c r="AK28" s="689"/>
      <c r="AL28" s="690" t="s">
        <v>125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2267491</v>
      </c>
      <c r="CS28" s="686"/>
      <c r="CT28" s="686"/>
      <c r="CU28" s="686"/>
      <c r="CV28" s="686"/>
      <c r="CW28" s="686"/>
      <c r="CX28" s="686"/>
      <c r="CY28" s="687"/>
      <c r="CZ28" s="690">
        <v>7.7</v>
      </c>
      <c r="DA28" s="719"/>
      <c r="DB28" s="719"/>
      <c r="DC28" s="723"/>
      <c r="DD28" s="694">
        <v>2178192</v>
      </c>
      <c r="DE28" s="686"/>
      <c r="DF28" s="686"/>
      <c r="DG28" s="686"/>
      <c r="DH28" s="686"/>
      <c r="DI28" s="686"/>
      <c r="DJ28" s="686"/>
      <c r="DK28" s="687"/>
      <c r="DL28" s="694">
        <v>2178192</v>
      </c>
      <c r="DM28" s="686"/>
      <c r="DN28" s="686"/>
      <c r="DO28" s="686"/>
      <c r="DP28" s="686"/>
      <c r="DQ28" s="686"/>
      <c r="DR28" s="686"/>
      <c r="DS28" s="686"/>
      <c r="DT28" s="686"/>
      <c r="DU28" s="686"/>
      <c r="DV28" s="687"/>
      <c r="DW28" s="690">
        <v>16.399999999999999</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51888</v>
      </c>
      <c r="S29" s="686"/>
      <c r="T29" s="686"/>
      <c r="U29" s="686"/>
      <c r="V29" s="686"/>
      <c r="W29" s="686"/>
      <c r="X29" s="686"/>
      <c r="Y29" s="687"/>
      <c r="Z29" s="688">
        <v>0.2</v>
      </c>
      <c r="AA29" s="688"/>
      <c r="AB29" s="688"/>
      <c r="AC29" s="688"/>
      <c r="AD29" s="689" t="s">
        <v>231</v>
      </c>
      <c r="AE29" s="689"/>
      <c r="AF29" s="689"/>
      <c r="AG29" s="689"/>
      <c r="AH29" s="689"/>
      <c r="AI29" s="689"/>
      <c r="AJ29" s="689"/>
      <c r="AK29" s="689"/>
      <c r="AL29" s="690" t="s">
        <v>125</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302</v>
      </c>
      <c r="CE29" s="730"/>
      <c r="CF29" s="700" t="s">
        <v>303</v>
      </c>
      <c r="CG29" s="701"/>
      <c r="CH29" s="701"/>
      <c r="CI29" s="701"/>
      <c r="CJ29" s="701"/>
      <c r="CK29" s="701"/>
      <c r="CL29" s="701"/>
      <c r="CM29" s="701"/>
      <c r="CN29" s="701"/>
      <c r="CO29" s="701"/>
      <c r="CP29" s="701"/>
      <c r="CQ29" s="702"/>
      <c r="CR29" s="685">
        <v>2267491</v>
      </c>
      <c r="CS29" s="721"/>
      <c r="CT29" s="721"/>
      <c r="CU29" s="721"/>
      <c r="CV29" s="721"/>
      <c r="CW29" s="721"/>
      <c r="CX29" s="721"/>
      <c r="CY29" s="722"/>
      <c r="CZ29" s="690">
        <v>7.7</v>
      </c>
      <c r="DA29" s="719"/>
      <c r="DB29" s="719"/>
      <c r="DC29" s="723"/>
      <c r="DD29" s="694">
        <v>2178192</v>
      </c>
      <c r="DE29" s="721"/>
      <c r="DF29" s="721"/>
      <c r="DG29" s="721"/>
      <c r="DH29" s="721"/>
      <c r="DI29" s="721"/>
      <c r="DJ29" s="721"/>
      <c r="DK29" s="722"/>
      <c r="DL29" s="694">
        <v>2178192</v>
      </c>
      <c r="DM29" s="721"/>
      <c r="DN29" s="721"/>
      <c r="DO29" s="721"/>
      <c r="DP29" s="721"/>
      <c r="DQ29" s="721"/>
      <c r="DR29" s="721"/>
      <c r="DS29" s="721"/>
      <c r="DT29" s="721"/>
      <c r="DU29" s="721"/>
      <c r="DV29" s="722"/>
      <c r="DW29" s="690">
        <v>16.399999999999999</v>
      </c>
      <c r="DX29" s="719"/>
      <c r="DY29" s="719"/>
      <c r="DZ29" s="719"/>
      <c r="EA29" s="719"/>
      <c r="EB29" s="719"/>
      <c r="EC29" s="720"/>
    </row>
    <row r="30" spans="2:133" ht="11.25" customHeight="1" x14ac:dyDescent="0.15">
      <c r="B30" s="682" t="s">
        <v>304</v>
      </c>
      <c r="C30" s="683"/>
      <c r="D30" s="683"/>
      <c r="E30" s="683"/>
      <c r="F30" s="683"/>
      <c r="G30" s="683"/>
      <c r="H30" s="683"/>
      <c r="I30" s="683"/>
      <c r="J30" s="683"/>
      <c r="K30" s="683"/>
      <c r="L30" s="683"/>
      <c r="M30" s="683"/>
      <c r="N30" s="683"/>
      <c r="O30" s="683"/>
      <c r="P30" s="683"/>
      <c r="Q30" s="684"/>
      <c r="R30" s="685">
        <v>131579</v>
      </c>
      <c r="S30" s="686"/>
      <c r="T30" s="686"/>
      <c r="U30" s="686"/>
      <c r="V30" s="686"/>
      <c r="W30" s="686"/>
      <c r="X30" s="686"/>
      <c r="Y30" s="687"/>
      <c r="Z30" s="688">
        <v>0.4</v>
      </c>
      <c r="AA30" s="688"/>
      <c r="AB30" s="688"/>
      <c r="AC30" s="688"/>
      <c r="AD30" s="689" t="s">
        <v>125</v>
      </c>
      <c r="AE30" s="689"/>
      <c r="AF30" s="689"/>
      <c r="AG30" s="689"/>
      <c r="AH30" s="689"/>
      <c r="AI30" s="689"/>
      <c r="AJ30" s="689"/>
      <c r="AK30" s="689"/>
      <c r="AL30" s="690" t="s">
        <v>125</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31"/>
      <c r="CE30" s="732"/>
      <c r="CF30" s="700" t="s">
        <v>307</v>
      </c>
      <c r="CG30" s="701"/>
      <c r="CH30" s="701"/>
      <c r="CI30" s="701"/>
      <c r="CJ30" s="701"/>
      <c r="CK30" s="701"/>
      <c r="CL30" s="701"/>
      <c r="CM30" s="701"/>
      <c r="CN30" s="701"/>
      <c r="CO30" s="701"/>
      <c r="CP30" s="701"/>
      <c r="CQ30" s="702"/>
      <c r="CR30" s="685">
        <v>2148860</v>
      </c>
      <c r="CS30" s="686"/>
      <c r="CT30" s="686"/>
      <c r="CU30" s="686"/>
      <c r="CV30" s="686"/>
      <c r="CW30" s="686"/>
      <c r="CX30" s="686"/>
      <c r="CY30" s="687"/>
      <c r="CZ30" s="690">
        <v>7.3</v>
      </c>
      <c r="DA30" s="719"/>
      <c r="DB30" s="719"/>
      <c r="DC30" s="723"/>
      <c r="DD30" s="694">
        <v>2059989</v>
      </c>
      <c r="DE30" s="686"/>
      <c r="DF30" s="686"/>
      <c r="DG30" s="686"/>
      <c r="DH30" s="686"/>
      <c r="DI30" s="686"/>
      <c r="DJ30" s="686"/>
      <c r="DK30" s="687"/>
      <c r="DL30" s="694">
        <v>2059989</v>
      </c>
      <c r="DM30" s="686"/>
      <c r="DN30" s="686"/>
      <c r="DO30" s="686"/>
      <c r="DP30" s="686"/>
      <c r="DQ30" s="686"/>
      <c r="DR30" s="686"/>
      <c r="DS30" s="686"/>
      <c r="DT30" s="686"/>
      <c r="DU30" s="686"/>
      <c r="DV30" s="687"/>
      <c r="DW30" s="690">
        <v>15.5</v>
      </c>
      <c r="DX30" s="719"/>
      <c r="DY30" s="719"/>
      <c r="DZ30" s="719"/>
      <c r="EA30" s="719"/>
      <c r="EB30" s="719"/>
      <c r="EC30" s="720"/>
    </row>
    <row r="31" spans="2:133" ht="11.25" customHeight="1" x14ac:dyDescent="0.15">
      <c r="B31" s="682" t="s">
        <v>308</v>
      </c>
      <c r="C31" s="683"/>
      <c r="D31" s="683"/>
      <c r="E31" s="683"/>
      <c r="F31" s="683"/>
      <c r="G31" s="683"/>
      <c r="H31" s="683"/>
      <c r="I31" s="683"/>
      <c r="J31" s="683"/>
      <c r="K31" s="683"/>
      <c r="L31" s="683"/>
      <c r="M31" s="683"/>
      <c r="N31" s="683"/>
      <c r="O31" s="683"/>
      <c r="P31" s="683"/>
      <c r="Q31" s="684"/>
      <c r="R31" s="685">
        <v>9646348</v>
      </c>
      <c r="S31" s="686"/>
      <c r="T31" s="686"/>
      <c r="U31" s="686"/>
      <c r="V31" s="686"/>
      <c r="W31" s="686"/>
      <c r="X31" s="686"/>
      <c r="Y31" s="687"/>
      <c r="Z31" s="688">
        <v>31.4</v>
      </c>
      <c r="AA31" s="688"/>
      <c r="AB31" s="688"/>
      <c r="AC31" s="688"/>
      <c r="AD31" s="689" t="s">
        <v>231</v>
      </c>
      <c r="AE31" s="689"/>
      <c r="AF31" s="689"/>
      <c r="AG31" s="689"/>
      <c r="AH31" s="689"/>
      <c r="AI31" s="689"/>
      <c r="AJ31" s="689"/>
      <c r="AK31" s="689"/>
      <c r="AL31" s="690" t="s">
        <v>125</v>
      </c>
      <c r="AM31" s="691"/>
      <c r="AN31" s="691"/>
      <c r="AO31" s="692"/>
      <c r="AP31" s="742" t="s">
        <v>309</v>
      </c>
      <c r="AQ31" s="743"/>
      <c r="AR31" s="743"/>
      <c r="AS31" s="743"/>
      <c r="AT31" s="748" t="s">
        <v>310</v>
      </c>
      <c r="AU31" s="231"/>
      <c r="AV31" s="231"/>
      <c r="AW31" s="231"/>
      <c r="AX31" s="671" t="s">
        <v>185</v>
      </c>
      <c r="AY31" s="672"/>
      <c r="AZ31" s="672"/>
      <c r="BA31" s="672"/>
      <c r="BB31" s="672"/>
      <c r="BC31" s="672"/>
      <c r="BD31" s="672"/>
      <c r="BE31" s="672"/>
      <c r="BF31" s="673"/>
      <c r="BG31" s="753">
        <v>98.4</v>
      </c>
      <c r="BH31" s="740"/>
      <c r="BI31" s="740"/>
      <c r="BJ31" s="740"/>
      <c r="BK31" s="740"/>
      <c r="BL31" s="740"/>
      <c r="BM31" s="680">
        <v>96.6</v>
      </c>
      <c r="BN31" s="740"/>
      <c r="BO31" s="740"/>
      <c r="BP31" s="740"/>
      <c r="BQ31" s="741"/>
      <c r="BR31" s="753">
        <v>97.8</v>
      </c>
      <c r="BS31" s="740"/>
      <c r="BT31" s="740"/>
      <c r="BU31" s="740"/>
      <c r="BV31" s="740"/>
      <c r="BW31" s="740"/>
      <c r="BX31" s="680">
        <v>95.5</v>
      </c>
      <c r="BY31" s="740"/>
      <c r="BZ31" s="740"/>
      <c r="CA31" s="740"/>
      <c r="CB31" s="741"/>
      <c r="CD31" s="731"/>
      <c r="CE31" s="732"/>
      <c r="CF31" s="700" t="s">
        <v>311</v>
      </c>
      <c r="CG31" s="701"/>
      <c r="CH31" s="701"/>
      <c r="CI31" s="701"/>
      <c r="CJ31" s="701"/>
      <c r="CK31" s="701"/>
      <c r="CL31" s="701"/>
      <c r="CM31" s="701"/>
      <c r="CN31" s="701"/>
      <c r="CO31" s="701"/>
      <c r="CP31" s="701"/>
      <c r="CQ31" s="702"/>
      <c r="CR31" s="685">
        <v>118631</v>
      </c>
      <c r="CS31" s="721"/>
      <c r="CT31" s="721"/>
      <c r="CU31" s="721"/>
      <c r="CV31" s="721"/>
      <c r="CW31" s="721"/>
      <c r="CX31" s="721"/>
      <c r="CY31" s="722"/>
      <c r="CZ31" s="690">
        <v>0.4</v>
      </c>
      <c r="DA31" s="719"/>
      <c r="DB31" s="719"/>
      <c r="DC31" s="723"/>
      <c r="DD31" s="694">
        <v>118203</v>
      </c>
      <c r="DE31" s="721"/>
      <c r="DF31" s="721"/>
      <c r="DG31" s="721"/>
      <c r="DH31" s="721"/>
      <c r="DI31" s="721"/>
      <c r="DJ31" s="721"/>
      <c r="DK31" s="722"/>
      <c r="DL31" s="694">
        <v>118203</v>
      </c>
      <c r="DM31" s="721"/>
      <c r="DN31" s="721"/>
      <c r="DO31" s="721"/>
      <c r="DP31" s="721"/>
      <c r="DQ31" s="721"/>
      <c r="DR31" s="721"/>
      <c r="DS31" s="721"/>
      <c r="DT31" s="721"/>
      <c r="DU31" s="721"/>
      <c r="DV31" s="722"/>
      <c r="DW31" s="690">
        <v>0.9</v>
      </c>
      <c r="DX31" s="719"/>
      <c r="DY31" s="719"/>
      <c r="DZ31" s="719"/>
      <c r="EA31" s="719"/>
      <c r="EB31" s="719"/>
      <c r="EC31" s="720"/>
    </row>
    <row r="32" spans="2:133" ht="11.25" customHeight="1" x14ac:dyDescent="0.15">
      <c r="B32" s="735" t="s">
        <v>312</v>
      </c>
      <c r="C32" s="736"/>
      <c r="D32" s="736"/>
      <c r="E32" s="736"/>
      <c r="F32" s="736"/>
      <c r="G32" s="736"/>
      <c r="H32" s="736"/>
      <c r="I32" s="736"/>
      <c r="J32" s="736"/>
      <c r="K32" s="736"/>
      <c r="L32" s="736"/>
      <c r="M32" s="736"/>
      <c r="N32" s="736"/>
      <c r="O32" s="736"/>
      <c r="P32" s="736"/>
      <c r="Q32" s="737"/>
      <c r="R32" s="685" t="s">
        <v>125</v>
      </c>
      <c r="S32" s="686"/>
      <c r="T32" s="686"/>
      <c r="U32" s="686"/>
      <c r="V32" s="686"/>
      <c r="W32" s="686"/>
      <c r="X32" s="686"/>
      <c r="Y32" s="687"/>
      <c r="Z32" s="688" t="s">
        <v>125</v>
      </c>
      <c r="AA32" s="688"/>
      <c r="AB32" s="688"/>
      <c r="AC32" s="688"/>
      <c r="AD32" s="689" t="s">
        <v>125</v>
      </c>
      <c r="AE32" s="689"/>
      <c r="AF32" s="689"/>
      <c r="AG32" s="689"/>
      <c r="AH32" s="689"/>
      <c r="AI32" s="689"/>
      <c r="AJ32" s="689"/>
      <c r="AK32" s="689"/>
      <c r="AL32" s="690" t="s">
        <v>231</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98.5</v>
      </c>
      <c r="BH32" s="721"/>
      <c r="BI32" s="721"/>
      <c r="BJ32" s="721"/>
      <c r="BK32" s="721"/>
      <c r="BL32" s="721"/>
      <c r="BM32" s="691">
        <v>97</v>
      </c>
      <c r="BN32" s="751"/>
      <c r="BO32" s="751"/>
      <c r="BP32" s="751"/>
      <c r="BQ32" s="752"/>
      <c r="BR32" s="754">
        <v>98.1</v>
      </c>
      <c r="BS32" s="721"/>
      <c r="BT32" s="721"/>
      <c r="BU32" s="721"/>
      <c r="BV32" s="721"/>
      <c r="BW32" s="721"/>
      <c r="BX32" s="691">
        <v>96.3</v>
      </c>
      <c r="BY32" s="751"/>
      <c r="BZ32" s="751"/>
      <c r="CA32" s="751"/>
      <c r="CB32" s="752"/>
      <c r="CD32" s="733"/>
      <c r="CE32" s="734"/>
      <c r="CF32" s="700" t="s">
        <v>315</v>
      </c>
      <c r="CG32" s="701"/>
      <c r="CH32" s="701"/>
      <c r="CI32" s="701"/>
      <c r="CJ32" s="701"/>
      <c r="CK32" s="701"/>
      <c r="CL32" s="701"/>
      <c r="CM32" s="701"/>
      <c r="CN32" s="701"/>
      <c r="CO32" s="701"/>
      <c r="CP32" s="701"/>
      <c r="CQ32" s="702"/>
      <c r="CR32" s="685" t="s">
        <v>125</v>
      </c>
      <c r="CS32" s="686"/>
      <c r="CT32" s="686"/>
      <c r="CU32" s="686"/>
      <c r="CV32" s="686"/>
      <c r="CW32" s="686"/>
      <c r="CX32" s="686"/>
      <c r="CY32" s="687"/>
      <c r="CZ32" s="690" t="s">
        <v>125</v>
      </c>
      <c r="DA32" s="719"/>
      <c r="DB32" s="719"/>
      <c r="DC32" s="723"/>
      <c r="DD32" s="694" t="s">
        <v>125</v>
      </c>
      <c r="DE32" s="686"/>
      <c r="DF32" s="686"/>
      <c r="DG32" s="686"/>
      <c r="DH32" s="686"/>
      <c r="DI32" s="686"/>
      <c r="DJ32" s="686"/>
      <c r="DK32" s="687"/>
      <c r="DL32" s="694" t="s">
        <v>125</v>
      </c>
      <c r="DM32" s="686"/>
      <c r="DN32" s="686"/>
      <c r="DO32" s="686"/>
      <c r="DP32" s="686"/>
      <c r="DQ32" s="686"/>
      <c r="DR32" s="686"/>
      <c r="DS32" s="686"/>
      <c r="DT32" s="686"/>
      <c r="DU32" s="686"/>
      <c r="DV32" s="687"/>
      <c r="DW32" s="690" t="s">
        <v>231</v>
      </c>
      <c r="DX32" s="719"/>
      <c r="DY32" s="719"/>
      <c r="DZ32" s="719"/>
      <c r="EA32" s="719"/>
      <c r="EB32" s="719"/>
      <c r="EC32" s="720"/>
    </row>
    <row r="33" spans="2:133" ht="11.25" customHeight="1" x14ac:dyDescent="0.15">
      <c r="B33" s="682" t="s">
        <v>316</v>
      </c>
      <c r="C33" s="683"/>
      <c r="D33" s="683"/>
      <c r="E33" s="683"/>
      <c r="F33" s="683"/>
      <c r="G33" s="683"/>
      <c r="H33" s="683"/>
      <c r="I33" s="683"/>
      <c r="J33" s="683"/>
      <c r="K33" s="683"/>
      <c r="L33" s="683"/>
      <c r="M33" s="683"/>
      <c r="N33" s="683"/>
      <c r="O33" s="683"/>
      <c r="P33" s="683"/>
      <c r="Q33" s="684"/>
      <c r="R33" s="685">
        <v>2051101</v>
      </c>
      <c r="S33" s="686"/>
      <c r="T33" s="686"/>
      <c r="U33" s="686"/>
      <c r="V33" s="686"/>
      <c r="W33" s="686"/>
      <c r="X33" s="686"/>
      <c r="Y33" s="687"/>
      <c r="Z33" s="688">
        <v>6.7</v>
      </c>
      <c r="AA33" s="688"/>
      <c r="AB33" s="688"/>
      <c r="AC33" s="688"/>
      <c r="AD33" s="689" t="s">
        <v>125</v>
      </c>
      <c r="AE33" s="689"/>
      <c r="AF33" s="689"/>
      <c r="AG33" s="689"/>
      <c r="AH33" s="689"/>
      <c r="AI33" s="689"/>
      <c r="AJ33" s="689"/>
      <c r="AK33" s="689"/>
      <c r="AL33" s="690" t="s">
        <v>125</v>
      </c>
      <c r="AM33" s="691"/>
      <c r="AN33" s="691"/>
      <c r="AO33" s="692"/>
      <c r="AP33" s="746"/>
      <c r="AQ33" s="747"/>
      <c r="AR33" s="747"/>
      <c r="AS33" s="747"/>
      <c r="AT33" s="750"/>
      <c r="AU33" s="232"/>
      <c r="AV33" s="232"/>
      <c r="AW33" s="232"/>
      <c r="AX33" s="726" t="s">
        <v>317</v>
      </c>
      <c r="AY33" s="727"/>
      <c r="AZ33" s="727"/>
      <c r="BA33" s="727"/>
      <c r="BB33" s="727"/>
      <c r="BC33" s="727"/>
      <c r="BD33" s="727"/>
      <c r="BE33" s="727"/>
      <c r="BF33" s="728"/>
      <c r="BG33" s="755">
        <v>98.1</v>
      </c>
      <c r="BH33" s="756"/>
      <c r="BI33" s="756"/>
      <c r="BJ33" s="756"/>
      <c r="BK33" s="756"/>
      <c r="BL33" s="756"/>
      <c r="BM33" s="757">
        <v>96.1</v>
      </c>
      <c r="BN33" s="756"/>
      <c r="BO33" s="756"/>
      <c r="BP33" s="756"/>
      <c r="BQ33" s="758"/>
      <c r="BR33" s="755">
        <v>97.3</v>
      </c>
      <c r="BS33" s="756"/>
      <c r="BT33" s="756"/>
      <c r="BU33" s="756"/>
      <c r="BV33" s="756"/>
      <c r="BW33" s="756"/>
      <c r="BX33" s="757">
        <v>94.5</v>
      </c>
      <c r="BY33" s="756"/>
      <c r="BZ33" s="756"/>
      <c r="CA33" s="756"/>
      <c r="CB33" s="758"/>
      <c r="CD33" s="700" t="s">
        <v>318</v>
      </c>
      <c r="CE33" s="701"/>
      <c r="CF33" s="701"/>
      <c r="CG33" s="701"/>
      <c r="CH33" s="701"/>
      <c r="CI33" s="701"/>
      <c r="CJ33" s="701"/>
      <c r="CK33" s="701"/>
      <c r="CL33" s="701"/>
      <c r="CM33" s="701"/>
      <c r="CN33" s="701"/>
      <c r="CO33" s="701"/>
      <c r="CP33" s="701"/>
      <c r="CQ33" s="702"/>
      <c r="CR33" s="685">
        <v>14698610</v>
      </c>
      <c r="CS33" s="721"/>
      <c r="CT33" s="721"/>
      <c r="CU33" s="721"/>
      <c r="CV33" s="721"/>
      <c r="CW33" s="721"/>
      <c r="CX33" s="721"/>
      <c r="CY33" s="722"/>
      <c r="CZ33" s="690">
        <v>50</v>
      </c>
      <c r="DA33" s="719"/>
      <c r="DB33" s="719"/>
      <c r="DC33" s="723"/>
      <c r="DD33" s="694">
        <v>7416174</v>
      </c>
      <c r="DE33" s="721"/>
      <c r="DF33" s="721"/>
      <c r="DG33" s="721"/>
      <c r="DH33" s="721"/>
      <c r="DI33" s="721"/>
      <c r="DJ33" s="721"/>
      <c r="DK33" s="722"/>
      <c r="DL33" s="694">
        <v>6022002</v>
      </c>
      <c r="DM33" s="721"/>
      <c r="DN33" s="721"/>
      <c r="DO33" s="721"/>
      <c r="DP33" s="721"/>
      <c r="DQ33" s="721"/>
      <c r="DR33" s="721"/>
      <c r="DS33" s="721"/>
      <c r="DT33" s="721"/>
      <c r="DU33" s="721"/>
      <c r="DV33" s="722"/>
      <c r="DW33" s="690">
        <v>45.5</v>
      </c>
      <c r="DX33" s="719"/>
      <c r="DY33" s="719"/>
      <c r="DZ33" s="719"/>
      <c r="EA33" s="719"/>
      <c r="EB33" s="719"/>
      <c r="EC33" s="720"/>
    </row>
    <row r="34" spans="2:133" ht="11.25" customHeight="1" x14ac:dyDescent="0.15">
      <c r="B34" s="682" t="s">
        <v>319</v>
      </c>
      <c r="C34" s="683"/>
      <c r="D34" s="683"/>
      <c r="E34" s="683"/>
      <c r="F34" s="683"/>
      <c r="G34" s="683"/>
      <c r="H34" s="683"/>
      <c r="I34" s="683"/>
      <c r="J34" s="683"/>
      <c r="K34" s="683"/>
      <c r="L34" s="683"/>
      <c r="M34" s="683"/>
      <c r="N34" s="683"/>
      <c r="O34" s="683"/>
      <c r="P34" s="683"/>
      <c r="Q34" s="684"/>
      <c r="R34" s="685">
        <v>20743</v>
      </c>
      <c r="S34" s="686"/>
      <c r="T34" s="686"/>
      <c r="U34" s="686"/>
      <c r="V34" s="686"/>
      <c r="W34" s="686"/>
      <c r="X34" s="686"/>
      <c r="Y34" s="687"/>
      <c r="Z34" s="688">
        <v>0.1</v>
      </c>
      <c r="AA34" s="688"/>
      <c r="AB34" s="688"/>
      <c r="AC34" s="688"/>
      <c r="AD34" s="689">
        <v>1544</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3496258</v>
      </c>
      <c r="CS34" s="686"/>
      <c r="CT34" s="686"/>
      <c r="CU34" s="686"/>
      <c r="CV34" s="686"/>
      <c r="CW34" s="686"/>
      <c r="CX34" s="686"/>
      <c r="CY34" s="687"/>
      <c r="CZ34" s="690">
        <v>11.9</v>
      </c>
      <c r="DA34" s="719"/>
      <c r="DB34" s="719"/>
      <c r="DC34" s="723"/>
      <c r="DD34" s="694">
        <v>2501913</v>
      </c>
      <c r="DE34" s="686"/>
      <c r="DF34" s="686"/>
      <c r="DG34" s="686"/>
      <c r="DH34" s="686"/>
      <c r="DI34" s="686"/>
      <c r="DJ34" s="686"/>
      <c r="DK34" s="687"/>
      <c r="DL34" s="694">
        <v>2171557</v>
      </c>
      <c r="DM34" s="686"/>
      <c r="DN34" s="686"/>
      <c r="DO34" s="686"/>
      <c r="DP34" s="686"/>
      <c r="DQ34" s="686"/>
      <c r="DR34" s="686"/>
      <c r="DS34" s="686"/>
      <c r="DT34" s="686"/>
      <c r="DU34" s="686"/>
      <c r="DV34" s="687"/>
      <c r="DW34" s="690">
        <v>16.399999999999999</v>
      </c>
      <c r="DX34" s="719"/>
      <c r="DY34" s="719"/>
      <c r="DZ34" s="719"/>
      <c r="EA34" s="719"/>
      <c r="EB34" s="719"/>
      <c r="EC34" s="720"/>
    </row>
    <row r="35" spans="2:133" ht="11.25" customHeight="1" x14ac:dyDescent="0.15">
      <c r="B35" s="682" t="s">
        <v>321</v>
      </c>
      <c r="C35" s="683"/>
      <c r="D35" s="683"/>
      <c r="E35" s="683"/>
      <c r="F35" s="683"/>
      <c r="G35" s="683"/>
      <c r="H35" s="683"/>
      <c r="I35" s="683"/>
      <c r="J35" s="683"/>
      <c r="K35" s="683"/>
      <c r="L35" s="683"/>
      <c r="M35" s="683"/>
      <c r="N35" s="683"/>
      <c r="O35" s="683"/>
      <c r="P35" s="683"/>
      <c r="Q35" s="684"/>
      <c r="R35" s="685">
        <v>139083</v>
      </c>
      <c r="S35" s="686"/>
      <c r="T35" s="686"/>
      <c r="U35" s="686"/>
      <c r="V35" s="686"/>
      <c r="W35" s="686"/>
      <c r="X35" s="686"/>
      <c r="Y35" s="687"/>
      <c r="Z35" s="688">
        <v>0.5</v>
      </c>
      <c r="AA35" s="688"/>
      <c r="AB35" s="688"/>
      <c r="AC35" s="688"/>
      <c r="AD35" s="689" t="s">
        <v>125</v>
      </c>
      <c r="AE35" s="689"/>
      <c r="AF35" s="689"/>
      <c r="AG35" s="689"/>
      <c r="AH35" s="689"/>
      <c r="AI35" s="689"/>
      <c r="AJ35" s="689"/>
      <c r="AK35" s="689"/>
      <c r="AL35" s="690" t="s">
        <v>125</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432714</v>
      </c>
      <c r="CS35" s="721"/>
      <c r="CT35" s="721"/>
      <c r="CU35" s="721"/>
      <c r="CV35" s="721"/>
      <c r="CW35" s="721"/>
      <c r="CX35" s="721"/>
      <c r="CY35" s="722"/>
      <c r="CZ35" s="690">
        <v>1.5</v>
      </c>
      <c r="DA35" s="719"/>
      <c r="DB35" s="719"/>
      <c r="DC35" s="723"/>
      <c r="DD35" s="694">
        <v>239092</v>
      </c>
      <c r="DE35" s="721"/>
      <c r="DF35" s="721"/>
      <c r="DG35" s="721"/>
      <c r="DH35" s="721"/>
      <c r="DI35" s="721"/>
      <c r="DJ35" s="721"/>
      <c r="DK35" s="722"/>
      <c r="DL35" s="694">
        <v>237344</v>
      </c>
      <c r="DM35" s="721"/>
      <c r="DN35" s="721"/>
      <c r="DO35" s="721"/>
      <c r="DP35" s="721"/>
      <c r="DQ35" s="721"/>
      <c r="DR35" s="721"/>
      <c r="DS35" s="721"/>
      <c r="DT35" s="721"/>
      <c r="DU35" s="721"/>
      <c r="DV35" s="722"/>
      <c r="DW35" s="690">
        <v>1.8</v>
      </c>
      <c r="DX35" s="719"/>
      <c r="DY35" s="719"/>
      <c r="DZ35" s="719"/>
      <c r="EA35" s="719"/>
      <c r="EB35" s="719"/>
      <c r="EC35" s="720"/>
    </row>
    <row r="36" spans="2:133" ht="11.25" customHeight="1" x14ac:dyDescent="0.15">
      <c r="B36" s="682" t="s">
        <v>325</v>
      </c>
      <c r="C36" s="683"/>
      <c r="D36" s="683"/>
      <c r="E36" s="683"/>
      <c r="F36" s="683"/>
      <c r="G36" s="683"/>
      <c r="H36" s="683"/>
      <c r="I36" s="683"/>
      <c r="J36" s="683"/>
      <c r="K36" s="683"/>
      <c r="L36" s="683"/>
      <c r="M36" s="683"/>
      <c r="N36" s="683"/>
      <c r="O36" s="683"/>
      <c r="P36" s="683"/>
      <c r="Q36" s="684"/>
      <c r="R36" s="685">
        <v>531990</v>
      </c>
      <c r="S36" s="686"/>
      <c r="T36" s="686"/>
      <c r="U36" s="686"/>
      <c r="V36" s="686"/>
      <c r="W36" s="686"/>
      <c r="X36" s="686"/>
      <c r="Y36" s="687"/>
      <c r="Z36" s="688">
        <v>1.7</v>
      </c>
      <c r="AA36" s="688"/>
      <c r="AB36" s="688"/>
      <c r="AC36" s="688"/>
      <c r="AD36" s="689" t="s">
        <v>125</v>
      </c>
      <c r="AE36" s="689"/>
      <c r="AF36" s="689"/>
      <c r="AG36" s="689"/>
      <c r="AH36" s="689"/>
      <c r="AI36" s="689"/>
      <c r="AJ36" s="689"/>
      <c r="AK36" s="689"/>
      <c r="AL36" s="690" t="s">
        <v>125</v>
      </c>
      <c r="AM36" s="691"/>
      <c r="AN36" s="691"/>
      <c r="AO36" s="692"/>
      <c r="AP36" s="235"/>
      <c r="AQ36" s="759" t="s">
        <v>326</v>
      </c>
      <c r="AR36" s="760"/>
      <c r="AS36" s="760"/>
      <c r="AT36" s="760"/>
      <c r="AU36" s="760"/>
      <c r="AV36" s="760"/>
      <c r="AW36" s="760"/>
      <c r="AX36" s="760"/>
      <c r="AY36" s="761"/>
      <c r="AZ36" s="674">
        <v>2715269</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149096</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8122093</v>
      </c>
      <c r="CS36" s="686"/>
      <c r="CT36" s="686"/>
      <c r="CU36" s="686"/>
      <c r="CV36" s="686"/>
      <c r="CW36" s="686"/>
      <c r="CX36" s="686"/>
      <c r="CY36" s="687"/>
      <c r="CZ36" s="690">
        <v>27.6</v>
      </c>
      <c r="DA36" s="719"/>
      <c r="DB36" s="719"/>
      <c r="DC36" s="723"/>
      <c r="DD36" s="694">
        <v>2468756</v>
      </c>
      <c r="DE36" s="686"/>
      <c r="DF36" s="686"/>
      <c r="DG36" s="686"/>
      <c r="DH36" s="686"/>
      <c r="DI36" s="686"/>
      <c r="DJ36" s="686"/>
      <c r="DK36" s="687"/>
      <c r="DL36" s="694">
        <v>1900991</v>
      </c>
      <c r="DM36" s="686"/>
      <c r="DN36" s="686"/>
      <c r="DO36" s="686"/>
      <c r="DP36" s="686"/>
      <c r="DQ36" s="686"/>
      <c r="DR36" s="686"/>
      <c r="DS36" s="686"/>
      <c r="DT36" s="686"/>
      <c r="DU36" s="686"/>
      <c r="DV36" s="687"/>
      <c r="DW36" s="690">
        <v>14.3</v>
      </c>
      <c r="DX36" s="719"/>
      <c r="DY36" s="719"/>
      <c r="DZ36" s="719"/>
      <c r="EA36" s="719"/>
      <c r="EB36" s="719"/>
      <c r="EC36" s="720"/>
    </row>
    <row r="37" spans="2:133" ht="11.25" customHeight="1" x14ac:dyDescent="0.15">
      <c r="B37" s="682" t="s">
        <v>329</v>
      </c>
      <c r="C37" s="683"/>
      <c r="D37" s="683"/>
      <c r="E37" s="683"/>
      <c r="F37" s="683"/>
      <c r="G37" s="683"/>
      <c r="H37" s="683"/>
      <c r="I37" s="683"/>
      <c r="J37" s="683"/>
      <c r="K37" s="683"/>
      <c r="L37" s="683"/>
      <c r="M37" s="683"/>
      <c r="N37" s="683"/>
      <c r="O37" s="683"/>
      <c r="P37" s="683"/>
      <c r="Q37" s="684"/>
      <c r="R37" s="685">
        <v>1376077</v>
      </c>
      <c r="S37" s="686"/>
      <c r="T37" s="686"/>
      <c r="U37" s="686"/>
      <c r="V37" s="686"/>
      <c r="W37" s="686"/>
      <c r="X37" s="686"/>
      <c r="Y37" s="687"/>
      <c r="Z37" s="688">
        <v>4.5</v>
      </c>
      <c r="AA37" s="688"/>
      <c r="AB37" s="688"/>
      <c r="AC37" s="688"/>
      <c r="AD37" s="689" t="s">
        <v>231</v>
      </c>
      <c r="AE37" s="689"/>
      <c r="AF37" s="689"/>
      <c r="AG37" s="689"/>
      <c r="AH37" s="689"/>
      <c r="AI37" s="689"/>
      <c r="AJ37" s="689"/>
      <c r="AK37" s="689"/>
      <c r="AL37" s="690" t="s">
        <v>125</v>
      </c>
      <c r="AM37" s="691"/>
      <c r="AN37" s="691"/>
      <c r="AO37" s="692"/>
      <c r="AQ37" s="763" t="s">
        <v>330</v>
      </c>
      <c r="AR37" s="764"/>
      <c r="AS37" s="764"/>
      <c r="AT37" s="764"/>
      <c r="AU37" s="764"/>
      <c r="AV37" s="764"/>
      <c r="AW37" s="764"/>
      <c r="AX37" s="764"/>
      <c r="AY37" s="765"/>
      <c r="AZ37" s="685">
        <v>345410</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147323</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980802</v>
      </c>
      <c r="CS37" s="721"/>
      <c r="CT37" s="721"/>
      <c r="CU37" s="721"/>
      <c r="CV37" s="721"/>
      <c r="CW37" s="721"/>
      <c r="CX37" s="721"/>
      <c r="CY37" s="722"/>
      <c r="CZ37" s="690">
        <v>3.3</v>
      </c>
      <c r="DA37" s="719"/>
      <c r="DB37" s="719"/>
      <c r="DC37" s="723"/>
      <c r="DD37" s="694">
        <v>980572</v>
      </c>
      <c r="DE37" s="721"/>
      <c r="DF37" s="721"/>
      <c r="DG37" s="721"/>
      <c r="DH37" s="721"/>
      <c r="DI37" s="721"/>
      <c r="DJ37" s="721"/>
      <c r="DK37" s="722"/>
      <c r="DL37" s="694">
        <v>980572</v>
      </c>
      <c r="DM37" s="721"/>
      <c r="DN37" s="721"/>
      <c r="DO37" s="721"/>
      <c r="DP37" s="721"/>
      <c r="DQ37" s="721"/>
      <c r="DR37" s="721"/>
      <c r="DS37" s="721"/>
      <c r="DT37" s="721"/>
      <c r="DU37" s="721"/>
      <c r="DV37" s="722"/>
      <c r="DW37" s="690">
        <v>7.4</v>
      </c>
      <c r="DX37" s="719"/>
      <c r="DY37" s="719"/>
      <c r="DZ37" s="719"/>
      <c r="EA37" s="719"/>
      <c r="EB37" s="719"/>
      <c r="EC37" s="720"/>
    </row>
    <row r="38" spans="2:133" ht="11.25" customHeight="1" x14ac:dyDescent="0.15">
      <c r="B38" s="682" t="s">
        <v>333</v>
      </c>
      <c r="C38" s="683"/>
      <c r="D38" s="683"/>
      <c r="E38" s="683"/>
      <c r="F38" s="683"/>
      <c r="G38" s="683"/>
      <c r="H38" s="683"/>
      <c r="I38" s="683"/>
      <c r="J38" s="683"/>
      <c r="K38" s="683"/>
      <c r="L38" s="683"/>
      <c r="M38" s="683"/>
      <c r="N38" s="683"/>
      <c r="O38" s="683"/>
      <c r="P38" s="683"/>
      <c r="Q38" s="684"/>
      <c r="R38" s="685">
        <v>314490</v>
      </c>
      <c r="S38" s="686"/>
      <c r="T38" s="686"/>
      <c r="U38" s="686"/>
      <c r="V38" s="686"/>
      <c r="W38" s="686"/>
      <c r="X38" s="686"/>
      <c r="Y38" s="687"/>
      <c r="Z38" s="688">
        <v>1</v>
      </c>
      <c r="AA38" s="688"/>
      <c r="AB38" s="688"/>
      <c r="AC38" s="688"/>
      <c r="AD38" s="689">
        <v>208</v>
      </c>
      <c r="AE38" s="689"/>
      <c r="AF38" s="689"/>
      <c r="AG38" s="689"/>
      <c r="AH38" s="689"/>
      <c r="AI38" s="689"/>
      <c r="AJ38" s="689"/>
      <c r="AK38" s="689"/>
      <c r="AL38" s="690">
        <v>0</v>
      </c>
      <c r="AM38" s="691"/>
      <c r="AN38" s="691"/>
      <c r="AO38" s="692"/>
      <c r="AQ38" s="763" t="s">
        <v>334</v>
      </c>
      <c r="AR38" s="764"/>
      <c r="AS38" s="764"/>
      <c r="AT38" s="764"/>
      <c r="AU38" s="764"/>
      <c r="AV38" s="764"/>
      <c r="AW38" s="764"/>
      <c r="AX38" s="764"/>
      <c r="AY38" s="765"/>
      <c r="AZ38" s="685">
        <v>315952</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10670</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2206456</v>
      </c>
      <c r="CS38" s="686"/>
      <c r="CT38" s="686"/>
      <c r="CU38" s="686"/>
      <c r="CV38" s="686"/>
      <c r="CW38" s="686"/>
      <c r="CX38" s="686"/>
      <c r="CY38" s="687"/>
      <c r="CZ38" s="690">
        <v>7.5</v>
      </c>
      <c r="DA38" s="719"/>
      <c r="DB38" s="719"/>
      <c r="DC38" s="723"/>
      <c r="DD38" s="694">
        <v>1785015</v>
      </c>
      <c r="DE38" s="686"/>
      <c r="DF38" s="686"/>
      <c r="DG38" s="686"/>
      <c r="DH38" s="686"/>
      <c r="DI38" s="686"/>
      <c r="DJ38" s="686"/>
      <c r="DK38" s="687"/>
      <c r="DL38" s="694">
        <v>1712110</v>
      </c>
      <c r="DM38" s="686"/>
      <c r="DN38" s="686"/>
      <c r="DO38" s="686"/>
      <c r="DP38" s="686"/>
      <c r="DQ38" s="686"/>
      <c r="DR38" s="686"/>
      <c r="DS38" s="686"/>
      <c r="DT38" s="686"/>
      <c r="DU38" s="686"/>
      <c r="DV38" s="687"/>
      <c r="DW38" s="690">
        <v>12.9</v>
      </c>
      <c r="DX38" s="719"/>
      <c r="DY38" s="719"/>
      <c r="DZ38" s="719"/>
      <c r="EA38" s="719"/>
      <c r="EB38" s="719"/>
      <c r="EC38" s="720"/>
    </row>
    <row r="39" spans="2:133" ht="11.25" customHeight="1" x14ac:dyDescent="0.15">
      <c r="B39" s="682" t="s">
        <v>337</v>
      </c>
      <c r="C39" s="683"/>
      <c r="D39" s="683"/>
      <c r="E39" s="683"/>
      <c r="F39" s="683"/>
      <c r="G39" s="683"/>
      <c r="H39" s="683"/>
      <c r="I39" s="683"/>
      <c r="J39" s="683"/>
      <c r="K39" s="683"/>
      <c r="L39" s="683"/>
      <c r="M39" s="683"/>
      <c r="N39" s="683"/>
      <c r="O39" s="683"/>
      <c r="P39" s="683"/>
      <c r="Q39" s="684"/>
      <c r="R39" s="685">
        <v>3147900</v>
      </c>
      <c r="S39" s="686"/>
      <c r="T39" s="686"/>
      <c r="U39" s="686"/>
      <c r="V39" s="686"/>
      <c r="W39" s="686"/>
      <c r="X39" s="686"/>
      <c r="Y39" s="687"/>
      <c r="Z39" s="688">
        <v>10.3</v>
      </c>
      <c r="AA39" s="688"/>
      <c r="AB39" s="688"/>
      <c r="AC39" s="688"/>
      <c r="AD39" s="689" t="s">
        <v>125</v>
      </c>
      <c r="AE39" s="689"/>
      <c r="AF39" s="689"/>
      <c r="AG39" s="689"/>
      <c r="AH39" s="689"/>
      <c r="AI39" s="689"/>
      <c r="AJ39" s="689"/>
      <c r="AK39" s="689"/>
      <c r="AL39" s="690" t="s">
        <v>125</v>
      </c>
      <c r="AM39" s="691"/>
      <c r="AN39" s="691"/>
      <c r="AO39" s="692"/>
      <c r="AQ39" s="763" t="s">
        <v>338</v>
      </c>
      <c r="AR39" s="764"/>
      <c r="AS39" s="764"/>
      <c r="AT39" s="764"/>
      <c r="AU39" s="764"/>
      <c r="AV39" s="764"/>
      <c r="AW39" s="764"/>
      <c r="AX39" s="764"/>
      <c r="AY39" s="765"/>
      <c r="AZ39" s="685" t="s">
        <v>125</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18397</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419231</v>
      </c>
      <c r="CS39" s="721"/>
      <c r="CT39" s="721"/>
      <c r="CU39" s="721"/>
      <c r="CV39" s="721"/>
      <c r="CW39" s="721"/>
      <c r="CX39" s="721"/>
      <c r="CY39" s="722"/>
      <c r="CZ39" s="690">
        <v>1.4</v>
      </c>
      <c r="DA39" s="719"/>
      <c r="DB39" s="719"/>
      <c r="DC39" s="723"/>
      <c r="DD39" s="694">
        <v>408540</v>
      </c>
      <c r="DE39" s="721"/>
      <c r="DF39" s="721"/>
      <c r="DG39" s="721"/>
      <c r="DH39" s="721"/>
      <c r="DI39" s="721"/>
      <c r="DJ39" s="721"/>
      <c r="DK39" s="722"/>
      <c r="DL39" s="694" t="s">
        <v>231</v>
      </c>
      <c r="DM39" s="721"/>
      <c r="DN39" s="721"/>
      <c r="DO39" s="721"/>
      <c r="DP39" s="721"/>
      <c r="DQ39" s="721"/>
      <c r="DR39" s="721"/>
      <c r="DS39" s="721"/>
      <c r="DT39" s="721"/>
      <c r="DU39" s="721"/>
      <c r="DV39" s="722"/>
      <c r="DW39" s="690" t="s">
        <v>125</v>
      </c>
      <c r="DX39" s="719"/>
      <c r="DY39" s="719"/>
      <c r="DZ39" s="719"/>
      <c r="EA39" s="719"/>
      <c r="EB39" s="719"/>
      <c r="EC39" s="720"/>
    </row>
    <row r="40" spans="2:133" ht="11.25" customHeight="1" x14ac:dyDescent="0.15">
      <c r="B40" s="682" t="s">
        <v>341</v>
      </c>
      <c r="C40" s="683"/>
      <c r="D40" s="683"/>
      <c r="E40" s="683"/>
      <c r="F40" s="683"/>
      <c r="G40" s="683"/>
      <c r="H40" s="683"/>
      <c r="I40" s="683"/>
      <c r="J40" s="683"/>
      <c r="K40" s="683"/>
      <c r="L40" s="683"/>
      <c r="M40" s="683"/>
      <c r="N40" s="683"/>
      <c r="O40" s="683"/>
      <c r="P40" s="683"/>
      <c r="Q40" s="684"/>
      <c r="R40" s="685" t="s">
        <v>125</v>
      </c>
      <c r="S40" s="686"/>
      <c r="T40" s="686"/>
      <c r="U40" s="686"/>
      <c r="V40" s="686"/>
      <c r="W40" s="686"/>
      <c r="X40" s="686"/>
      <c r="Y40" s="687"/>
      <c r="Z40" s="688" t="s">
        <v>125</v>
      </c>
      <c r="AA40" s="688"/>
      <c r="AB40" s="688"/>
      <c r="AC40" s="688"/>
      <c r="AD40" s="689" t="s">
        <v>125</v>
      </c>
      <c r="AE40" s="689"/>
      <c r="AF40" s="689"/>
      <c r="AG40" s="689"/>
      <c r="AH40" s="689"/>
      <c r="AI40" s="689"/>
      <c r="AJ40" s="689"/>
      <c r="AK40" s="689"/>
      <c r="AL40" s="690" t="s">
        <v>125</v>
      </c>
      <c r="AM40" s="691"/>
      <c r="AN40" s="691"/>
      <c r="AO40" s="692"/>
      <c r="AQ40" s="763" t="s">
        <v>342</v>
      </c>
      <c r="AR40" s="764"/>
      <c r="AS40" s="764"/>
      <c r="AT40" s="764"/>
      <c r="AU40" s="764"/>
      <c r="AV40" s="764"/>
      <c r="AW40" s="764"/>
      <c r="AX40" s="764"/>
      <c r="AY40" s="765"/>
      <c r="AZ40" s="685" t="s">
        <v>125</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106</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21858</v>
      </c>
      <c r="CS40" s="686"/>
      <c r="CT40" s="686"/>
      <c r="CU40" s="686"/>
      <c r="CV40" s="686"/>
      <c r="CW40" s="686"/>
      <c r="CX40" s="686"/>
      <c r="CY40" s="687"/>
      <c r="CZ40" s="690">
        <v>0.1</v>
      </c>
      <c r="DA40" s="719"/>
      <c r="DB40" s="719"/>
      <c r="DC40" s="723"/>
      <c r="DD40" s="694">
        <v>12858</v>
      </c>
      <c r="DE40" s="686"/>
      <c r="DF40" s="686"/>
      <c r="DG40" s="686"/>
      <c r="DH40" s="686"/>
      <c r="DI40" s="686"/>
      <c r="DJ40" s="686"/>
      <c r="DK40" s="687"/>
      <c r="DL40" s="694" t="s">
        <v>125</v>
      </c>
      <c r="DM40" s="686"/>
      <c r="DN40" s="686"/>
      <c r="DO40" s="686"/>
      <c r="DP40" s="686"/>
      <c r="DQ40" s="686"/>
      <c r="DR40" s="686"/>
      <c r="DS40" s="686"/>
      <c r="DT40" s="686"/>
      <c r="DU40" s="686"/>
      <c r="DV40" s="687"/>
      <c r="DW40" s="690" t="s">
        <v>125</v>
      </c>
      <c r="DX40" s="719"/>
      <c r="DY40" s="719"/>
      <c r="DZ40" s="719"/>
      <c r="EA40" s="719"/>
      <c r="EB40" s="719"/>
      <c r="EC40" s="720"/>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231</v>
      </c>
      <c r="S41" s="686"/>
      <c r="T41" s="686"/>
      <c r="U41" s="686"/>
      <c r="V41" s="686"/>
      <c r="W41" s="686"/>
      <c r="X41" s="686"/>
      <c r="Y41" s="687"/>
      <c r="Z41" s="688" t="s">
        <v>125</v>
      </c>
      <c r="AA41" s="688"/>
      <c r="AB41" s="688"/>
      <c r="AC41" s="688"/>
      <c r="AD41" s="689" t="s">
        <v>125</v>
      </c>
      <c r="AE41" s="689"/>
      <c r="AF41" s="689"/>
      <c r="AG41" s="689"/>
      <c r="AH41" s="689"/>
      <c r="AI41" s="689"/>
      <c r="AJ41" s="689"/>
      <c r="AK41" s="689"/>
      <c r="AL41" s="690" t="s">
        <v>125</v>
      </c>
      <c r="AM41" s="691"/>
      <c r="AN41" s="691"/>
      <c r="AO41" s="692"/>
      <c r="AQ41" s="763" t="s">
        <v>347</v>
      </c>
      <c r="AR41" s="764"/>
      <c r="AS41" s="764"/>
      <c r="AT41" s="764"/>
      <c r="AU41" s="764"/>
      <c r="AV41" s="764"/>
      <c r="AW41" s="764"/>
      <c r="AX41" s="764"/>
      <c r="AY41" s="765"/>
      <c r="AZ41" s="685">
        <v>553983</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t="s">
        <v>125</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125</v>
      </c>
      <c r="CS41" s="721"/>
      <c r="CT41" s="721"/>
      <c r="CU41" s="721"/>
      <c r="CV41" s="721"/>
      <c r="CW41" s="721"/>
      <c r="CX41" s="721"/>
      <c r="CY41" s="722"/>
      <c r="CZ41" s="690" t="s">
        <v>125</v>
      </c>
      <c r="DA41" s="719"/>
      <c r="DB41" s="719"/>
      <c r="DC41" s="723"/>
      <c r="DD41" s="694" t="s">
        <v>125</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350</v>
      </c>
      <c r="C42" s="683"/>
      <c r="D42" s="683"/>
      <c r="E42" s="683"/>
      <c r="F42" s="683"/>
      <c r="G42" s="683"/>
      <c r="H42" s="683"/>
      <c r="I42" s="683"/>
      <c r="J42" s="683"/>
      <c r="K42" s="683"/>
      <c r="L42" s="683"/>
      <c r="M42" s="683"/>
      <c r="N42" s="683"/>
      <c r="O42" s="683"/>
      <c r="P42" s="683"/>
      <c r="Q42" s="684"/>
      <c r="R42" s="685">
        <v>466800</v>
      </c>
      <c r="S42" s="686"/>
      <c r="T42" s="686"/>
      <c r="U42" s="686"/>
      <c r="V42" s="686"/>
      <c r="W42" s="686"/>
      <c r="X42" s="686"/>
      <c r="Y42" s="687"/>
      <c r="Z42" s="688">
        <v>1.5</v>
      </c>
      <c r="AA42" s="688"/>
      <c r="AB42" s="688"/>
      <c r="AC42" s="688"/>
      <c r="AD42" s="689" t="s">
        <v>125</v>
      </c>
      <c r="AE42" s="689"/>
      <c r="AF42" s="689"/>
      <c r="AG42" s="689"/>
      <c r="AH42" s="689"/>
      <c r="AI42" s="689"/>
      <c r="AJ42" s="689"/>
      <c r="AK42" s="689"/>
      <c r="AL42" s="690" t="s">
        <v>125</v>
      </c>
      <c r="AM42" s="691"/>
      <c r="AN42" s="691"/>
      <c r="AO42" s="692"/>
      <c r="AQ42" s="784" t="s">
        <v>351</v>
      </c>
      <c r="AR42" s="785"/>
      <c r="AS42" s="785"/>
      <c r="AT42" s="785"/>
      <c r="AU42" s="785"/>
      <c r="AV42" s="785"/>
      <c r="AW42" s="785"/>
      <c r="AX42" s="785"/>
      <c r="AY42" s="786"/>
      <c r="AZ42" s="776">
        <v>1499924</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231</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5198985</v>
      </c>
      <c r="CS42" s="686"/>
      <c r="CT42" s="686"/>
      <c r="CU42" s="686"/>
      <c r="CV42" s="686"/>
      <c r="CW42" s="686"/>
      <c r="CX42" s="686"/>
      <c r="CY42" s="687"/>
      <c r="CZ42" s="690">
        <v>17.7</v>
      </c>
      <c r="DA42" s="691"/>
      <c r="DB42" s="691"/>
      <c r="DC42" s="703"/>
      <c r="DD42" s="694">
        <v>1110483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354</v>
      </c>
      <c r="C43" s="727"/>
      <c r="D43" s="727"/>
      <c r="E43" s="727"/>
      <c r="F43" s="727"/>
      <c r="G43" s="727"/>
      <c r="H43" s="727"/>
      <c r="I43" s="727"/>
      <c r="J43" s="727"/>
      <c r="K43" s="727"/>
      <c r="L43" s="727"/>
      <c r="M43" s="727"/>
      <c r="N43" s="727"/>
      <c r="O43" s="727"/>
      <c r="P43" s="727"/>
      <c r="Q43" s="728"/>
      <c r="R43" s="776">
        <v>30687656</v>
      </c>
      <c r="S43" s="777"/>
      <c r="T43" s="777"/>
      <c r="U43" s="777"/>
      <c r="V43" s="777"/>
      <c r="W43" s="777"/>
      <c r="X43" s="777"/>
      <c r="Y43" s="778"/>
      <c r="Z43" s="779">
        <v>100</v>
      </c>
      <c r="AA43" s="779"/>
      <c r="AB43" s="779"/>
      <c r="AC43" s="779"/>
      <c r="AD43" s="780">
        <v>12782803</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103904</v>
      </c>
      <c r="CS43" s="721"/>
      <c r="CT43" s="721"/>
      <c r="CU43" s="721"/>
      <c r="CV43" s="721"/>
      <c r="CW43" s="721"/>
      <c r="CX43" s="721"/>
      <c r="CY43" s="722"/>
      <c r="CZ43" s="690">
        <v>0.4</v>
      </c>
      <c r="DA43" s="719"/>
      <c r="DB43" s="719"/>
      <c r="DC43" s="723"/>
      <c r="DD43" s="694">
        <v>103904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5121657</v>
      </c>
      <c r="CS44" s="686"/>
      <c r="CT44" s="686"/>
      <c r="CU44" s="686"/>
      <c r="CV44" s="686"/>
      <c r="CW44" s="686"/>
      <c r="CX44" s="686"/>
      <c r="CY44" s="687"/>
      <c r="CZ44" s="690">
        <v>17.399999999999999</v>
      </c>
      <c r="DA44" s="691"/>
      <c r="DB44" s="691"/>
      <c r="DC44" s="703"/>
      <c r="DD44" s="694">
        <v>1110483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1960529</v>
      </c>
      <c r="CS45" s="721"/>
      <c r="CT45" s="721"/>
      <c r="CU45" s="721"/>
      <c r="CV45" s="721"/>
      <c r="CW45" s="721"/>
      <c r="CX45" s="721"/>
      <c r="CY45" s="722"/>
      <c r="CZ45" s="690">
        <v>6.7</v>
      </c>
      <c r="DA45" s="719"/>
      <c r="DB45" s="719"/>
      <c r="DC45" s="723"/>
      <c r="DD45" s="694">
        <v>237335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3063091</v>
      </c>
      <c r="CS46" s="686"/>
      <c r="CT46" s="686"/>
      <c r="CU46" s="686"/>
      <c r="CV46" s="686"/>
      <c r="CW46" s="686"/>
      <c r="CX46" s="686"/>
      <c r="CY46" s="687"/>
      <c r="CZ46" s="690">
        <v>10.4</v>
      </c>
      <c r="DA46" s="691"/>
      <c r="DB46" s="691"/>
      <c r="DC46" s="703"/>
      <c r="DD46" s="694">
        <v>862148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77328</v>
      </c>
      <c r="CS47" s="721"/>
      <c r="CT47" s="721"/>
      <c r="CU47" s="721"/>
      <c r="CV47" s="721"/>
      <c r="CW47" s="721"/>
      <c r="CX47" s="721"/>
      <c r="CY47" s="722"/>
      <c r="CZ47" s="690">
        <v>0.3</v>
      </c>
      <c r="DA47" s="719"/>
      <c r="DB47" s="719"/>
      <c r="DC47" s="723"/>
      <c r="DD47" s="694" t="s">
        <v>125</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125</v>
      </c>
      <c r="CS48" s="686"/>
      <c r="CT48" s="686"/>
      <c r="CU48" s="686"/>
      <c r="CV48" s="686"/>
      <c r="CW48" s="686"/>
      <c r="CX48" s="686"/>
      <c r="CY48" s="687"/>
      <c r="CZ48" s="690" t="s">
        <v>125</v>
      </c>
      <c r="DA48" s="691"/>
      <c r="DB48" s="691"/>
      <c r="DC48" s="703"/>
      <c r="DD48" s="694" t="s">
        <v>231</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364</v>
      </c>
      <c r="CE49" s="727"/>
      <c r="CF49" s="727"/>
      <c r="CG49" s="727"/>
      <c r="CH49" s="727"/>
      <c r="CI49" s="727"/>
      <c r="CJ49" s="727"/>
      <c r="CK49" s="727"/>
      <c r="CL49" s="727"/>
      <c r="CM49" s="727"/>
      <c r="CN49" s="727"/>
      <c r="CO49" s="727"/>
      <c r="CP49" s="727"/>
      <c r="CQ49" s="728"/>
      <c r="CR49" s="776">
        <v>29386708</v>
      </c>
      <c r="CS49" s="756"/>
      <c r="CT49" s="756"/>
      <c r="CU49" s="756"/>
      <c r="CV49" s="756"/>
      <c r="CW49" s="756"/>
      <c r="CX49" s="756"/>
      <c r="CY49" s="787"/>
      <c r="CZ49" s="781">
        <v>100</v>
      </c>
      <c r="DA49" s="788"/>
      <c r="DB49" s="788"/>
      <c r="DC49" s="789"/>
      <c r="DD49" s="790">
        <v>14653428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UEE9ucQ+WmerS5TrUkpNgg64wOwWnNb9iTKEqVxusQHeZA4cNWHIlZuOuRUfUebhvnz/L8/qjP4BXdbVOYFVOg==" saltValue="PpoBcjhrG1AIq7opk9Tr8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19685039370078741" bottom="0" header="0" footer="0"/>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30698</v>
      </c>
      <c r="R7" s="821"/>
      <c r="S7" s="821"/>
      <c r="T7" s="821"/>
      <c r="U7" s="821"/>
      <c r="V7" s="821">
        <v>29397</v>
      </c>
      <c r="W7" s="821"/>
      <c r="X7" s="821"/>
      <c r="Y7" s="821"/>
      <c r="Z7" s="821"/>
      <c r="AA7" s="821">
        <v>1301</v>
      </c>
      <c r="AB7" s="821"/>
      <c r="AC7" s="821"/>
      <c r="AD7" s="821"/>
      <c r="AE7" s="822"/>
      <c r="AF7" s="823">
        <v>944</v>
      </c>
      <c r="AG7" s="824"/>
      <c r="AH7" s="824"/>
      <c r="AI7" s="824"/>
      <c r="AJ7" s="825"/>
      <c r="AK7" s="860">
        <v>532</v>
      </c>
      <c r="AL7" s="861"/>
      <c r="AM7" s="861"/>
      <c r="AN7" s="861"/>
      <c r="AO7" s="861"/>
      <c r="AP7" s="861">
        <v>22508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600</v>
      </c>
      <c r="BT7" s="865"/>
      <c r="BU7" s="865"/>
      <c r="BV7" s="865"/>
      <c r="BW7" s="865"/>
      <c r="BX7" s="865"/>
      <c r="BY7" s="865"/>
      <c r="BZ7" s="865"/>
      <c r="CA7" s="865"/>
      <c r="CB7" s="865"/>
      <c r="CC7" s="865"/>
      <c r="CD7" s="865"/>
      <c r="CE7" s="865"/>
      <c r="CF7" s="865"/>
      <c r="CG7" s="866"/>
      <c r="CH7" s="857">
        <v>1</v>
      </c>
      <c r="CI7" s="858"/>
      <c r="CJ7" s="858"/>
      <c r="CK7" s="858"/>
      <c r="CL7" s="859"/>
      <c r="CM7" s="857">
        <v>111</v>
      </c>
      <c r="CN7" s="858"/>
      <c r="CO7" s="858"/>
      <c r="CP7" s="858"/>
      <c r="CQ7" s="859"/>
      <c r="CR7" s="857">
        <v>100</v>
      </c>
      <c r="CS7" s="858"/>
      <c r="CT7" s="858"/>
      <c r="CU7" s="858"/>
      <c r="CV7" s="859"/>
      <c r="CW7" s="857" t="s">
        <v>583</v>
      </c>
      <c r="CX7" s="858"/>
      <c r="CY7" s="858"/>
      <c r="CZ7" s="858"/>
      <c r="DA7" s="859"/>
      <c r="DB7" s="857" t="s">
        <v>601</v>
      </c>
      <c r="DC7" s="858"/>
      <c r="DD7" s="858"/>
      <c r="DE7" s="858"/>
      <c r="DF7" s="859"/>
      <c r="DG7" s="857" t="s">
        <v>581</v>
      </c>
      <c r="DH7" s="858"/>
      <c r="DI7" s="858"/>
      <c r="DJ7" s="858"/>
      <c r="DK7" s="859"/>
      <c r="DL7" s="857" t="s">
        <v>602</v>
      </c>
      <c r="DM7" s="858"/>
      <c r="DN7" s="858"/>
      <c r="DO7" s="858"/>
      <c r="DP7" s="859"/>
      <c r="DQ7" s="857" t="s">
        <v>601</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389</v>
      </c>
      <c r="B23" s="876" t="s">
        <v>390</v>
      </c>
      <c r="C23" s="877"/>
      <c r="D23" s="877"/>
      <c r="E23" s="877"/>
      <c r="F23" s="877"/>
      <c r="G23" s="877"/>
      <c r="H23" s="877"/>
      <c r="I23" s="877"/>
      <c r="J23" s="877"/>
      <c r="K23" s="877"/>
      <c r="L23" s="877"/>
      <c r="M23" s="877"/>
      <c r="N23" s="877"/>
      <c r="O23" s="877"/>
      <c r="P23" s="878"/>
      <c r="Q23" s="879">
        <v>30688</v>
      </c>
      <c r="R23" s="880"/>
      <c r="S23" s="880"/>
      <c r="T23" s="880"/>
      <c r="U23" s="880"/>
      <c r="V23" s="880">
        <v>29387</v>
      </c>
      <c r="W23" s="880"/>
      <c r="X23" s="880"/>
      <c r="Y23" s="880"/>
      <c r="Z23" s="880"/>
      <c r="AA23" s="880">
        <v>1301</v>
      </c>
      <c r="AB23" s="880"/>
      <c r="AC23" s="880"/>
      <c r="AD23" s="880"/>
      <c r="AE23" s="881"/>
      <c r="AF23" s="882">
        <v>944</v>
      </c>
      <c r="AG23" s="880"/>
      <c r="AH23" s="880"/>
      <c r="AI23" s="880"/>
      <c r="AJ23" s="883"/>
      <c r="AK23" s="884"/>
      <c r="AL23" s="885"/>
      <c r="AM23" s="885"/>
      <c r="AN23" s="885"/>
      <c r="AO23" s="885"/>
      <c r="AP23" s="880">
        <v>22508</v>
      </c>
      <c r="AQ23" s="880"/>
      <c r="AR23" s="880"/>
      <c r="AS23" s="880"/>
      <c r="AT23" s="880"/>
      <c r="AU23" s="886"/>
      <c r="AV23" s="886"/>
      <c r="AW23" s="886"/>
      <c r="AX23" s="886"/>
      <c r="AY23" s="887"/>
      <c r="AZ23" s="895" t="s">
        <v>125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401</v>
      </c>
      <c r="C28" s="818"/>
      <c r="D28" s="818"/>
      <c r="E28" s="818"/>
      <c r="F28" s="818"/>
      <c r="G28" s="818"/>
      <c r="H28" s="818"/>
      <c r="I28" s="818"/>
      <c r="J28" s="818"/>
      <c r="K28" s="818"/>
      <c r="L28" s="818"/>
      <c r="M28" s="818"/>
      <c r="N28" s="818"/>
      <c r="O28" s="818"/>
      <c r="P28" s="819"/>
      <c r="Q28" s="908">
        <v>7004</v>
      </c>
      <c r="R28" s="909"/>
      <c r="S28" s="909"/>
      <c r="T28" s="909"/>
      <c r="U28" s="909"/>
      <c r="V28" s="909">
        <v>6855</v>
      </c>
      <c r="W28" s="909"/>
      <c r="X28" s="909"/>
      <c r="Y28" s="909"/>
      <c r="Z28" s="909"/>
      <c r="AA28" s="909">
        <v>149</v>
      </c>
      <c r="AB28" s="909"/>
      <c r="AC28" s="909"/>
      <c r="AD28" s="909"/>
      <c r="AE28" s="910"/>
      <c r="AF28" s="911">
        <v>149</v>
      </c>
      <c r="AG28" s="909"/>
      <c r="AH28" s="909"/>
      <c r="AI28" s="909"/>
      <c r="AJ28" s="912"/>
      <c r="AK28" s="913">
        <v>554</v>
      </c>
      <c r="AL28" s="904"/>
      <c r="AM28" s="904"/>
      <c r="AN28" s="904"/>
      <c r="AO28" s="904"/>
      <c r="AP28" s="904" t="s">
        <v>579</v>
      </c>
      <c r="AQ28" s="904"/>
      <c r="AR28" s="904"/>
      <c r="AS28" s="904"/>
      <c r="AT28" s="904"/>
      <c r="AU28" s="904" t="s">
        <v>580</v>
      </c>
      <c r="AV28" s="904"/>
      <c r="AW28" s="904"/>
      <c r="AX28" s="904"/>
      <c r="AY28" s="904"/>
      <c r="AZ28" s="905" t="s">
        <v>581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402</v>
      </c>
      <c r="C29" s="842"/>
      <c r="D29" s="842"/>
      <c r="E29" s="842"/>
      <c r="F29" s="842"/>
      <c r="G29" s="842"/>
      <c r="H29" s="842"/>
      <c r="I29" s="842"/>
      <c r="J29" s="842"/>
      <c r="K29" s="842"/>
      <c r="L29" s="842"/>
      <c r="M29" s="842"/>
      <c r="N29" s="842"/>
      <c r="O29" s="842"/>
      <c r="P29" s="843"/>
      <c r="Q29" s="844">
        <v>4976</v>
      </c>
      <c r="R29" s="845"/>
      <c r="S29" s="845"/>
      <c r="T29" s="845"/>
      <c r="U29" s="845"/>
      <c r="V29" s="845">
        <v>4893</v>
      </c>
      <c r="W29" s="845"/>
      <c r="X29" s="845"/>
      <c r="Y29" s="845"/>
      <c r="Z29" s="845"/>
      <c r="AA29" s="845">
        <v>83</v>
      </c>
      <c r="AB29" s="845"/>
      <c r="AC29" s="845"/>
      <c r="AD29" s="845"/>
      <c r="AE29" s="846"/>
      <c r="AF29" s="847">
        <v>83</v>
      </c>
      <c r="AG29" s="848"/>
      <c r="AH29" s="848"/>
      <c r="AI29" s="848"/>
      <c r="AJ29" s="849"/>
      <c r="AK29" s="916">
        <v>827</v>
      </c>
      <c r="AL29" s="917"/>
      <c r="AM29" s="917"/>
      <c r="AN29" s="917"/>
      <c r="AO29" s="917"/>
      <c r="AP29" s="917" t="s">
        <v>582</v>
      </c>
      <c r="AQ29" s="917"/>
      <c r="AR29" s="917"/>
      <c r="AS29" s="917"/>
      <c r="AT29" s="917"/>
      <c r="AU29" s="917" t="s">
        <v>583</v>
      </c>
      <c r="AV29" s="917"/>
      <c r="AW29" s="917"/>
      <c r="AX29" s="917"/>
      <c r="AY29" s="917"/>
      <c r="AZ29" s="918" t="s">
        <v>579</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v>595</v>
      </c>
      <c r="R30" s="845"/>
      <c r="S30" s="845"/>
      <c r="T30" s="845"/>
      <c r="U30" s="845"/>
      <c r="V30" s="845">
        <v>590</v>
      </c>
      <c r="W30" s="845"/>
      <c r="X30" s="845"/>
      <c r="Y30" s="845"/>
      <c r="Z30" s="845"/>
      <c r="AA30" s="845">
        <v>4</v>
      </c>
      <c r="AB30" s="845"/>
      <c r="AC30" s="845"/>
      <c r="AD30" s="845"/>
      <c r="AE30" s="846"/>
      <c r="AF30" s="847">
        <v>4</v>
      </c>
      <c r="AG30" s="848"/>
      <c r="AH30" s="848"/>
      <c r="AI30" s="848"/>
      <c r="AJ30" s="849"/>
      <c r="AK30" s="916">
        <v>160</v>
      </c>
      <c r="AL30" s="917"/>
      <c r="AM30" s="917"/>
      <c r="AN30" s="917"/>
      <c r="AO30" s="917"/>
      <c r="AP30" s="917" t="s">
        <v>583</v>
      </c>
      <c r="AQ30" s="917"/>
      <c r="AR30" s="917"/>
      <c r="AS30" s="917"/>
      <c r="AT30" s="917"/>
      <c r="AU30" s="917" t="s">
        <v>584</v>
      </c>
      <c r="AV30" s="917"/>
      <c r="AW30" s="917"/>
      <c r="AX30" s="917"/>
      <c r="AY30" s="917"/>
      <c r="AZ30" s="918" t="s">
        <v>585</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404</v>
      </c>
      <c r="C31" s="842"/>
      <c r="D31" s="842"/>
      <c r="E31" s="842"/>
      <c r="F31" s="842"/>
      <c r="G31" s="842"/>
      <c r="H31" s="842"/>
      <c r="I31" s="842"/>
      <c r="J31" s="842"/>
      <c r="K31" s="842"/>
      <c r="L31" s="842"/>
      <c r="M31" s="842"/>
      <c r="N31" s="842"/>
      <c r="O31" s="842"/>
      <c r="P31" s="843"/>
      <c r="Q31" s="844">
        <v>11</v>
      </c>
      <c r="R31" s="845"/>
      <c r="S31" s="845"/>
      <c r="T31" s="845"/>
      <c r="U31" s="845"/>
      <c r="V31" s="845">
        <v>6</v>
      </c>
      <c r="W31" s="845"/>
      <c r="X31" s="845"/>
      <c r="Y31" s="845"/>
      <c r="Z31" s="845"/>
      <c r="AA31" s="845">
        <v>5</v>
      </c>
      <c r="AB31" s="845"/>
      <c r="AC31" s="845"/>
      <c r="AD31" s="845"/>
      <c r="AE31" s="846"/>
      <c r="AF31" s="847">
        <v>5</v>
      </c>
      <c r="AG31" s="848"/>
      <c r="AH31" s="848"/>
      <c r="AI31" s="848"/>
      <c r="AJ31" s="849"/>
      <c r="AK31" s="916" t="s">
        <v>581</v>
      </c>
      <c r="AL31" s="917"/>
      <c r="AM31" s="917"/>
      <c r="AN31" s="917"/>
      <c r="AO31" s="917"/>
      <c r="AP31" s="917" t="s">
        <v>584</v>
      </c>
      <c r="AQ31" s="917"/>
      <c r="AR31" s="917"/>
      <c r="AS31" s="917"/>
      <c r="AT31" s="917"/>
      <c r="AU31" s="917" t="s">
        <v>581</v>
      </c>
      <c r="AV31" s="917"/>
      <c r="AW31" s="917"/>
      <c r="AX31" s="917"/>
      <c r="AY31" s="917"/>
      <c r="AZ31" s="918" t="s">
        <v>581</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405</v>
      </c>
      <c r="C32" s="842"/>
      <c r="D32" s="842"/>
      <c r="E32" s="842"/>
      <c r="F32" s="842"/>
      <c r="G32" s="842"/>
      <c r="H32" s="842"/>
      <c r="I32" s="842"/>
      <c r="J32" s="842"/>
      <c r="K32" s="842"/>
      <c r="L32" s="842"/>
      <c r="M32" s="842"/>
      <c r="N32" s="842"/>
      <c r="O32" s="842"/>
      <c r="P32" s="843"/>
      <c r="Q32" s="844">
        <v>1135</v>
      </c>
      <c r="R32" s="845"/>
      <c r="S32" s="845"/>
      <c r="T32" s="845"/>
      <c r="U32" s="845"/>
      <c r="V32" s="845">
        <v>1085</v>
      </c>
      <c r="W32" s="845"/>
      <c r="X32" s="845"/>
      <c r="Y32" s="845"/>
      <c r="Z32" s="845"/>
      <c r="AA32" s="845">
        <v>50</v>
      </c>
      <c r="AB32" s="845"/>
      <c r="AC32" s="845"/>
      <c r="AD32" s="845"/>
      <c r="AE32" s="846"/>
      <c r="AF32" s="847">
        <v>1289</v>
      </c>
      <c r="AG32" s="848"/>
      <c r="AH32" s="848"/>
      <c r="AI32" s="848"/>
      <c r="AJ32" s="849"/>
      <c r="AK32" s="916">
        <v>360</v>
      </c>
      <c r="AL32" s="917"/>
      <c r="AM32" s="917"/>
      <c r="AN32" s="917"/>
      <c r="AO32" s="917"/>
      <c r="AP32" s="917">
        <v>4335</v>
      </c>
      <c r="AQ32" s="917"/>
      <c r="AR32" s="917"/>
      <c r="AS32" s="917"/>
      <c r="AT32" s="917"/>
      <c r="AU32" s="917">
        <v>3130</v>
      </c>
      <c r="AV32" s="917"/>
      <c r="AW32" s="917"/>
      <c r="AX32" s="917"/>
      <c r="AY32" s="917"/>
      <c r="AZ32" s="918" t="s">
        <v>581</v>
      </c>
      <c r="BA32" s="918"/>
      <c r="BB32" s="918"/>
      <c r="BC32" s="918"/>
      <c r="BD32" s="918"/>
      <c r="BE32" s="914" t="s">
        <v>406</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407</v>
      </c>
      <c r="C33" s="842"/>
      <c r="D33" s="842"/>
      <c r="E33" s="842"/>
      <c r="F33" s="842"/>
      <c r="G33" s="842"/>
      <c r="H33" s="842"/>
      <c r="I33" s="842"/>
      <c r="J33" s="842"/>
      <c r="K33" s="842"/>
      <c r="L33" s="842"/>
      <c r="M33" s="842"/>
      <c r="N33" s="842"/>
      <c r="O33" s="842"/>
      <c r="P33" s="843"/>
      <c r="Q33" s="844">
        <v>267</v>
      </c>
      <c r="R33" s="845"/>
      <c r="S33" s="845"/>
      <c r="T33" s="845"/>
      <c r="U33" s="845"/>
      <c r="V33" s="845">
        <v>264</v>
      </c>
      <c r="W33" s="845"/>
      <c r="X33" s="845"/>
      <c r="Y33" s="845"/>
      <c r="Z33" s="845"/>
      <c r="AA33" s="845">
        <v>3</v>
      </c>
      <c r="AB33" s="845"/>
      <c r="AC33" s="845"/>
      <c r="AD33" s="845"/>
      <c r="AE33" s="846"/>
      <c r="AF33" s="847">
        <v>305</v>
      </c>
      <c r="AG33" s="848"/>
      <c r="AH33" s="848"/>
      <c r="AI33" s="848"/>
      <c r="AJ33" s="849"/>
      <c r="AK33" s="916">
        <v>163</v>
      </c>
      <c r="AL33" s="917"/>
      <c r="AM33" s="917"/>
      <c r="AN33" s="917"/>
      <c r="AO33" s="917"/>
      <c r="AP33" s="917">
        <v>3276</v>
      </c>
      <c r="AQ33" s="917"/>
      <c r="AR33" s="917"/>
      <c r="AS33" s="917"/>
      <c r="AT33" s="917"/>
      <c r="AU33" s="917">
        <v>3276</v>
      </c>
      <c r="AV33" s="917"/>
      <c r="AW33" s="917"/>
      <c r="AX33" s="917"/>
      <c r="AY33" s="917"/>
      <c r="AZ33" s="918" t="s">
        <v>586</v>
      </c>
      <c r="BA33" s="918"/>
      <c r="BB33" s="918"/>
      <c r="BC33" s="918"/>
      <c r="BD33" s="918"/>
      <c r="BE33" s="914" t="s">
        <v>406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408</v>
      </c>
      <c r="C34" s="842"/>
      <c r="D34" s="842"/>
      <c r="E34" s="842"/>
      <c r="F34" s="842"/>
      <c r="G34" s="842"/>
      <c r="H34" s="842"/>
      <c r="I34" s="842"/>
      <c r="J34" s="842"/>
      <c r="K34" s="842"/>
      <c r="L34" s="842"/>
      <c r="M34" s="842"/>
      <c r="N34" s="842"/>
      <c r="O34" s="842"/>
      <c r="P34" s="843"/>
      <c r="Q34" s="844">
        <v>237</v>
      </c>
      <c r="R34" s="845"/>
      <c r="S34" s="845"/>
      <c r="T34" s="845"/>
      <c r="U34" s="845"/>
      <c r="V34" s="845">
        <v>221</v>
      </c>
      <c r="W34" s="845"/>
      <c r="X34" s="845"/>
      <c r="Y34" s="845"/>
      <c r="Z34" s="845"/>
      <c r="AA34" s="845">
        <v>16</v>
      </c>
      <c r="AB34" s="845"/>
      <c r="AC34" s="845"/>
      <c r="AD34" s="845"/>
      <c r="AE34" s="846"/>
      <c r="AF34" s="847">
        <v>16</v>
      </c>
      <c r="AG34" s="848"/>
      <c r="AH34" s="848"/>
      <c r="AI34" s="848"/>
      <c r="AJ34" s="849"/>
      <c r="AK34" s="916">
        <v>153</v>
      </c>
      <c r="AL34" s="917"/>
      <c r="AM34" s="917"/>
      <c r="AN34" s="917"/>
      <c r="AO34" s="917"/>
      <c r="AP34" s="917">
        <v>1948</v>
      </c>
      <c r="AQ34" s="917"/>
      <c r="AR34" s="917"/>
      <c r="AS34" s="917"/>
      <c r="AT34" s="917"/>
      <c r="AU34" s="917">
        <v>1948</v>
      </c>
      <c r="AV34" s="917"/>
      <c r="AW34" s="917"/>
      <c r="AX34" s="917"/>
      <c r="AY34" s="917"/>
      <c r="AZ34" s="918" t="s">
        <v>587</v>
      </c>
      <c r="BA34" s="918"/>
      <c r="BB34" s="918"/>
      <c r="BC34" s="918"/>
      <c r="BD34" s="918"/>
      <c r="BE34" s="914" t="s">
        <v>409</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389</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1853</v>
      </c>
      <c r="AG63" s="928"/>
      <c r="AH63" s="928"/>
      <c r="AI63" s="928"/>
      <c r="AJ63" s="929"/>
      <c r="AK63" s="930"/>
      <c r="AL63" s="925"/>
      <c r="AM63" s="925"/>
      <c r="AN63" s="925"/>
      <c r="AO63" s="925"/>
      <c r="AP63" s="928">
        <v>9559</v>
      </c>
      <c r="AQ63" s="928"/>
      <c r="AR63" s="928"/>
      <c r="AS63" s="928"/>
      <c r="AT63" s="928"/>
      <c r="AU63" s="928">
        <v>8354</v>
      </c>
      <c r="AV63" s="928"/>
      <c r="AW63" s="928"/>
      <c r="AX63" s="928"/>
      <c r="AY63" s="928"/>
      <c r="AZ63" s="932"/>
      <c r="BA63" s="932"/>
      <c r="BB63" s="932"/>
      <c r="BC63" s="932"/>
      <c r="BD63" s="932"/>
      <c r="BE63" s="933"/>
      <c r="BF63" s="933"/>
      <c r="BG63" s="933"/>
      <c r="BH63" s="933"/>
      <c r="BI63" s="934"/>
      <c r="BJ63" s="935" t="s">
        <v>125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413</v>
      </c>
      <c r="B66" s="827"/>
      <c r="C66" s="827"/>
      <c r="D66" s="827"/>
      <c r="E66" s="827"/>
      <c r="F66" s="827"/>
      <c r="G66" s="827"/>
      <c r="H66" s="827"/>
      <c r="I66" s="827"/>
      <c r="J66" s="827"/>
      <c r="K66" s="827"/>
      <c r="L66" s="827"/>
      <c r="M66" s="827"/>
      <c r="N66" s="827"/>
      <c r="O66" s="827"/>
      <c r="P66" s="828"/>
      <c r="Q66" s="803" t="s">
        <v>393</v>
      </c>
      <c r="R66" s="804"/>
      <c r="S66" s="804"/>
      <c r="T66" s="804"/>
      <c r="U66" s="805"/>
      <c r="V66" s="803" t="s">
        <v>414</v>
      </c>
      <c r="W66" s="804"/>
      <c r="X66" s="804"/>
      <c r="Y66" s="804"/>
      <c r="Z66" s="805"/>
      <c r="AA66" s="803" t="s">
        <v>395</v>
      </c>
      <c r="AB66" s="804"/>
      <c r="AC66" s="804"/>
      <c r="AD66" s="804"/>
      <c r="AE66" s="805"/>
      <c r="AF66" s="938" t="s">
        <v>415</v>
      </c>
      <c r="AG66" s="899"/>
      <c r="AH66" s="899"/>
      <c r="AI66" s="899"/>
      <c r="AJ66" s="939"/>
      <c r="AK66" s="803" t="s">
        <v>397</v>
      </c>
      <c r="AL66" s="827"/>
      <c r="AM66" s="827"/>
      <c r="AN66" s="827"/>
      <c r="AO66" s="828"/>
      <c r="AP66" s="803" t="s">
        <v>398</v>
      </c>
      <c r="AQ66" s="804"/>
      <c r="AR66" s="804"/>
      <c r="AS66" s="804"/>
      <c r="AT66" s="805"/>
      <c r="AU66" s="803" t="s">
        <v>416</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588</v>
      </c>
      <c r="C68" s="956"/>
      <c r="D68" s="956"/>
      <c r="E68" s="956"/>
      <c r="F68" s="956"/>
      <c r="G68" s="956"/>
      <c r="H68" s="956"/>
      <c r="I68" s="956"/>
      <c r="J68" s="956"/>
      <c r="K68" s="956"/>
      <c r="L68" s="956"/>
      <c r="M68" s="956"/>
      <c r="N68" s="956"/>
      <c r="O68" s="956"/>
      <c r="P68" s="957"/>
      <c r="Q68" s="958">
        <v>676</v>
      </c>
      <c r="R68" s="952"/>
      <c r="S68" s="952"/>
      <c r="T68" s="952"/>
      <c r="U68" s="952"/>
      <c r="V68" s="952">
        <v>602</v>
      </c>
      <c r="W68" s="952"/>
      <c r="X68" s="952"/>
      <c r="Y68" s="952"/>
      <c r="Z68" s="952"/>
      <c r="AA68" s="952">
        <v>75</v>
      </c>
      <c r="AB68" s="952"/>
      <c r="AC68" s="952"/>
      <c r="AD68" s="952"/>
      <c r="AE68" s="952"/>
      <c r="AF68" s="952">
        <v>75</v>
      </c>
      <c r="AG68" s="952"/>
      <c r="AH68" s="952"/>
      <c r="AI68" s="952"/>
      <c r="AJ68" s="952"/>
      <c r="AK68" s="952">
        <v>13</v>
      </c>
      <c r="AL68" s="952"/>
      <c r="AM68" s="952"/>
      <c r="AN68" s="952"/>
      <c r="AO68" s="952"/>
      <c r="AP68" s="952" t="s">
        <v>581</v>
      </c>
      <c r="AQ68" s="952"/>
      <c r="AR68" s="952"/>
      <c r="AS68" s="952"/>
      <c r="AT68" s="952"/>
      <c r="AU68" s="952" t="s">
        <v>585</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589</v>
      </c>
      <c r="C69" s="960"/>
      <c r="D69" s="960"/>
      <c r="E69" s="960"/>
      <c r="F69" s="960"/>
      <c r="G69" s="960"/>
      <c r="H69" s="960"/>
      <c r="I69" s="960"/>
      <c r="J69" s="960"/>
      <c r="K69" s="960"/>
      <c r="L69" s="960"/>
      <c r="M69" s="960"/>
      <c r="N69" s="960"/>
      <c r="O69" s="960"/>
      <c r="P69" s="961"/>
      <c r="Q69" s="962">
        <v>55</v>
      </c>
      <c r="R69" s="917"/>
      <c r="S69" s="917"/>
      <c r="T69" s="917"/>
      <c r="U69" s="917"/>
      <c r="V69" s="917">
        <v>50</v>
      </c>
      <c r="W69" s="917"/>
      <c r="X69" s="917"/>
      <c r="Y69" s="917"/>
      <c r="Z69" s="917"/>
      <c r="AA69" s="917">
        <v>4</v>
      </c>
      <c r="AB69" s="917"/>
      <c r="AC69" s="917"/>
      <c r="AD69" s="917"/>
      <c r="AE69" s="917"/>
      <c r="AF69" s="917">
        <v>4</v>
      </c>
      <c r="AG69" s="917"/>
      <c r="AH69" s="917"/>
      <c r="AI69" s="917"/>
      <c r="AJ69" s="917"/>
      <c r="AK69" s="917" t="s">
        <v>583</v>
      </c>
      <c r="AL69" s="917"/>
      <c r="AM69" s="917"/>
      <c r="AN69" s="917"/>
      <c r="AO69" s="917"/>
      <c r="AP69" s="917" t="s">
        <v>578</v>
      </c>
      <c r="AQ69" s="917"/>
      <c r="AR69" s="917"/>
      <c r="AS69" s="917"/>
      <c r="AT69" s="917"/>
      <c r="AU69" s="917" t="s">
        <v>581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590</v>
      </c>
      <c r="C70" s="960"/>
      <c r="D70" s="960"/>
      <c r="E70" s="960"/>
      <c r="F70" s="960"/>
      <c r="G70" s="960"/>
      <c r="H70" s="960"/>
      <c r="I70" s="960"/>
      <c r="J70" s="960"/>
      <c r="K70" s="960"/>
      <c r="L70" s="960"/>
      <c r="M70" s="960"/>
      <c r="N70" s="960"/>
      <c r="O70" s="960"/>
      <c r="P70" s="961"/>
      <c r="Q70" s="962">
        <v>174</v>
      </c>
      <c r="R70" s="917"/>
      <c r="S70" s="917"/>
      <c r="T70" s="917"/>
      <c r="U70" s="917"/>
      <c r="V70" s="917">
        <v>158</v>
      </c>
      <c r="W70" s="917"/>
      <c r="X70" s="917"/>
      <c r="Y70" s="917"/>
      <c r="Z70" s="917"/>
      <c r="AA70" s="917">
        <v>17</v>
      </c>
      <c r="AB70" s="917"/>
      <c r="AC70" s="917"/>
      <c r="AD70" s="917"/>
      <c r="AE70" s="917"/>
      <c r="AF70" s="917">
        <v>17</v>
      </c>
      <c r="AG70" s="917"/>
      <c r="AH70" s="917"/>
      <c r="AI70" s="917"/>
      <c r="AJ70" s="917"/>
      <c r="AK70" s="917" t="s">
        <v>578</v>
      </c>
      <c r="AL70" s="917"/>
      <c r="AM70" s="917"/>
      <c r="AN70" s="917"/>
      <c r="AO70" s="917"/>
      <c r="AP70" s="917" t="s">
        <v>581</v>
      </c>
      <c r="AQ70" s="917"/>
      <c r="AR70" s="917"/>
      <c r="AS70" s="917"/>
      <c r="AT70" s="917"/>
      <c r="AU70" s="917" t="s">
        <v>581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591</v>
      </c>
      <c r="C71" s="960"/>
      <c r="D71" s="960"/>
      <c r="E71" s="960"/>
      <c r="F71" s="960"/>
      <c r="G71" s="960"/>
      <c r="H71" s="960"/>
      <c r="I71" s="960"/>
      <c r="J71" s="960"/>
      <c r="K71" s="960"/>
      <c r="L71" s="960"/>
      <c r="M71" s="960"/>
      <c r="N71" s="960"/>
      <c r="O71" s="960"/>
      <c r="P71" s="961"/>
      <c r="Q71" s="962">
        <v>1947</v>
      </c>
      <c r="R71" s="917"/>
      <c r="S71" s="917"/>
      <c r="T71" s="917"/>
      <c r="U71" s="917"/>
      <c r="V71" s="917">
        <v>1873</v>
      </c>
      <c r="W71" s="917"/>
      <c r="X71" s="917"/>
      <c r="Y71" s="917"/>
      <c r="Z71" s="917"/>
      <c r="AA71" s="917">
        <v>74</v>
      </c>
      <c r="AB71" s="917"/>
      <c r="AC71" s="917"/>
      <c r="AD71" s="917"/>
      <c r="AE71" s="917"/>
      <c r="AF71" s="917">
        <v>74</v>
      </c>
      <c r="AG71" s="917"/>
      <c r="AH71" s="917"/>
      <c r="AI71" s="917"/>
      <c r="AJ71" s="917"/>
      <c r="AK71" s="917">
        <v>45</v>
      </c>
      <c r="AL71" s="917"/>
      <c r="AM71" s="917"/>
      <c r="AN71" s="917"/>
      <c r="AO71" s="917"/>
      <c r="AP71" s="917">
        <v>478</v>
      </c>
      <c r="AQ71" s="917"/>
      <c r="AR71" s="917"/>
      <c r="AS71" s="917"/>
      <c r="AT71" s="917"/>
      <c r="AU71" s="917">
        <v>199</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592</v>
      </c>
      <c r="C72" s="960"/>
      <c r="D72" s="960"/>
      <c r="E72" s="960"/>
      <c r="F72" s="960"/>
      <c r="G72" s="960"/>
      <c r="H72" s="960"/>
      <c r="I72" s="960"/>
      <c r="J72" s="960"/>
      <c r="K72" s="960"/>
      <c r="L72" s="960"/>
      <c r="M72" s="960"/>
      <c r="N72" s="960"/>
      <c r="O72" s="960"/>
      <c r="P72" s="961"/>
      <c r="Q72" s="962">
        <v>140</v>
      </c>
      <c r="R72" s="917"/>
      <c r="S72" s="917"/>
      <c r="T72" s="917"/>
      <c r="U72" s="917"/>
      <c r="V72" s="917">
        <v>127</v>
      </c>
      <c r="W72" s="917"/>
      <c r="X72" s="917"/>
      <c r="Y72" s="917"/>
      <c r="Z72" s="917"/>
      <c r="AA72" s="917">
        <v>13</v>
      </c>
      <c r="AB72" s="917"/>
      <c r="AC72" s="917"/>
      <c r="AD72" s="917"/>
      <c r="AE72" s="917"/>
      <c r="AF72" s="917">
        <v>13</v>
      </c>
      <c r="AG72" s="917"/>
      <c r="AH72" s="917"/>
      <c r="AI72" s="917"/>
      <c r="AJ72" s="917"/>
      <c r="AK72" s="917">
        <v>12</v>
      </c>
      <c r="AL72" s="917"/>
      <c r="AM72" s="917"/>
      <c r="AN72" s="917"/>
      <c r="AO72" s="917"/>
      <c r="AP72" s="917" t="s">
        <v>599</v>
      </c>
      <c r="AQ72" s="917"/>
      <c r="AR72" s="917"/>
      <c r="AS72" s="917"/>
      <c r="AT72" s="917"/>
      <c r="AU72" s="917" t="s">
        <v>581</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593</v>
      </c>
      <c r="C73" s="960"/>
      <c r="D73" s="960"/>
      <c r="E73" s="960"/>
      <c r="F73" s="960"/>
      <c r="G73" s="960"/>
      <c r="H73" s="960"/>
      <c r="I73" s="960"/>
      <c r="J73" s="960"/>
      <c r="K73" s="960"/>
      <c r="L73" s="960"/>
      <c r="M73" s="960"/>
      <c r="N73" s="960"/>
      <c r="O73" s="960"/>
      <c r="P73" s="961"/>
      <c r="Q73" s="962">
        <v>46</v>
      </c>
      <c r="R73" s="917"/>
      <c r="S73" s="917"/>
      <c r="T73" s="917"/>
      <c r="U73" s="917"/>
      <c r="V73" s="917">
        <v>39</v>
      </c>
      <c r="W73" s="917"/>
      <c r="X73" s="917"/>
      <c r="Y73" s="917"/>
      <c r="Z73" s="917"/>
      <c r="AA73" s="917">
        <v>7</v>
      </c>
      <c r="AB73" s="917"/>
      <c r="AC73" s="917"/>
      <c r="AD73" s="917"/>
      <c r="AE73" s="917"/>
      <c r="AF73" s="917">
        <v>7</v>
      </c>
      <c r="AG73" s="917"/>
      <c r="AH73" s="917"/>
      <c r="AI73" s="917"/>
      <c r="AJ73" s="917"/>
      <c r="AK73" s="917">
        <v>3</v>
      </c>
      <c r="AL73" s="917"/>
      <c r="AM73" s="917"/>
      <c r="AN73" s="917"/>
      <c r="AO73" s="917"/>
      <c r="AP73" s="917" t="s">
        <v>578</v>
      </c>
      <c r="AQ73" s="917"/>
      <c r="AR73" s="917"/>
      <c r="AS73" s="917"/>
      <c r="AT73" s="917"/>
      <c r="AU73" s="917" t="s">
        <v>580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594</v>
      </c>
      <c r="C74" s="960"/>
      <c r="D74" s="960"/>
      <c r="E74" s="960"/>
      <c r="F74" s="960"/>
      <c r="G74" s="960"/>
      <c r="H74" s="960"/>
      <c r="I74" s="960"/>
      <c r="J74" s="960"/>
      <c r="K74" s="960"/>
      <c r="L74" s="960"/>
      <c r="M74" s="960"/>
      <c r="N74" s="960"/>
      <c r="O74" s="960"/>
      <c r="P74" s="961"/>
      <c r="Q74" s="962">
        <v>16027</v>
      </c>
      <c r="R74" s="917"/>
      <c r="S74" s="917"/>
      <c r="T74" s="917"/>
      <c r="U74" s="917"/>
      <c r="V74" s="917">
        <v>16007</v>
      </c>
      <c r="W74" s="917"/>
      <c r="X74" s="917"/>
      <c r="Y74" s="917"/>
      <c r="Z74" s="917"/>
      <c r="AA74" s="917">
        <v>20</v>
      </c>
      <c r="AB74" s="917"/>
      <c r="AC74" s="917"/>
      <c r="AD74" s="917"/>
      <c r="AE74" s="917"/>
      <c r="AF74" s="917">
        <v>20</v>
      </c>
      <c r="AG74" s="917"/>
      <c r="AH74" s="917"/>
      <c r="AI74" s="917"/>
      <c r="AJ74" s="917"/>
      <c r="AK74" s="917">
        <v>67</v>
      </c>
      <c r="AL74" s="917"/>
      <c r="AM74" s="917"/>
      <c r="AN74" s="917"/>
      <c r="AO74" s="917"/>
      <c r="AP74" s="917" t="s">
        <v>578</v>
      </c>
      <c r="AQ74" s="917"/>
      <c r="AR74" s="917"/>
      <c r="AS74" s="917"/>
      <c r="AT74" s="917"/>
      <c r="AU74" s="917" t="s">
        <v>578</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595</v>
      </c>
      <c r="C75" s="960"/>
      <c r="D75" s="960"/>
      <c r="E75" s="960"/>
      <c r="F75" s="960"/>
      <c r="G75" s="960"/>
      <c r="H75" s="960"/>
      <c r="I75" s="960"/>
      <c r="J75" s="960"/>
      <c r="K75" s="960"/>
      <c r="L75" s="960"/>
      <c r="M75" s="960"/>
      <c r="N75" s="960"/>
      <c r="O75" s="960"/>
      <c r="P75" s="961"/>
      <c r="Q75" s="965">
        <v>112</v>
      </c>
      <c r="R75" s="966"/>
      <c r="S75" s="966"/>
      <c r="T75" s="966"/>
      <c r="U75" s="916"/>
      <c r="V75" s="967">
        <v>111</v>
      </c>
      <c r="W75" s="966"/>
      <c r="X75" s="966"/>
      <c r="Y75" s="966"/>
      <c r="Z75" s="916"/>
      <c r="AA75" s="967">
        <v>1</v>
      </c>
      <c r="AB75" s="966"/>
      <c r="AC75" s="966"/>
      <c r="AD75" s="966"/>
      <c r="AE75" s="916"/>
      <c r="AF75" s="967">
        <v>1</v>
      </c>
      <c r="AG75" s="966"/>
      <c r="AH75" s="966"/>
      <c r="AI75" s="966"/>
      <c r="AJ75" s="916"/>
      <c r="AK75" s="967">
        <v>11</v>
      </c>
      <c r="AL75" s="966"/>
      <c r="AM75" s="966"/>
      <c r="AN75" s="966"/>
      <c r="AO75" s="916"/>
      <c r="AP75" s="917" t="s">
        <v>578</v>
      </c>
      <c r="AQ75" s="917"/>
      <c r="AR75" s="917"/>
      <c r="AS75" s="917"/>
      <c r="AT75" s="917"/>
      <c r="AU75" s="917" t="s">
        <v>578</v>
      </c>
      <c r="AV75" s="917"/>
      <c r="AW75" s="917"/>
      <c r="AX75" s="917"/>
      <c r="AY75" s="917"/>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596</v>
      </c>
      <c r="C76" s="960"/>
      <c r="D76" s="960"/>
      <c r="E76" s="960"/>
      <c r="F76" s="960"/>
      <c r="G76" s="960"/>
      <c r="H76" s="960"/>
      <c r="I76" s="960"/>
      <c r="J76" s="960"/>
      <c r="K76" s="960"/>
      <c r="L76" s="960"/>
      <c r="M76" s="960"/>
      <c r="N76" s="960"/>
      <c r="O76" s="960"/>
      <c r="P76" s="961"/>
      <c r="Q76" s="965">
        <v>519</v>
      </c>
      <c r="R76" s="966"/>
      <c r="S76" s="966"/>
      <c r="T76" s="966"/>
      <c r="U76" s="916"/>
      <c r="V76" s="967">
        <v>299</v>
      </c>
      <c r="W76" s="966"/>
      <c r="X76" s="966"/>
      <c r="Y76" s="966"/>
      <c r="Z76" s="916"/>
      <c r="AA76" s="967">
        <v>220</v>
      </c>
      <c r="AB76" s="966"/>
      <c r="AC76" s="966"/>
      <c r="AD76" s="966"/>
      <c r="AE76" s="916"/>
      <c r="AF76" s="967">
        <v>220</v>
      </c>
      <c r="AG76" s="966"/>
      <c r="AH76" s="966"/>
      <c r="AI76" s="966"/>
      <c r="AJ76" s="916"/>
      <c r="AK76" s="967" t="s">
        <v>581</v>
      </c>
      <c r="AL76" s="966"/>
      <c r="AM76" s="966"/>
      <c r="AN76" s="966"/>
      <c r="AO76" s="916"/>
      <c r="AP76" s="917" t="s">
        <v>578</v>
      </c>
      <c r="AQ76" s="917"/>
      <c r="AR76" s="917"/>
      <c r="AS76" s="917"/>
      <c r="AT76" s="917"/>
      <c r="AU76" s="917" t="s">
        <v>578</v>
      </c>
      <c r="AV76" s="917"/>
      <c r="AW76" s="917"/>
      <c r="AX76" s="917"/>
      <c r="AY76" s="917"/>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597</v>
      </c>
      <c r="C77" s="960"/>
      <c r="D77" s="960"/>
      <c r="E77" s="960"/>
      <c r="F77" s="960"/>
      <c r="G77" s="960"/>
      <c r="H77" s="960"/>
      <c r="I77" s="960"/>
      <c r="J77" s="960"/>
      <c r="K77" s="960"/>
      <c r="L77" s="960"/>
      <c r="M77" s="960"/>
      <c r="N77" s="960"/>
      <c r="O77" s="960"/>
      <c r="P77" s="961"/>
      <c r="Q77" s="965">
        <v>971</v>
      </c>
      <c r="R77" s="966"/>
      <c r="S77" s="966"/>
      <c r="T77" s="966"/>
      <c r="U77" s="916"/>
      <c r="V77" s="967">
        <v>961</v>
      </c>
      <c r="W77" s="966"/>
      <c r="X77" s="966"/>
      <c r="Y77" s="966"/>
      <c r="Z77" s="916"/>
      <c r="AA77" s="967">
        <v>10</v>
      </c>
      <c r="AB77" s="966"/>
      <c r="AC77" s="966"/>
      <c r="AD77" s="966"/>
      <c r="AE77" s="916"/>
      <c r="AF77" s="967">
        <v>10</v>
      </c>
      <c r="AG77" s="966"/>
      <c r="AH77" s="966"/>
      <c r="AI77" s="966"/>
      <c r="AJ77" s="916"/>
      <c r="AK77" s="967" t="s">
        <v>581</v>
      </c>
      <c r="AL77" s="966"/>
      <c r="AM77" s="966"/>
      <c r="AN77" s="966"/>
      <c r="AO77" s="916"/>
      <c r="AP77" s="917" t="s">
        <v>578</v>
      </c>
      <c r="AQ77" s="917"/>
      <c r="AR77" s="917"/>
      <c r="AS77" s="917"/>
      <c r="AT77" s="917"/>
      <c r="AU77" s="917" t="s">
        <v>578</v>
      </c>
      <c r="AV77" s="917"/>
      <c r="AW77" s="917"/>
      <c r="AX77" s="917"/>
      <c r="AY77" s="917"/>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598</v>
      </c>
      <c r="C78" s="960"/>
      <c r="D78" s="960"/>
      <c r="E78" s="960"/>
      <c r="F78" s="960"/>
      <c r="G78" s="960"/>
      <c r="H78" s="960"/>
      <c r="I78" s="960"/>
      <c r="J78" s="960"/>
      <c r="K78" s="960"/>
      <c r="L78" s="960"/>
      <c r="M78" s="960"/>
      <c r="N78" s="960"/>
      <c r="O78" s="960"/>
      <c r="P78" s="961"/>
      <c r="Q78" s="962">
        <v>346250</v>
      </c>
      <c r="R78" s="917"/>
      <c r="S78" s="917"/>
      <c r="T78" s="917"/>
      <c r="U78" s="917"/>
      <c r="V78" s="917">
        <v>330270</v>
      </c>
      <c r="W78" s="917"/>
      <c r="X78" s="917"/>
      <c r="Y78" s="917"/>
      <c r="Z78" s="917"/>
      <c r="AA78" s="917">
        <v>15980</v>
      </c>
      <c r="AB78" s="917"/>
      <c r="AC78" s="917"/>
      <c r="AD78" s="917"/>
      <c r="AE78" s="917"/>
      <c r="AF78" s="917">
        <v>15980</v>
      </c>
      <c r="AG78" s="917"/>
      <c r="AH78" s="917"/>
      <c r="AI78" s="917"/>
      <c r="AJ78" s="917"/>
      <c r="AK78" s="917">
        <v>702</v>
      </c>
      <c r="AL78" s="917"/>
      <c r="AM78" s="917"/>
      <c r="AN78" s="917"/>
      <c r="AO78" s="917"/>
      <c r="AP78" s="917" t="s">
        <v>578</v>
      </c>
      <c r="AQ78" s="917"/>
      <c r="AR78" s="917"/>
      <c r="AS78" s="917"/>
      <c r="AT78" s="917"/>
      <c r="AU78" s="917" t="s">
        <v>578</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389</v>
      </c>
      <c r="B88" s="876" t="s">
        <v>417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16421</v>
      </c>
      <c r="AG88" s="928"/>
      <c r="AH88" s="928"/>
      <c r="AI88" s="928"/>
      <c r="AJ88" s="928"/>
      <c r="AK88" s="925"/>
      <c r="AL88" s="925"/>
      <c r="AM88" s="925"/>
      <c r="AN88" s="925"/>
      <c r="AO88" s="925"/>
      <c r="AP88" s="928">
        <v>478</v>
      </c>
      <c r="AQ88" s="928"/>
      <c r="AR88" s="928"/>
      <c r="AS88" s="928"/>
      <c r="AT88" s="928"/>
      <c r="AU88" s="928">
        <v>199</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418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100</v>
      </c>
      <c r="CS102" s="936"/>
      <c r="CT102" s="936"/>
      <c r="CU102" s="936"/>
      <c r="CV102" s="979"/>
      <c r="CW102" s="978" t="s">
        <v>603</v>
      </c>
      <c r="CX102" s="936"/>
      <c r="CY102" s="936"/>
      <c r="CZ102" s="936"/>
      <c r="DA102" s="979"/>
      <c r="DB102" s="978" t="s">
        <v>581</v>
      </c>
      <c r="DC102" s="936"/>
      <c r="DD102" s="936"/>
      <c r="DE102" s="936"/>
      <c r="DF102" s="979"/>
      <c r="DG102" s="978" t="s">
        <v>581</v>
      </c>
      <c r="DH102" s="936"/>
      <c r="DI102" s="936"/>
      <c r="DJ102" s="936"/>
      <c r="DK102" s="979"/>
      <c r="DL102" s="978" t="s">
        <v>583</v>
      </c>
      <c r="DM102" s="936"/>
      <c r="DN102" s="936"/>
      <c r="DO102" s="936"/>
      <c r="DP102" s="979"/>
      <c r="DQ102" s="978" t="s">
        <v>604</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426</v>
      </c>
      <c r="AB109" s="981"/>
      <c r="AC109" s="981"/>
      <c r="AD109" s="981"/>
      <c r="AE109" s="982"/>
      <c r="AF109" s="980" t="s">
        <v>427</v>
      </c>
      <c r="AG109" s="981"/>
      <c r="AH109" s="981"/>
      <c r="AI109" s="981"/>
      <c r="AJ109" s="982"/>
      <c r="AK109" s="980" t="s">
        <v>305</v>
      </c>
      <c r="AL109" s="981"/>
      <c r="AM109" s="981"/>
      <c r="AN109" s="981"/>
      <c r="AO109" s="982"/>
      <c r="AP109" s="980" t="s">
        <v>428</v>
      </c>
      <c r="AQ109" s="981"/>
      <c r="AR109" s="981"/>
      <c r="AS109" s="981"/>
      <c r="AT109" s="983"/>
      <c r="AU109" s="1000" t="s">
        <v>425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426</v>
      </c>
      <c r="BR109" s="981"/>
      <c r="BS109" s="981"/>
      <c r="BT109" s="981"/>
      <c r="BU109" s="982"/>
      <c r="BV109" s="980" t="s">
        <v>427</v>
      </c>
      <c r="BW109" s="981"/>
      <c r="BX109" s="981"/>
      <c r="BY109" s="981"/>
      <c r="BZ109" s="982"/>
      <c r="CA109" s="980" t="s">
        <v>305</v>
      </c>
      <c r="CB109" s="981"/>
      <c r="CC109" s="981"/>
      <c r="CD109" s="981"/>
      <c r="CE109" s="982"/>
      <c r="CF109" s="1001" t="s">
        <v>428</v>
      </c>
      <c r="CG109" s="1001"/>
      <c r="CH109" s="1001"/>
      <c r="CI109" s="1001"/>
      <c r="CJ109" s="1001"/>
      <c r="CK109" s="980" t="s">
        <v>429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426</v>
      </c>
      <c r="DH109" s="981"/>
      <c r="DI109" s="981"/>
      <c r="DJ109" s="981"/>
      <c r="DK109" s="982"/>
      <c r="DL109" s="980" t="s">
        <v>427</v>
      </c>
      <c r="DM109" s="981"/>
      <c r="DN109" s="981"/>
      <c r="DO109" s="981"/>
      <c r="DP109" s="982"/>
      <c r="DQ109" s="980" t="s">
        <v>305</v>
      </c>
      <c r="DR109" s="981"/>
      <c r="DS109" s="981"/>
      <c r="DT109" s="981"/>
      <c r="DU109" s="982"/>
      <c r="DV109" s="980" t="s">
        <v>428</v>
      </c>
      <c r="DW109" s="981"/>
      <c r="DX109" s="981"/>
      <c r="DY109" s="981"/>
      <c r="DZ109" s="983"/>
    </row>
    <row r="110" spans="1:131" s="248" customFormat="1" ht="26.25" customHeight="1" x14ac:dyDescent="0.15">
      <c r="A110" s="984" t="s">
        <v>430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2224320</v>
      </c>
      <c r="AB110" s="988"/>
      <c r="AC110" s="988"/>
      <c r="AD110" s="988"/>
      <c r="AE110" s="989"/>
      <c r="AF110" s="990">
        <v>2254919</v>
      </c>
      <c r="AG110" s="988"/>
      <c r="AH110" s="988"/>
      <c r="AI110" s="988"/>
      <c r="AJ110" s="989"/>
      <c r="AK110" s="990">
        <v>2267491</v>
      </c>
      <c r="AL110" s="988"/>
      <c r="AM110" s="988"/>
      <c r="AN110" s="988"/>
      <c r="AO110" s="989"/>
      <c r="AP110" s="991">
        <v>19.600000000000001</v>
      </c>
      <c r="AQ110" s="992"/>
      <c r="AR110" s="992"/>
      <c r="AS110" s="992"/>
      <c r="AT110" s="993"/>
      <c r="AU110" s="994" t="s">
        <v>72</v>
      </c>
      <c r="AV110" s="995"/>
      <c r="AW110" s="995"/>
      <c r="AX110" s="995"/>
      <c r="AY110" s="995"/>
      <c r="AZ110" s="1036" t="s">
        <v>431</v>
      </c>
      <c r="BA110" s="985"/>
      <c r="BB110" s="985"/>
      <c r="BC110" s="985"/>
      <c r="BD110" s="985"/>
      <c r="BE110" s="985"/>
      <c r="BF110" s="985"/>
      <c r="BG110" s="985"/>
      <c r="BH110" s="985"/>
      <c r="BI110" s="985"/>
      <c r="BJ110" s="985"/>
      <c r="BK110" s="985"/>
      <c r="BL110" s="985"/>
      <c r="BM110" s="985"/>
      <c r="BN110" s="985"/>
      <c r="BO110" s="985"/>
      <c r="BP110" s="986"/>
      <c r="BQ110" s="1022">
        <v>22329993</v>
      </c>
      <c r="BR110" s="1023"/>
      <c r="BS110" s="1023"/>
      <c r="BT110" s="1023"/>
      <c r="BU110" s="1023"/>
      <c r="BV110" s="1023">
        <v>21512771</v>
      </c>
      <c r="BW110" s="1023"/>
      <c r="BX110" s="1023"/>
      <c r="BY110" s="1023"/>
      <c r="BZ110" s="1023"/>
      <c r="CA110" s="1023">
        <v>22507611</v>
      </c>
      <c r="CB110" s="1023"/>
      <c r="CC110" s="1023"/>
      <c r="CD110" s="1023"/>
      <c r="CE110" s="1023"/>
      <c r="CF110" s="1037">
        <v>194.9</v>
      </c>
      <c r="CG110" s="1038"/>
      <c r="CH110" s="1038"/>
      <c r="CI110" s="1038"/>
      <c r="CJ110" s="1038"/>
      <c r="CK110" s="1039" t="s">
        <v>432</v>
      </c>
      <c r="CL110" s="1040"/>
      <c r="CM110" s="1019" t="s">
        <v>433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125</v>
      </c>
      <c r="DH110" s="1023"/>
      <c r="DI110" s="1023"/>
      <c r="DJ110" s="1023"/>
      <c r="DK110" s="1023"/>
      <c r="DL110" s="1023" t="s">
        <v>434</v>
      </c>
      <c r="DM110" s="1023"/>
      <c r="DN110" s="1023"/>
      <c r="DO110" s="1023"/>
      <c r="DP110" s="1023"/>
      <c r="DQ110" s="1023" t="s">
        <v>434</v>
      </c>
      <c r="DR110" s="1023"/>
      <c r="DS110" s="1023"/>
      <c r="DT110" s="1023"/>
      <c r="DU110" s="1023"/>
      <c r="DV110" s="1024" t="s">
        <v>434</v>
      </c>
      <c r="DW110" s="1024"/>
      <c r="DX110" s="1024"/>
      <c r="DY110" s="1024"/>
      <c r="DZ110" s="1025"/>
    </row>
    <row r="111" spans="1:131" s="248" customFormat="1" ht="26.25" customHeight="1" x14ac:dyDescent="0.15">
      <c r="A111" s="1026" t="s">
        <v>435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125</v>
      </c>
      <c r="AB111" s="1030"/>
      <c r="AC111" s="1030"/>
      <c r="AD111" s="1030"/>
      <c r="AE111" s="1031"/>
      <c r="AF111" s="1032" t="s">
        <v>436</v>
      </c>
      <c r="AG111" s="1030"/>
      <c r="AH111" s="1030"/>
      <c r="AI111" s="1030"/>
      <c r="AJ111" s="1031"/>
      <c r="AK111" s="1032" t="s">
        <v>434</v>
      </c>
      <c r="AL111" s="1030"/>
      <c r="AM111" s="1030"/>
      <c r="AN111" s="1030"/>
      <c r="AO111" s="1031"/>
      <c r="AP111" s="1033" t="s">
        <v>436</v>
      </c>
      <c r="AQ111" s="1034"/>
      <c r="AR111" s="1034"/>
      <c r="AS111" s="1034"/>
      <c r="AT111" s="1035"/>
      <c r="AU111" s="996"/>
      <c r="AV111" s="997"/>
      <c r="AW111" s="997"/>
      <c r="AX111" s="997"/>
      <c r="AY111" s="997"/>
      <c r="AZ111" s="1045" t="s">
        <v>437</v>
      </c>
      <c r="BA111" s="1046"/>
      <c r="BB111" s="1046"/>
      <c r="BC111" s="1046"/>
      <c r="BD111" s="1046"/>
      <c r="BE111" s="1046"/>
      <c r="BF111" s="1046"/>
      <c r="BG111" s="1046"/>
      <c r="BH111" s="1046"/>
      <c r="BI111" s="1046"/>
      <c r="BJ111" s="1046"/>
      <c r="BK111" s="1046"/>
      <c r="BL111" s="1046"/>
      <c r="BM111" s="1046"/>
      <c r="BN111" s="1046"/>
      <c r="BO111" s="1046"/>
      <c r="BP111" s="1047"/>
      <c r="BQ111" s="1015" t="s">
        <v>125</v>
      </c>
      <c r="BR111" s="1016"/>
      <c r="BS111" s="1016"/>
      <c r="BT111" s="1016"/>
      <c r="BU111" s="1016"/>
      <c r="BV111" s="1016" t="s">
        <v>125</v>
      </c>
      <c r="BW111" s="1016"/>
      <c r="BX111" s="1016"/>
      <c r="BY111" s="1016"/>
      <c r="BZ111" s="1016"/>
      <c r="CA111" s="1016" t="s">
        <v>434</v>
      </c>
      <c r="CB111" s="1016"/>
      <c r="CC111" s="1016"/>
      <c r="CD111" s="1016"/>
      <c r="CE111" s="1016"/>
      <c r="CF111" s="1010" t="s">
        <v>434</v>
      </c>
      <c r="CG111" s="1011"/>
      <c r="CH111" s="1011"/>
      <c r="CI111" s="1011"/>
      <c r="CJ111" s="1011"/>
      <c r="CK111" s="1041"/>
      <c r="CL111" s="1042"/>
      <c r="CM111" s="1012" t="s">
        <v>438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434</v>
      </c>
      <c r="DH111" s="1016"/>
      <c r="DI111" s="1016"/>
      <c r="DJ111" s="1016"/>
      <c r="DK111" s="1016"/>
      <c r="DL111" s="1016" t="s">
        <v>434</v>
      </c>
      <c r="DM111" s="1016"/>
      <c r="DN111" s="1016"/>
      <c r="DO111" s="1016"/>
      <c r="DP111" s="1016"/>
      <c r="DQ111" s="1016" t="s">
        <v>125</v>
      </c>
      <c r="DR111" s="1016"/>
      <c r="DS111" s="1016"/>
      <c r="DT111" s="1016"/>
      <c r="DU111" s="1016"/>
      <c r="DV111" s="1017" t="s">
        <v>436</v>
      </c>
      <c r="DW111" s="1017"/>
      <c r="DX111" s="1017"/>
      <c r="DY111" s="1017"/>
      <c r="DZ111" s="1018"/>
    </row>
    <row r="112" spans="1:131" s="248" customFormat="1" ht="26.25" customHeight="1" x14ac:dyDescent="0.15">
      <c r="A112" s="1048" t="s">
        <v>439</v>
      </c>
      <c r="B112" s="1049"/>
      <c r="C112" s="1046" t="s">
        <v>440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v>6667</v>
      </c>
      <c r="AB112" s="1055"/>
      <c r="AC112" s="1055"/>
      <c r="AD112" s="1055"/>
      <c r="AE112" s="1056"/>
      <c r="AF112" s="1057">
        <v>6667</v>
      </c>
      <c r="AG112" s="1055"/>
      <c r="AH112" s="1055"/>
      <c r="AI112" s="1055"/>
      <c r="AJ112" s="1056"/>
      <c r="AK112" s="1057">
        <v>6667</v>
      </c>
      <c r="AL112" s="1055"/>
      <c r="AM112" s="1055"/>
      <c r="AN112" s="1055"/>
      <c r="AO112" s="1056"/>
      <c r="AP112" s="1058">
        <v>0.1</v>
      </c>
      <c r="AQ112" s="1059"/>
      <c r="AR112" s="1059"/>
      <c r="AS112" s="1059"/>
      <c r="AT112" s="1060"/>
      <c r="AU112" s="996"/>
      <c r="AV112" s="997"/>
      <c r="AW112" s="997"/>
      <c r="AX112" s="997"/>
      <c r="AY112" s="997"/>
      <c r="AZ112" s="1045" t="s">
        <v>441</v>
      </c>
      <c r="BA112" s="1046"/>
      <c r="BB112" s="1046"/>
      <c r="BC112" s="1046"/>
      <c r="BD112" s="1046"/>
      <c r="BE112" s="1046"/>
      <c r="BF112" s="1046"/>
      <c r="BG112" s="1046"/>
      <c r="BH112" s="1046"/>
      <c r="BI112" s="1046"/>
      <c r="BJ112" s="1046"/>
      <c r="BK112" s="1046"/>
      <c r="BL112" s="1046"/>
      <c r="BM112" s="1046"/>
      <c r="BN112" s="1046"/>
      <c r="BO112" s="1046"/>
      <c r="BP112" s="1047"/>
      <c r="BQ112" s="1015">
        <v>8421797</v>
      </c>
      <c r="BR112" s="1016"/>
      <c r="BS112" s="1016"/>
      <c r="BT112" s="1016"/>
      <c r="BU112" s="1016"/>
      <c r="BV112" s="1016">
        <v>8351385</v>
      </c>
      <c r="BW112" s="1016"/>
      <c r="BX112" s="1016"/>
      <c r="BY112" s="1016"/>
      <c r="BZ112" s="1016"/>
      <c r="CA112" s="1016">
        <v>8354690</v>
      </c>
      <c r="CB112" s="1016"/>
      <c r="CC112" s="1016"/>
      <c r="CD112" s="1016"/>
      <c r="CE112" s="1016"/>
      <c r="CF112" s="1010">
        <v>72.400000000000006</v>
      </c>
      <c r="CG112" s="1011"/>
      <c r="CH112" s="1011"/>
      <c r="CI112" s="1011"/>
      <c r="CJ112" s="1011"/>
      <c r="CK112" s="1041"/>
      <c r="CL112" s="1042"/>
      <c r="CM112" s="1012" t="s">
        <v>442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434</v>
      </c>
      <c r="DH112" s="1016"/>
      <c r="DI112" s="1016"/>
      <c r="DJ112" s="1016"/>
      <c r="DK112" s="1016"/>
      <c r="DL112" s="1016" t="s">
        <v>125</v>
      </c>
      <c r="DM112" s="1016"/>
      <c r="DN112" s="1016"/>
      <c r="DO112" s="1016"/>
      <c r="DP112" s="1016"/>
      <c r="DQ112" s="1016" t="s">
        <v>436</v>
      </c>
      <c r="DR112" s="1016"/>
      <c r="DS112" s="1016"/>
      <c r="DT112" s="1016"/>
      <c r="DU112" s="1016"/>
      <c r="DV112" s="1017" t="s">
        <v>434</v>
      </c>
      <c r="DW112" s="1017"/>
      <c r="DX112" s="1017"/>
      <c r="DY112" s="1017"/>
      <c r="DZ112" s="1018"/>
    </row>
    <row r="113" spans="1:130" s="248" customFormat="1" ht="26.25" customHeight="1" x14ac:dyDescent="0.15">
      <c r="A113" s="1050"/>
      <c r="B113" s="1051"/>
      <c r="C113" s="1046" t="s">
        <v>443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577631</v>
      </c>
      <c r="AB113" s="1030"/>
      <c r="AC113" s="1030"/>
      <c r="AD113" s="1030"/>
      <c r="AE113" s="1031"/>
      <c r="AF113" s="1032">
        <v>575576</v>
      </c>
      <c r="AG113" s="1030"/>
      <c r="AH113" s="1030"/>
      <c r="AI113" s="1030"/>
      <c r="AJ113" s="1031"/>
      <c r="AK113" s="1032">
        <v>556009</v>
      </c>
      <c r="AL113" s="1030"/>
      <c r="AM113" s="1030"/>
      <c r="AN113" s="1030"/>
      <c r="AO113" s="1031"/>
      <c r="AP113" s="1033">
        <v>4.8</v>
      </c>
      <c r="AQ113" s="1034"/>
      <c r="AR113" s="1034"/>
      <c r="AS113" s="1034"/>
      <c r="AT113" s="1035"/>
      <c r="AU113" s="996"/>
      <c r="AV113" s="997"/>
      <c r="AW113" s="997"/>
      <c r="AX113" s="997"/>
      <c r="AY113" s="997"/>
      <c r="AZ113" s="1045" t="s">
        <v>444</v>
      </c>
      <c r="BA113" s="1046"/>
      <c r="BB113" s="1046"/>
      <c r="BC113" s="1046"/>
      <c r="BD113" s="1046"/>
      <c r="BE113" s="1046"/>
      <c r="BF113" s="1046"/>
      <c r="BG113" s="1046"/>
      <c r="BH113" s="1046"/>
      <c r="BI113" s="1046"/>
      <c r="BJ113" s="1046"/>
      <c r="BK113" s="1046"/>
      <c r="BL113" s="1046"/>
      <c r="BM113" s="1046"/>
      <c r="BN113" s="1046"/>
      <c r="BO113" s="1046"/>
      <c r="BP113" s="1047"/>
      <c r="BQ113" s="1015">
        <v>248389</v>
      </c>
      <c r="BR113" s="1016"/>
      <c r="BS113" s="1016"/>
      <c r="BT113" s="1016"/>
      <c r="BU113" s="1016"/>
      <c r="BV113" s="1016">
        <v>227081</v>
      </c>
      <c r="BW113" s="1016"/>
      <c r="BX113" s="1016"/>
      <c r="BY113" s="1016"/>
      <c r="BZ113" s="1016"/>
      <c r="CA113" s="1016">
        <v>198673</v>
      </c>
      <c r="CB113" s="1016"/>
      <c r="CC113" s="1016"/>
      <c r="CD113" s="1016"/>
      <c r="CE113" s="1016"/>
      <c r="CF113" s="1010">
        <v>1.7</v>
      </c>
      <c r="CG113" s="1011"/>
      <c r="CH113" s="1011"/>
      <c r="CI113" s="1011"/>
      <c r="CJ113" s="1011"/>
      <c r="CK113" s="1041"/>
      <c r="CL113" s="1042"/>
      <c r="CM113" s="1012" t="s">
        <v>445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125</v>
      </c>
      <c r="DH113" s="1055"/>
      <c r="DI113" s="1055"/>
      <c r="DJ113" s="1055"/>
      <c r="DK113" s="1056"/>
      <c r="DL113" s="1057" t="s">
        <v>125</v>
      </c>
      <c r="DM113" s="1055"/>
      <c r="DN113" s="1055"/>
      <c r="DO113" s="1055"/>
      <c r="DP113" s="1056"/>
      <c r="DQ113" s="1057" t="s">
        <v>434</v>
      </c>
      <c r="DR113" s="1055"/>
      <c r="DS113" s="1055"/>
      <c r="DT113" s="1055"/>
      <c r="DU113" s="1056"/>
      <c r="DV113" s="1058" t="s">
        <v>434</v>
      </c>
      <c r="DW113" s="1059"/>
      <c r="DX113" s="1059"/>
      <c r="DY113" s="1059"/>
      <c r="DZ113" s="1060"/>
    </row>
    <row r="114" spans="1:130" s="248" customFormat="1" ht="26.25" customHeight="1" x14ac:dyDescent="0.15">
      <c r="A114" s="1050"/>
      <c r="B114" s="1051"/>
      <c r="C114" s="1046" t="s">
        <v>446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43790</v>
      </c>
      <c r="AB114" s="1055"/>
      <c r="AC114" s="1055"/>
      <c r="AD114" s="1055"/>
      <c r="AE114" s="1056"/>
      <c r="AF114" s="1057">
        <v>46835</v>
      </c>
      <c r="AG114" s="1055"/>
      <c r="AH114" s="1055"/>
      <c r="AI114" s="1055"/>
      <c r="AJ114" s="1056"/>
      <c r="AK114" s="1057">
        <v>41855</v>
      </c>
      <c r="AL114" s="1055"/>
      <c r="AM114" s="1055"/>
      <c r="AN114" s="1055"/>
      <c r="AO114" s="1056"/>
      <c r="AP114" s="1058">
        <v>0.4</v>
      </c>
      <c r="AQ114" s="1059"/>
      <c r="AR114" s="1059"/>
      <c r="AS114" s="1059"/>
      <c r="AT114" s="1060"/>
      <c r="AU114" s="996"/>
      <c r="AV114" s="997"/>
      <c r="AW114" s="997"/>
      <c r="AX114" s="997"/>
      <c r="AY114" s="997"/>
      <c r="AZ114" s="1045" t="s">
        <v>447</v>
      </c>
      <c r="BA114" s="1046"/>
      <c r="BB114" s="1046"/>
      <c r="BC114" s="1046"/>
      <c r="BD114" s="1046"/>
      <c r="BE114" s="1046"/>
      <c r="BF114" s="1046"/>
      <c r="BG114" s="1046"/>
      <c r="BH114" s="1046"/>
      <c r="BI114" s="1046"/>
      <c r="BJ114" s="1046"/>
      <c r="BK114" s="1046"/>
      <c r="BL114" s="1046"/>
      <c r="BM114" s="1046"/>
      <c r="BN114" s="1046"/>
      <c r="BO114" s="1046"/>
      <c r="BP114" s="1047"/>
      <c r="BQ114" s="1015">
        <v>3373885</v>
      </c>
      <c r="BR114" s="1016"/>
      <c r="BS114" s="1016"/>
      <c r="BT114" s="1016"/>
      <c r="BU114" s="1016"/>
      <c r="BV114" s="1016">
        <v>3596952</v>
      </c>
      <c r="BW114" s="1016"/>
      <c r="BX114" s="1016"/>
      <c r="BY114" s="1016"/>
      <c r="BZ114" s="1016"/>
      <c r="CA114" s="1016">
        <v>3275274</v>
      </c>
      <c r="CB114" s="1016"/>
      <c r="CC114" s="1016"/>
      <c r="CD114" s="1016"/>
      <c r="CE114" s="1016"/>
      <c r="CF114" s="1010">
        <v>28.4</v>
      </c>
      <c r="CG114" s="1011"/>
      <c r="CH114" s="1011"/>
      <c r="CI114" s="1011"/>
      <c r="CJ114" s="1011"/>
      <c r="CK114" s="1041"/>
      <c r="CL114" s="1042"/>
      <c r="CM114" s="1012" t="s">
        <v>448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436</v>
      </c>
      <c r="DH114" s="1055"/>
      <c r="DI114" s="1055"/>
      <c r="DJ114" s="1055"/>
      <c r="DK114" s="1056"/>
      <c r="DL114" s="1057" t="s">
        <v>434</v>
      </c>
      <c r="DM114" s="1055"/>
      <c r="DN114" s="1055"/>
      <c r="DO114" s="1055"/>
      <c r="DP114" s="1056"/>
      <c r="DQ114" s="1057" t="s">
        <v>434</v>
      </c>
      <c r="DR114" s="1055"/>
      <c r="DS114" s="1055"/>
      <c r="DT114" s="1055"/>
      <c r="DU114" s="1056"/>
      <c r="DV114" s="1058" t="s">
        <v>125</v>
      </c>
      <c r="DW114" s="1059"/>
      <c r="DX114" s="1059"/>
      <c r="DY114" s="1059"/>
      <c r="DZ114" s="1060"/>
    </row>
    <row r="115" spans="1:130" s="248" customFormat="1" ht="26.25" customHeight="1" x14ac:dyDescent="0.15">
      <c r="A115" s="1050"/>
      <c r="B115" s="1051"/>
      <c r="C115" s="1046" t="s">
        <v>449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125</v>
      </c>
      <c r="AB115" s="1030"/>
      <c r="AC115" s="1030"/>
      <c r="AD115" s="1030"/>
      <c r="AE115" s="1031"/>
      <c r="AF115" s="1032" t="s">
        <v>125</v>
      </c>
      <c r="AG115" s="1030"/>
      <c r="AH115" s="1030"/>
      <c r="AI115" s="1030"/>
      <c r="AJ115" s="1031"/>
      <c r="AK115" s="1032" t="s">
        <v>436</v>
      </c>
      <c r="AL115" s="1030"/>
      <c r="AM115" s="1030"/>
      <c r="AN115" s="1030"/>
      <c r="AO115" s="1031"/>
      <c r="AP115" s="1033" t="s">
        <v>434</v>
      </c>
      <c r="AQ115" s="1034"/>
      <c r="AR115" s="1034"/>
      <c r="AS115" s="1034"/>
      <c r="AT115" s="1035"/>
      <c r="AU115" s="996"/>
      <c r="AV115" s="997"/>
      <c r="AW115" s="997"/>
      <c r="AX115" s="997"/>
      <c r="AY115" s="997"/>
      <c r="AZ115" s="1045" t="s">
        <v>450</v>
      </c>
      <c r="BA115" s="1046"/>
      <c r="BB115" s="1046"/>
      <c r="BC115" s="1046"/>
      <c r="BD115" s="1046"/>
      <c r="BE115" s="1046"/>
      <c r="BF115" s="1046"/>
      <c r="BG115" s="1046"/>
      <c r="BH115" s="1046"/>
      <c r="BI115" s="1046"/>
      <c r="BJ115" s="1046"/>
      <c r="BK115" s="1046"/>
      <c r="BL115" s="1046"/>
      <c r="BM115" s="1046"/>
      <c r="BN115" s="1046"/>
      <c r="BO115" s="1046"/>
      <c r="BP115" s="1047"/>
      <c r="BQ115" s="1015">
        <v>7788</v>
      </c>
      <c r="BR115" s="1016"/>
      <c r="BS115" s="1016"/>
      <c r="BT115" s="1016"/>
      <c r="BU115" s="1016"/>
      <c r="BV115" s="1016">
        <v>3411</v>
      </c>
      <c r="BW115" s="1016"/>
      <c r="BX115" s="1016"/>
      <c r="BY115" s="1016"/>
      <c r="BZ115" s="1016"/>
      <c r="CA115" s="1016">
        <v>3561</v>
      </c>
      <c r="CB115" s="1016"/>
      <c r="CC115" s="1016"/>
      <c r="CD115" s="1016"/>
      <c r="CE115" s="1016"/>
      <c r="CF115" s="1010">
        <v>0</v>
      </c>
      <c r="CG115" s="1011"/>
      <c r="CH115" s="1011"/>
      <c r="CI115" s="1011"/>
      <c r="CJ115" s="1011"/>
      <c r="CK115" s="1041"/>
      <c r="CL115" s="1042"/>
      <c r="CM115" s="1045" t="s">
        <v>451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434</v>
      </c>
      <c r="DH115" s="1055"/>
      <c r="DI115" s="1055"/>
      <c r="DJ115" s="1055"/>
      <c r="DK115" s="1056"/>
      <c r="DL115" s="1057" t="s">
        <v>434</v>
      </c>
      <c r="DM115" s="1055"/>
      <c r="DN115" s="1055"/>
      <c r="DO115" s="1055"/>
      <c r="DP115" s="1056"/>
      <c r="DQ115" s="1057" t="s">
        <v>436</v>
      </c>
      <c r="DR115" s="1055"/>
      <c r="DS115" s="1055"/>
      <c r="DT115" s="1055"/>
      <c r="DU115" s="1056"/>
      <c r="DV115" s="1058" t="s">
        <v>125</v>
      </c>
      <c r="DW115" s="1059"/>
      <c r="DX115" s="1059"/>
      <c r="DY115" s="1059"/>
      <c r="DZ115" s="1060"/>
    </row>
    <row r="116" spans="1:130" s="248" customFormat="1" ht="26.25" customHeight="1" x14ac:dyDescent="0.15">
      <c r="A116" s="1052"/>
      <c r="B116" s="1053"/>
      <c r="C116" s="1061" t="s">
        <v>452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434</v>
      </c>
      <c r="AB116" s="1055"/>
      <c r="AC116" s="1055"/>
      <c r="AD116" s="1055"/>
      <c r="AE116" s="1056"/>
      <c r="AF116" s="1057" t="s">
        <v>434</v>
      </c>
      <c r="AG116" s="1055"/>
      <c r="AH116" s="1055"/>
      <c r="AI116" s="1055"/>
      <c r="AJ116" s="1056"/>
      <c r="AK116" s="1057" t="s">
        <v>434</v>
      </c>
      <c r="AL116" s="1055"/>
      <c r="AM116" s="1055"/>
      <c r="AN116" s="1055"/>
      <c r="AO116" s="1056"/>
      <c r="AP116" s="1058" t="s">
        <v>434</v>
      </c>
      <c r="AQ116" s="1059"/>
      <c r="AR116" s="1059"/>
      <c r="AS116" s="1059"/>
      <c r="AT116" s="1060"/>
      <c r="AU116" s="996"/>
      <c r="AV116" s="997"/>
      <c r="AW116" s="997"/>
      <c r="AX116" s="997"/>
      <c r="AY116" s="997"/>
      <c r="AZ116" s="1063" t="s">
        <v>453</v>
      </c>
      <c r="BA116" s="1064"/>
      <c r="BB116" s="1064"/>
      <c r="BC116" s="1064"/>
      <c r="BD116" s="1064"/>
      <c r="BE116" s="1064"/>
      <c r="BF116" s="1064"/>
      <c r="BG116" s="1064"/>
      <c r="BH116" s="1064"/>
      <c r="BI116" s="1064"/>
      <c r="BJ116" s="1064"/>
      <c r="BK116" s="1064"/>
      <c r="BL116" s="1064"/>
      <c r="BM116" s="1064"/>
      <c r="BN116" s="1064"/>
      <c r="BO116" s="1064"/>
      <c r="BP116" s="1065"/>
      <c r="BQ116" s="1015" t="s">
        <v>436</v>
      </c>
      <c r="BR116" s="1016"/>
      <c r="BS116" s="1016"/>
      <c r="BT116" s="1016"/>
      <c r="BU116" s="1016"/>
      <c r="BV116" s="1016" t="s">
        <v>434</v>
      </c>
      <c r="BW116" s="1016"/>
      <c r="BX116" s="1016"/>
      <c r="BY116" s="1016"/>
      <c r="BZ116" s="1016"/>
      <c r="CA116" s="1016" t="s">
        <v>436</v>
      </c>
      <c r="CB116" s="1016"/>
      <c r="CC116" s="1016"/>
      <c r="CD116" s="1016"/>
      <c r="CE116" s="1016"/>
      <c r="CF116" s="1010" t="s">
        <v>436</v>
      </c>
      <c r="CG116" s="1011"/>
      <c r="CH116" s="1011"/>
      <c r="CI116" s="1011"/>
      <c r="CJ116" s="1011"/>
      <c r="CK116" s="1041"/>
      <c r="CL116" s="1042"/>
      <c r="CM116" s="1012" t="s">
        <v>454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434</v>
      </c>
      <c r="DH116" s="1055"/>
      <c r="DI116" s="1055"/>
      <c r="DJ116" s="1055"/>
      <c r="DK116" s="1056"/>
      <c r="DL116" s="1057" t="s">
        <v>436</v>
      </c>
      <c r="DM116" s="1055"/>
      <c r="DN116" s="1055"/>
      <c r="DO116" s="1055"/>
      <c r="DP116" s="1056"/>
      <c r="DQ116" s="1057" t="s">
        <v>436</v>
      </c>
      <c r="DR116" s="1055"/>
      <c r="DS116" s="1055"/>
      <c r="DT116" s="1055"/>
      <c r="DU116" s="1056"/>
      <c r="DV116" s="1058" t="s">
        <v>434</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455</v>
      </c>
      <c r="Z117" s="982"/>
      <c r="AA117" s="1072">
        <v>2852408</v>
      </c>
      <c r="AB117" s="1073"/>
      <c r="AC117" s="1073"/>
      <c r="AD117" s="1073"/>
      <c r="AE117" s="1074"/>
      <c r="AF117" s="1075">
        <v>2883997</v>
      </c>
      <c r="AG117" s="1073"/>
      <c r="AH117" s="1073"/>
      <c r="AI117" s="1073"/>
      <c r="AJ117" s="1074"/>
      <c r="AK117" s="1075">
        <v>2872022</v>
      </c>
      <c r="AL117" s="1073"/>
      <c r="AM117" s="1073"/>
      <c r="AN117" s="1073"/>
      <c r="AO117" s="1074"/>
      <c r="AP117" s="1076"/>
      <c r="AQ117" s="1077"/>
      <c r="AR117" s="1077"/>
      <c r="AS117" s="1077"/>
      <c r="AT117" s="1078"/>
      <c r="AU117" s="996"/>
      <c r="AV117" s="997"/>
      <c r="AW117" s="997"/>
      <c r="AX117" s="997"/>
      <c r="AY117" s="997"/>
      <c r="AZ117" s="1063" t="s">
        <v>456</v>
      </c>
      <c r="BA117" s="1064"/>
      <c r="BB117" s="1064"/>
      <c r="BC117" s="1064"/>
      <c r="BD117" s="1064"/>
      <c r="BE117" s="1064"/>
      <c r="BF117" s="1064"/>
      <c r="BG117" s="1064"/>
      <c r="BH117" s="1064"/>
      <c r="BI117" s="1064"/>
      <c r="BJ117" s="1064"/>
      <c r="BK117" s="1064"/>
      <c r="BL117" s="1064"/>
      <c r="BM117" s="1064"/>
      <c r="BN117" s="1064"/>
      <c r="BO117" s="1064"/>
      <c r="BP117" s="1065"/>
      <c r="BQ117" s="1015" t="s">
        <v>434</v>
      </c>
      <c r="BR117" s="1016"/>
      <c r="BS117" s="1016"/>
      <c r="BT117" s="1016"/>
      <c r="BU117" s="1016"/>
      <c r="BV117" s="1016" t="s">
        <v>436</v>
      </c>
      <c r="BW117" s="1016"/>
      <c r="BX117" s="1016"/>
      <c r="BY117" s="1016"/>
      <c r="BZ117" s="1016"/>
      <c r="CA117" s="1016" t="s">
        <v>434</v>
      </c>
      <c r="CB117" s="1016"/>
      <c r="CC117" s="1016"/>
      <c r="CD117" s="1016"/>
      <c r="CE117" s="1016"/>
      <c r="CF117" s="1010" t="s">
        <v>436</v>
      </c>
      <c r="CG117" s="1011"/>
      <c r="CH117" s="1011"/>
      <c r="CI117" s="1011"/>
      <c r="CJ117" s="1011"/>
      <c r="CK117" s="1041"/>
      <c r="CL117" s="1042"/>
      <c r="CM117" s="1012" t="s">
        <v>457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434</v>
      </c>
      <c r="DH117" s="1055"/>
      <c r="DI117" s="1055"/>
      <c r="DJ117" s="1055"/>
      <c r="DK117" s="1056"/>
      <c r="DL117" s="1057" t="s">
        <v>125</v>
      </c>
      <c r="DM117" s="1055"/>
      <c r="DN117" s="1055"/>
      <c r="DO117" s="1055"/>
      <c r="DP117" s="1056"/>
      <c r="DQ117" s="1057" t="s">
        <v>434</v>
      </c>
      <c r="DR117" s="1055"/>
      <c r="DS117" s="1055"/>
      <c r="DT117" s="1055"/>
      <c r="DU117" s="1056"/>
      <c r="DV117" s="1058" t="s">
        <v>436</v>
      </c>
      <c r="DW117" s="1059"/>
      <c r="DX117" s="1059"/>
      <c r="DY117" s="1059"/>
      <c r="DZ117" s="1060"/>
    </row>
    <row r="118" spans="1:130" s="248" customFormat="1" ht="26.25" customHeight="1" x14ac:dyDescent="0.15">
      <c r="A118" s="1000" t="s">
        <v>429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426</v>
      </c>
      <c r="AB118" s="981"/>
      <c r="AC118" s="981"/>
      <c r="AD118" s="981"/>
      <c r="AE118" s="982"/>
      <c r="AF118" s="980" t="s">
        <v>427</v>
      </c>
      <c r="AG118" s="981"/>
      <c r="AH118" s="981"/>
      <c r="AI118" s="981"/>
      <c r="AJ118" s="982"/>
      <c r="AK118" s="980" t="s">
        <v>305</v>
      </c>
      <c r="AL118" s="981"/>
      <c r="AM118" s="981"/>
      <c r="AN118" s="981"/>
      <c r="AO118" s="982"/>
      <c r="AP118" s="1067" t="s">
        <v>428</v>
      </c>
      <c r="AQ118" s="1068"/>
      <c r="AR118" s="1068"/>
      <c r="AS118" s="1068"/>
      <c r="AT118" s="1069"/>
      <c r="AU118" s="996"/>
      <c r="AV118" s="997"/>
      <c r="AW118" s="997"/>
      <c r="AX118" s="997"/>
      <c r="AY118" s="997"/>
      <c r="AZ118" s="1070" t="s">
        <v>458</v>
      </c>
      <c r="BA118" s="1061"/>
      <c r="BB118" s="1061"/>
      <c r="BC118" s="1061"/>
      <c r="BD118" s="1061"/>
      <c r="BE118" s="1061"/>
      <c r="BF118" s="1061"/>
      <c r="BG118" s="1061"/>
      <c r="BH118" s="1061"/>
      <c r="BI118" s="1061"/>
      <c r="BJ118" s="1061"/>
      <c r="BK118" s="1061"/>
      <c r="BL118" s="1061"/>
      <c r="BM118" s="1061"/>
      <c r="BN118" s="1061"/>
      <c r="BO118" s="1061"/>
      <c r="BP118" s="1062"/>
      <c r="BQ118" s="1093" t="s">
        <v>436</v>
      </c>
      <c r="BR118" s="1094"/>
      <c r="BS118" s="1094"/>
      <c r="BT118" s="1094"/>
      <c r="BU118" s="1094"/>
      <c r="BV118" s="1094" t="s">
        <v>436</v>
      </c>
      <c r="BW118" s="1094"/>
      <c r="BX118" s="1094"/>
      <c r="BY118" s="1094"/>
      <c r="BZ118" s="1094"/>
      <c r="CA118" s="1094" t="s">
        <v>125</v>
      </c>
      <c r="CB118" s="1094"/>
      <c r="CC118" s="1094"/>
      <c r="CD118" s="1094"/>
      <c r="CE118" s="1094"/>
      <c r="CF118" s="1010" t="s">
        <v>434</v>
      </c>
      <c r="CG118" s="1011"/>
      <c r="CH118" s="1011"/>
      <c r="CI118" s="1011"/>
      <c r="CJ118" s="1011"/>
      <c r="CK118" s="1041"/>
      <c r="CL118" s="1042"/>
      <c r="CM118" s="1012" t="s">
        <v>459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125</v>
      </c>
      <c r="DH118" s="1055"/>
      <c r="DI118" s="1055"/>
      <c r="DJ118" s="1055"/>
      <c r="DK118" s="1056"/>
      <c r="DL118" s="1057" t="s">
        <v>434</v>
      </c>
      <c r="DM118" s="1055"/>
      <c r="DN118" s="1055"/>
      <c r="DO118" s="1055"/>
      <c r="DP118" s="1056"/>
      <c r="DQ118" s="1057" t="s">
        <v>434</v>
      </c>
      <c r="DR118" s="1055"/>
      <c r="DS118" s="1055"/>
      <c r="DT118" s="1055"/>
      <c r="DU118" s="1056"/>
      <c r="DV118" s="1058" t="s">
        <v>434</v>
      </c>
      <c r="DW118" s="1059"/>
      <c r="DX118" s="1059"/>
      <c r="DY118" s="1059"/>
      <c r="DZ118" s="1060"/>
    </row>
    <row r="119" spans="1:130" s="248" customFormat="1" ht="26.25" customHeight="1" x14ac:dyDescent="0.15">
      <c r="A119" s="1154" t="s">
        <v>432</v>
      </c>
      <c r="B119" s="1040"/>
      <c r="C119" s="1019" t="s">
        <v>433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434</v>
      </c>
      <c r="AB119" s="988"/>
      <c r="AC119" s="988"/>
      <c r="AD119" s="988"/>
      <c r="AE119" s="989"/>
      <c r="AF119" s="990" t="s">
        <v>434</v>
      </c>
      <c r="AG119" s="988"/>
      <c r="AH119" s="988"/>
      <c r="AI119" s="988"/>
      <c r="AJ119" s="989"/>
      <c r="AK119" s="990" t="s">
        <v>436</v>
      </c>
      <c r="AL119" s="988"/>
      <c r="AM119" s="988"/>
      <c r="AN119" s="988"/>
      <c r="AO119" s="989"/>
      <c r="AP119" s="991" t="s">
        <v>125</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460</v>
      </c>
      <c r="BP119" s="1102"/>
      <c r="BQ119" s="1093">
        <v>34381852</v>
      </c>
      <c r="BR119" s="1094"/>
      <c r="BS119" s="1094"/>
      <c r="BT119" s="1094"/>
      <c r="BU119" s="1094"/>
      <c r="BV119" s="1094">
        <v>33691600</v>
      </c>
      <c r="BW119" s="1094"/>
      <c r="BX119" s="1094"/>
      <c r="BY119" s="1094"/>
      <c r="BZ119" s="1094"/>
      <c r="CA119" s="1094">
        <v>34339809</v>
      </c>
      <c r="CB119" s="1094"/>
      <c r="CC119" s="1094"/>
      <c r="CD119" s="1094"/>
      <c r="CE119" s="1094"/>
      <c r="CF119" s="1095"/>
      <c r="CG119" s="1096"/>
      <c r="CH119" s="1096"/>
      <c r="CI119" s="1096"/>
      <c r="CJ119" s="1097"/>
      <c r="CK119" s="1043"/>
      <c r="CL119" s="1044"/>
      <c r="CM119" s="1098" t="s">
        <v>461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434</v>
      </c>
      <c r="DH119" s="1080"/>
      <c r="DI119" s="1080"/>
      <c r="DJ119" s="1080"/>
      <c r="DK119" s="1081"/>
      <c r="DL119" s="1079" t="s">
        <v>434</v>
      </c>
      <c r="DM119" s="1080"/>
      <c r="DN119" s="1080"/>
      <c r="DO119" s="1080"/>
      <c r="DP119" s="1081"/>
      <c r="DQ119" s="1079" t="s">
        <v>125</v>
      </c>
      <c r="DR119" s="1080"/>
      <c r="DS119" s="1080"/>
      <c r="DT119" s="1080"/>
      <c r="DU119" s="1081"/>
      <c r="DV119" s="1082" t="s">
        <v>434</v>
      </c>
      <c r="DW119" s="1083"/>
      <c r="DX119" s="1083"/>
      <c r="DY119" s="1083"/>
      <c r="DZ119" s="1084"/>
    </row>
    <row r="120" spans="1:130" s="248" customFormat="1" ht="26.25" customHeight="1" x14ac:dyDescent="0.15">
      <c r="A120" s="1155"/>
      <c r="B120" s="1042"/>
      <c r="C120" s="1012" t="s">
        <v>438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434</v>
      </c>
      <c r="AB120" s="1055"/>
      <c r="AC120" s="1055"/>
      <c r="AD120" s="1055"/>
      <c r="AE120" s="1056"/>
      <c r="AF120" s="1057" t="s">
        <v>434</v>
      </c>
      <c r="AG120" s="1055"/>
      <c r="AH120" s="1055"/>
      <c r="AI120" s="1055"/>
      <c r="AJ120" s="1056"/>
      <c r="AK120" s="1057" t="s">
        <v>434</v>
      </c>
      <c r="AL120" s="1055"/>
      <c r="AM120" s="1055"/>
      <c r="AN120" s="1055"/>
      <c r="AO120" s="1056"/>
      <c r="AP120" s="1058" t="s">
        <v>434</v>
      </c>
      <c r="AQ120" s="1059"/>
      <c r="AR120" s="1059"/>
      <c r="AS120" s="1059"/>
      <c r="AT120" s="1060"/>
      <c r="AU120" s="1085" t="s">
        <v>462</v>
      </c>
      <c r="AV120" s="1086"/>
      <c r="AW120" s="1086"/>
      <c r="AX120" s="1086"/>
      <c r="AY120" s="1087"/>
      <c r="AZ120" s="1036" t="s">
        <v>463</v>
      </c>
      <c r="BA120" s="985"/>
      <c r="BB120" s="985"/>
      <c r="BC120" s="985"/>
      <c r="BD120" s="985"/>
      <c r="BE120" s="985"/>
      <c r="BF120" s="985"/>
      <c r="BG120" s="985"/>
      <c r="BH120" s="985"/>
      <c r="BI120" s="985"/>
      <c r="BJ120" s="985"/>
      <c r="BK120" s="985"/>
      <c r="BL120" s="985"/>
      <c r="BM120" s="985"/>
      <c r="BN120" s="985"/>
      <c r="BO120" s="985"/>
      <c r="BP120" s="986"/>
      <c r="BQ120" s="1022">
        <v>15808068</v>
      </c>
      <c r="BR120" s="1023"/>
      <c r="BS120" s="1023"/>
      <c r="BT120" s="1023"/>
      <c r="BU120" s="1023"/>
      <c r="BV120" s="1023">
        <v>15360942</v>
      </c>
      <c r="BW120" s="1023"/>
      <c r="BX120" s="1023"/>
      <c r="BY120" s="1023"/>
      <c r="BZ120" s="1023"/>
      <c r="CA120" s="1023">
        <v>15345100</v>
      </c>
      <c r="CB120" s="1023"/>
      <c r="CC120" s="1023"/>
      <c r="CD120" s="1023"/>
      <c r="CE120" s="1023"/>
      <c r="CF120" s="1037">
        <v>132.9</v>
      </c>
      <c r="CG120" s="1038"/>
      <c r="CH120" s="1038"/>
      <c r="CI120" s="1038"/>
      <c r="CJ120" s="1038"/>
      <c r="CK120" s="1103" t="s">
        <v>464</v>
      </c>
      <c r="CL120" s="1104"/>
      <c r="CM120" s="1104"/>
      <c r="CN120" s="1104"/>
      <c r="CO120" s="1105"/>
      <c r="CP120" s="1111" t="s">
        <v>465</v>
      </c>
      <c r="CQ120" s="1112"/>
      <c r="CR120" s="1112"/>
      <c r="CS120" s="1112"/>
      <c r="CT120" s="1112"/>
      <c r="CU120" s="1112"/>
      <c r="CV120" s="1112"/>
      <c r="CW120" s="1112"/>
      <c r="CX120" s="1112"/>
      <c r="CY120" s="1112"/>
      <c r="CZ120" s="1112"/>
      <c r="DA120" s="1112"/>
      <c r="DB120" s="1112"/>
      <c r="DC120" s="1112"/>
      <c r="DD120" s="1112"/>
      <c r="DE120" s="1112"/>
      <c r="DF120" s="1113"/>
      <c r="DG120" s="1022" t="s">
        <v>434</v>
      </c>
      <c r="DH120" s="1023"/>
      <c r="DI120" s="1023"/>
      <c r="DJ120" s="1023"/>
      <c r="DK120" s="1023"/>
      <c r="DL120" s="1023" t="s">
        <v>436</v>
      </c>
      <c r="DM120" s="1023"/>
      <c r="DN120" s="1023"/>
      <c r="DO120" s="1023"/>
      <c r="DP120" s="1023"/>
      <c r="DQ120" s="1023">
        <v>3276499</v>
      </c>
      <c r="DR120" s="1023"/>
      <c r="DS120" s="1023"/>
      <c r="DT120" s="1023"/>
      <c r="DU120" s="1023"/>
      <c r="DV120" s="1024">
        <v>28.4</v>
      </c>
      <c r="DW120" s="1024"/>
      <c r="DX120" s="1024"/>
      <c r="DY120" s="1024"/>
      <c r="DZ120" s="1025"/>
    </row>
    <row r="121" spans="1:130" s="248" customFormat="1" ht="26.25" customHeight="1" x14ac:dyDescent="0.15">
      <c r="A121" s="1155"/>
      <c r="B121" s="1042"/>
      <c r="C121" s="1063" t="s">
        <v>466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434</v>
      </c>
      <c r="AB121" s="1055"/>
      <c r="AC121" s="1055"/>
      <c r="AD121" s="1055"/>
      <c r="AE121" s="1056"/>
      <c r="AF121" s="1057" t="s">
        <v>125</v>
      </c>
      <c r="AG121" s="1055"/>
      <c r="AH121" s="1055"/>
      <c r="AI121" s="1055"/>
      <c r="AJ121" s="1056"/>
      <c r="AK121" s="1057" t="s">
        <v>125</v>
      </c>
      <c r="AL121" s="1055"/>
      <c r="AM121" s="1055"/>
      <c r="AN121" s="1055"/>
      <c r="AO121" s="1056"/>
      <c r="AP121" s="1058" t="s">
        <v>434</v>
      </c>
      <c r="AQ121" s="1059"/>
      <c r="AR121" s="1059"/>
      <c r="AS121" s="1059"/>
      <c r="AT121" s="1060"/>
      <c r="AU121" s="1088"/>
      <c r="AV121" s="1089"/>
      <c r="AW121" s="1089"/>
      <c r="AX121" s="1089"/>
      <c r="AY121" s="1090"/>
      <c r="AZ121" s="1045" t="s">
        <v>467</v>
      </c>
      <c r="BA121" s="1046"/>
      <c r="BB121" s="1046"/>
      <c r="BC121" s="1046"/>
      <c r="BD121" s="1046"/>
      <c r="BE121" s="1046"/>
      <c r="BF121" s="1046"/>
      <c r="BG121" s="1046"/>
      <c r="BH121" s="1046"/>
      <c r="BI121" s="1046"/>
      <c r="BJ121" s="1046"/>
      <c r="BK121" s="1046"/>
      <c r="BL121" s="1046"/>
      <c r="BM121" s="1046"/>
      <c r="BN121" s="1046"/>
      <c r="BO121" s="1046"/>
      <c r="BP121" s="1047"/>
      <c r="BQ121" s="1015">
        <v>462554</v>
      </c>
      <c r="BR121" s="1016"/>
      <c r="BS121" s="1016"/>
      <c r="BT121" s="1016"/>
      <c r="BU121" s="1016"/>
      <c r="BV121" s="1016">
        <v>413241</v>
      </c>
      <c r="BW121" s="1016"/>
      <c r="BX121" s="1016"/>
      <c r="BY121" s="1016"/>
      <c r="BZ121" s="1016"/>
      <c r="CA121" s="1016">
        <v>338404</v>
      </c>
      <c r="CB121" s="1016"/>
      <c r="CC121" s="1016"/>
      <c r="CD121" s="1016"/>
      <c r="CE121" s="1016"/>
      <c r="CF121" s="1010">
        <v>2.9</v>
      </c>
      <c r="CG121" s="1011"/>
      <c r="CH121" s="1011"/>
      <c r="CI121" s="1011"/>
      <c r="CJ121" s="1011"/>
      <c r="CK121" s="1106"/>
      <c r="CL121" s="1107"/>
      <c r="CM121" s="1107"/>
      <c r="CN121" s="1107"/>
      <c r="CO121" s="1108"/>
      <c r="CP121" s="1116" t="s">
        <v>405</v>
      </c>
      <c r="CQ121" s="1117"/>
      <c r="CR121" s="1117"/>
      <c r="CS121" s="1117"/>
      <c r="CT121" s="1117"/>
      <c r="CU121" s="1117"/>
      <c r="CV121" s="1117"/>
      <c r="CW121" s="1117"/>
      <c r="CX121" s="1117"/>
      <c r="CY121" s="1117"/>
      <c r="CZ121" s="1117"/>
      <c r="DA121" s="1117"/>
      <c r="DB121" s="1117"/>
      <c r="DC121" s="1117"/>
      <c r="DD121" s="1117"/>
      <c r="DE121" s="1117"/>
      <c r="DF121" s="1118"/>
      <c r="DG121" s="1015">
        <v>3411993</v>
      </c>
      <c r="DH121" s="1016"/>
      <c r="DI121" s="1016"/>
      <c r="DJ121" s="1016"/>
      <c r="DK121" s="1016"/>
      <c r="DL121" s="1016">
        <v>3253137</v>
      </c>
      <c r="DM121" s="1016"/>
      <c r="DN121" s="1016"/>
      <c r="DO121" s="1016"/>
      <c r="DP121" s="1016"/>
      <c r="DQ121" s="1016">
        <v>3129963</v>
      </c>
      <c r="DR121" s="1016"/>
      <c r="DS121" s="1016"/>
      <c r="DT121" s="1016"/>
      <c r="DU121" s="1016"/>
      <c r="DV121" s="1017">
        <v>27.1</v>
      </c>
      <c r="DW121" s="1017"/>
      <c r="DX121" s="1017"/>
      <c r="DY121" s="1017"/>
      <c r="DZ121" s="1018"/>
    </row>
    <row r="122" spans="1:130" s="248" customFormat="1" ht="26.25" customHeight="1" x14ac:dyDescent="0.15">
      <c r="A122" s="1155"/>
      <c r="B122" s="1042"/>
      <c r="C122" s="1012" t="s">
        <v>448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436</v>
      </c>
      <c r="AB122" s="1055"/>
      <c r="AC122" s="1055"/>
      <c r="AD122" s="1055"/>
      <c r="AE122" s="1056"/>
      <c r="AF122" s="1057" t="s">
        <v>125</v>
      </c>
      <c r="AG122" s="1055"/>
      <c r="AH122" s="1055"/>
      <c r="AI122" s="1055"/>
      <c r="AJ122" s="1056"/>
      <c r="AK122" s="1057" t="s">
        <v>125</v>
      </c>
      <c r="AL122" s="1055"/>
      <c r="AM122" s="1055"/>
      <c r="AN122" s="1055"/>
      <c r="AO122" s="1056"/>
      <c r="AP122" s="1058" t="s">
        <v>125</v>
      </c>
      <c r="AQ122" s="1059"/>
      <c r="AR122" s="1059"/>
      <c r="AS122" s="1059"/>
      <c r="AT122" s="1060"/>
      <c r="AU122" s="1088"/>
      <c r="AV122" s="1089"/>
      <c r="AW122" s="1089"/>
      <c r="AX122" s="1089"/>
      <c r="AY122" s="1090"/>
      <c r="AZ122" s="1070" t="s">
        <v>468</v>
      </c>
      <c r="BA122" s="1061"/>
      <c r="BB122" s="1061"/>
      <c r="BC122" s="1061"/>
      <c r="BD122" s="1061"/>
      <c r="BE122" s="1061"/>
      <c r="BF122" s="1061"/>
      <c r="BG122" s="1061"/>
      <c r="BH122" s="1061"/>
      <c r="BI122" s="1061"/>
      <c r="BJ122" s="1061"/>
      <c r="BK122" s="1061"/>
      <c r="BL122" s="1061"/>
      <c r="BM122" s="1061"/>
      <c r="BN122" s="1061"/>
      <c r="BO122" s="1061"/>
      <c r="BP122" s="1062"/>
      <c r="BQ122" s="1093">
        <v>19903454</v>
      </c>
      <c r="BR122" s="1094"/>
      <c r="BS122" s="1094"/>
      <c r="BT122" s="1094"/>
      <c r="BU122" s="1094"/>
      <c r="BV122" s="1094">
        <v>19416218</v>
      </c>
      <c r="BW122" s="1094"/>
      <c r="BX122" s="1094"/>
      <c r="BY122" s="1094"/>
      <c r="BZ122" s="1094"/>
      <c r="CA122" s="1094">
        <v>20021316</v>
      </c>
      <c r="CB122" s="1094"/>
      <c r="CC122" s="1094"/>
      <c r="CD122" s="1094"/>
      <c r="CE122" s="1094"/>
      <c r="CF122" s="1114">
        <v>173.4</v>
      </c>
      <c r="CG122" s="1115"/>
      <c r="CH122" s="1115"/>
      <c r="CI122" s="1115"/>
      <c r="CJ122" s="1115"/>
      <c r="CK122" s="1106"/>
      <c r="CL122" s="1107"/>
      <c r="CM122" s="1107"/>
      <c r="CN122" s="1107"/>
      <c r="CO122" s="1108"/>
      <c r="CP122" s="1116" t="s">
        <v>469</v>
      </c>
      <c r="CQ122" s="1117"/>
      <c r="CR122" s="1117"/>
      <c r="CS122" s="1117"/>
      <c r="CT122" s="1117"/>
      <c r="CU122" s="1117"/>
      <c r="CV122" s="1117"/>
      <c r="CW122" s="1117"/>
      <c r="CX122" s="1117"/>
      <c r="CY122" s="1117"/>
      <c r="CZ122" s="1117"/>
      <c r="DA122" s="1117"/>
      <c r="DB122" s="1117"/>
      <c r="DC122" s="1117"/>
      <c r="DD122" s="1117"/>
      <c r="DE122" s="1117"/>
      <c r="DF122" s="1118"/>
      <c r="DG122" s="1015">
        <v>2100769</v>
      </c>
      <c r="DH122" s="1016"/>
      <c r="DI122" s="1016"/>
      <c r="DJ122" s="1016"/>
      <c r="DK122" s="1016"/>
      <c r="DL122" s="1016">
        <v>2027325</v>
      </c>
      <c r="DM122" s="1016"/>
      <c r="DN122" s="1016"/>
      <c r="DO122" s="1016"/>
      <c r="DP122" s="1016"/>
      <c r="DQ122" s="1016">
        <v>1948228</v>
      </c>
      <c r="DR122" s="1016"/>
      <c r="DS122" s="1016"/>
      <c r="DT122" s="1016"/>
      <c r="DU122" s="1016"/>
      <c r="DV122" s="1017">
        <v>16.899999999999999</v>
      </c>
      <c r="DW122" s="1017"/>
      <c r="DX122" s="1017"/>
      <c r="DY122" s="1017"/>
      <c r="DZ122" s="1018"/>
    </row>
    <row r="123" spans="1:130" s="248" customFormat="1" ht="26.25" customHeight="1" x14ac:dyDescent="0.15">
      <c r="A123" s="1155"/>
      <c r="B123" s="1042"/>
      <c r="C123" s="1012" t="s">
        <v>454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434</v>
      </c>
      <c r="AB123" s="1055"/>
      <c r="AC123" s="1055"/>
      <c r="AD123" s="1055"/>
      <c r="AE123" s="1056"/>
      <c r="AF123" s="1057" t="s">
        <v>434</v>
      </c>
      <c r="AG123" s="1055"/>
      <c r="AH123" s="1055"/>
      <c r="AI123" s="1055"/>
      <c r="AJ123" s="1056"/>
      <c r="AK123" s="1057" t="s">
        <v>434</v>
      </c>
      <c r="AL123" s="1055"/>
      <c r="AM123" s="1055"/>
      <c r="AN123" s="1055"/>
      <c r="AO123" s="1056"/>
      <c r="AP123" s="1058" t="s">
        <v>125</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470</v>
      </c>
      <c r="BP123" s="1102"/>
      <c r="BQ123" s="1161">
        <v>36174076</v>
      </c>
      <c r="BR123" s="1162"/>
      <c r="BS123" s="1162"/>
      <c r="BT123" s="1162"/>
      <c r="BU123" s="1162"/>
      <c r="BV123" s="1162">
        <v>35190401</v>
      </c>
      <c r="BW123" s="1162"/>
      <c r="BX123" s="1162"/>
      <c r="BY123" s="1162"/>
      <c r="BZ123" s="1162"/>
      <c r="CA123" s="1162">
        <v>35704820</v>
      </c>
      <c r="CB123" s="1162"/>
      <c r="CC123" s="1162"/>
      <c r="CD123" s="1162"/>
      <c r="CE123" s="1162"/>
      <c r="CF123" s="1095"/>
      <c r="CG123" s="1096"/>
      <c r="CH123" s="1096"/>
      <c r="CI123" s="1096"/>
      <c r="CJ123" s="1097"/>
      <c r="CK123" s="1106"/>
      <c r="CL123" s="1107"/>
      <c r="CM123" s="1107"/>
      <c r="CN123" s="1107"/>
      <c r="CO123" s="1108"/>
      <c r="CP123" s="1116" t="s">
        <v>471</v>
      </c>
      <c r="CQ123" s="1117"/>
      <c r="CR123" s="1117"/>
      <c r="CS123" s="1117"/>
      <c r="CT123" s="1117"/>
      <c r="CU123" s="1117"/>
      <c r="CV123" s="1117"/>
      <c r="CW123" s="1117"/>
      <c r="CX123" s="1117"/>
      <c r="CY123" s="1117"/>
      <c r="CZ123" s="1117"/>
      <c r="DA123" s="1117"/>
      <c r="DB123" s="1117"/>
      <c r="DC123" s="1117"/>
      <c r="DD123" s="1117"/>
      <c r="DE123" s="1117"/>
      <c r="DF123" s="1118"/>
      <c r="DG123" s="1054" t="s">
        <v>125</v>
      </c>
      <c r="DH123" s="1055"/>
      <c r="DI123" s="1055"/>
      <c r="DJ123" s="1055"/>
      <c r="DK123" s="1056"/>
      <c r="DL123" s="1057" t="s">
        <v>436</v>
      </c>
      <c r="DM123" s="1055"/>
      <c r="DN123" s="1055"/>
      <c r="DO123" s="1055"/>
      <c r="DP123" s="1056"/>
      <c r="DQ123" s="1057" t="s">
        <v>125</v>
      </c>
      <c r="DR123" s="1055"/>
      <c r="DS123" s="1055"/>
      <c r="DT123" s="1055"/>
      <c r="DU123" s="1056"/>
      <c r="DV123" s="1058" t="s">
        <v>436</v>
      </c>
      <c r="DW123" s="1059"/>
      <c r="DX123" s="1059"/>
      <c r="DY123" s="1059"/>
      <c r="DZ123" s="1060"/>
    </row>
    <row r="124" spans="1:130" s="248" customFormat="1" ht="26.25" customHeight="1" thickBot="1" x14ac:dyDescent="0.2">
      <c r="A124" s="1155"/>
      <c r="B124" s="1042"/>
      <c r="C124" s="1012" t="s">
        <v>457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125</v>
      </c>
      <c r="AB124" s="1055"/>
      <c r="AC124" s="1055"/>
      <c r="AD124" s="1055"/>
      <c r="AE124" s="1056"/>
      <c r="AF124" s="1057" t="s">
        <v>125</v>
      </c>
      <c r="AG124" s="1055"/>
      <c r="AH124" s="1055"/>
      <c r="AI124" s="1055"/>
      <c r="AJ124" s="1056"/>
      <c r="AK124" s="1057" t="s">
        <v>436</v>
      </c>
      <c r="AL124" s="1055"/>
      <c r="AM124" s="1055"/>
      <c r="AN124" s="1055"/>
      <c r="AO124" s="1056"/>
      <c r="AP124" s="1058" t="s">
        <v>125</v>
      </c>
      <c r="AQ124" s="1059"/>
      <c r="AR124" s="1059"/>
      <c r="AS124" s="1059"/>
      <c r="AT124" s="1060"/>
      <c r="AU124" s="1157" t="s">
        <v>472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125</v>
      </c>
      <c r="BR124" s="1124"/>
      <c r="BS124" s="1124"/>
      <c r="BT124" s="1124"/>
      <c r="BU124" s="1124"/>
      <c r="BV124" s="1124" t="s">
        <v>125</v>
      </c>
      <c r="BW124" s="1124"/>
      <c r="BX124" s="1124"/>
      <c r="BY124" s="1124"/>
      <c r="BZ124" s="1124"/>
      <c r="CA124" s="1124" t="s">
        <v>436</v>
      </c>
      <c r="CB124" s="1124"/>
      <c r="CC124" s="1124"/>
      <c r="CD124" s="1124"/>
      <c r="CE124" s="1124"/>
      <c r="CF124" s="1125"/>
      <c r="CG124" s="1126"/>
      <c r="CH124" s="1126"/>
      <c r="CI124" s="1126"/>
      <c r="CJ124" s="1127"/>
      <c r="CK124" s="1109"/>
      <c r="CL124" s="1109"/>
      <c r="CM124" s="1109"/>
      <c r="CN124" s="1109"/>
      <c r="CO124" s="1110"/>
      <c r="CP124" s="1116" t="s">
        <v>473</v>
      </c>
      <c r="CQ124" s="1117"/>
      <c r="CR124" s="1117"/>
      <c r="CS124" s="1117"/>
      <c r="CT124" s="1117"/>
      <c r="CU124" s="1117"/>
      <c r="CV124" s="1117"/>
      <c r="CW124" s="1117"/>
      <c r="CX124" s="1117"/>
      <c r="CY124" s="1117"/>
      <c r="CZ124" s="1117"/>
      <c r="DA124" s="1117"/>
      <c r="DB124" s="1117"/>
      <c r="DC124" s="1117"/>
      <c r="DD124" s="1117"/>
      <c r="DE124" s="1117"/>
      <c r="DF124" s="1118"/>
      <c r="DG124" s="1101">
        <v>2909035</v>
      </c>
      <c r="DH124" s="1080"/>
      <c r="DI124" s="1080"/>
      <c r="DJ124" s="1080"/>
      <c r="DK124" s="1081"/>
      <c r="DL124" s="1079">
        <v>3070923</v>
      </c>
      <c r="DM124" s="1080"/>
      <c r="DN124" s="1080"/>
      <c r="DO124" s="1080"/>
      <c r="DP124" s="1081"/>
      <c r="DQ124" s="1079" t="s">
        <v>125</v>
      </c>
      <c r="DR124" s="1080"/>
      <c r="DS124" s="1080"/>
      <c r="DT124" s="1080"/>
      <c r="DU124" s="1081"/>
      <c r="DV124" s="1082" t="s">
        <v>125</v>
      </c>
      <c r="DW124" s="1083"/>
      <c r="DX124" s="1083"/>
      <c r="DY124" s="1083"/>
      <c r="DZ124" s="1084"/>
    </row>
    <row r="125" spans="1:130" s="248" customFormat="1" ht="26.25" customHeight="1" x14ac:dyDescent="0.15">
      <c r="A125" s="1155"/>
      <c r="B125" s="1042"/>
      <c r="C125" s="1012" t="s">
        <v>459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125</v>
      </c>
      <c r="AB125" s="1055"/>
      <c r="AC125" s="1055"/>
      <c r="AD125" s="1055"/>
      <c r="AE125" s="1056"/>
      <c r="AF125" s="1057" t="s">
        <v>434</v>
      </c>
      <c r="AG125" s="1055"/>
      <c r="AH125" s="1055"/>
      <c r="AI125" s="1055"/>
      <c r="AJ125" s="1056"/>
      <c r="AK125" s="1057" t="s">
        <v>125</v>
      </c>
      <c r="AL125" s="1055"/>
      <c r="AM125" s="1055"/>
      <c r="AN125" s="1055"/>
      <c r="AO125" s="1056"/>
      <c r="AP125" s="1058" t="s">
        <v>436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474</v>
      </c>
      <c r="CL125" s="1104"/>
      <c r="CM125" s="1104"/>
      <c r="CN125" s="1104"/>
      <c r="CO125" s="1105"/>
      <c r="CP125" s="1036" t="s">
        <v>475</v>
      </c>
      <c r="CQ125" s="985"/>
      <c r="CR125" s="985"/>
      <c r="CS125" s="985"/>
      <c r="CT125" s="985"/>
      <c r="CU125" s="985"/>
      <c r="CV125" s="985"/>
      <c r="CW125" s="985"/>
      <c r="CX125" s="985"/>
      <c r="CY125" s="985"/>
      <c r="CZ125" s="985"/>
      <c r="DA125" s="985"/>
      <c r="DB125" s="985"/>
      <c r="DC125" s="985"/>
      <c r="DD125" s="985"/>
      <c r="DE125" s="985"/>
      <c r="DF125" s="986"/>
      <c r="DG125" s="1022" t="s">
        <v>125</v>
      </c>
      <c r="DH125" s="1023"/>
      <c r="DI125" s="1023"/>
      <c r="DJ125" s="1023"/>
      <c r="DK125" s="1023"/>
      <c r="DL125" s="1023" t="s">
        <v>125</v>
      </c>
      <c r="DM125" s="1023"/>
      <c r="DN125" s="1023"/>
      <c r="DO125" s="1023"/>
      <c r="DP125" s="1023"/>
      <c r="DQ125" s="1023" t="s">
        <v>125</v>
      </c>
      <c r="DR125" s="1023"/>
      <c r="DS125" s="1023"/>
      <c r="DT125" s="1023"/>
      <c r="DU125" s="1023"/>
      <c r="DV125" s="1024" t="s">
        <v>125</v>
      </c>
      <c r="DW125" s="1024"/>
      <c r="DX125" s="1024"/>
      <c r="DY125" s="1024"/>
      <c r="DZ125" s="1025"/>
    </row>
    <row r="126" spans="1:130" s="248" customFormat="1" ht="26.25" customHeight="1" thickBot="1" x14ac:dyDescent="0.2">
      <c r="A126" s="1155"/>
      <c r="B126" s="1042"/>
      <c r="C126" s="1012" t="s">
        <v>461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125</v>
      </c>
      <c r="AB126" s="1055"/>
      <c r="AC126" s="1055"/>
      <c r="AD126" s="1055"/>
      <c r="AE126" s="1056"/>
      <c r="AF126" s="1057" t="s">
        <v>436</v>
      </c>
      <c r="AG126" s="1055"/>
      <c r="AH126" s="1055"/>
      <c r="AI126" s="1055"/>
      <c r="AJ126" s="1056"/>
      <c r="AK126" s="1057" t="s">
        <v>436</v>
      </c>
      <c r="AL126" s="1055"/>
      <c r="AM126" s="1055"/>
      <c r="AN126" s="1055"/>
      <c r="AO126" s="1056"/>
      <c r="AP126" s="1058" t="s">
        <v>436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476</v>
      </c>
      <c r="CQ126" s="1046"/>
      <c r="CR126" s="1046"/>
      <c r="CS126" s="1046"/>
      <c r="CT126" s="1046"/>
      <c r="CU126" s="1046"/>
      <c r="CV126" s="1046"/>
      <c r="CW126" s="1046"/>
      <c r="CX126" s="1046"/>
      <c r="CY126" s="1046"/>
      <c r="CZ126" s="1046"/>
      <c r="DA126" s="1046"/>
      <c r="DB126" s="1046"/>
      <c r="DC126" s="1046"/>
      <c r="DD126" s="1046"/>
      <c r="DE126" s="1046"/>
      <c r="DF126" s="1047"/>
      <c r="DG126" s="1015" t="s">
        <v>125</v>
      </c>
      <c r="DH126" s="1016"/>
      <c r="DI126" s="1016"/>
      <c r="DJ126" s="1016"/>
      <c r="DK126" s="1016"/>
      <c r="DL126" s="1016" t="s">
        <v>125</v>
      </c>
      <c r="DM126" s="1016"/>
      <c r="DN126" s="1016"/>
      <c r="DO126" s="1016"/>
      <c r="DP126" s="1016"/>
      <c r="DQ126" s="1016" t="s">
        <v>436</v>
      </c>
      <c r="DR126" s="1016"/>
      <c r="DS126" s="1016"/>
      <c r="DT126" s="1016"/>
      <c r="DU126" s="1016"/>
      <c r="DV126" s="1017" t="s">
        <v>436</v>
      </c>
      <c r="DW126" s="1017"/>
      <c r="DX126" s="1017"/>
      <c r="DY126" s="1017"/>
      <c r="DZ126" s="1018"/>
    </row>
    <row r="127" spans="1:130" s="248" customFormat="1" ht="26.25" customHeight="1" x14ac:dyDescent="0.15">
      <c r="A127" s="1156"/>
      <c r="B127" s="1044"/>
      <c r="C127" s="1098" t="s">
        <v>477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434</v>
      </c>
      <c r="AB127" s="1055"/>
      <c r="AC127" s="1055"/>
      <c r="AD127" s="1055"/>
      <c r="AE127" s="1056"/>
      <c r="AF127" s="1057" t="s">
        <v>125</v>
      </c>
      <c r="AG127" s="1055"/>
      <c r="AH127" s="1055"/>
      <c r="AI127" s="1055"/>
      <c r="AJ127" s="1056"/>
      <c r="AK127" s="1057" t="s">
        <v>125</v>
      </c>
      <c r="AL127" s="1055"/>
      <c r="AM127" s="1055"/>
      <c r="AN127" s="1055"/>
      <c r="AO127" s="1056"/>
      <c r="AP127" s="1058" t="s">
        <v>125</v>
      </c>
      <c r="AQ127" s="1059"/>
      <c r="AR127" s="1059"/>
      <c r="AS127" s="1059"/>
      <c r="AT127" s="1060"/>
      <c r="AU127" s="284"/>
      <c r="AV127" s="284"/>
      <c r="AW127" s="284"/>
      <c r="AX127" s="1128" t="s">
        <v>478</v>
      </c>
      <c r="AY127" s="1129"/>
      <c r="AZ127" s="1129"/>
      <c r="BA127" s="1129"/>
      <c r="BB127" s="1129"/>
      <c r="BC127" s="1129"/>
      <c r="BD127" s="1129"/>
      <c r="BE127" s="1130"/>
      <c r="BF127" s="1131" t="s">
        <v>479</v>
      </c>
      <c r="BG127" s="1129"/>
      <c r="BH127" s="1129"/>
      <c r="BI127" s="1129"/>
      <c r="BJ127" s="1129"/>
      <c r="BK127" s="1129"/>
      <c r="BL127" s="1130"/>
      <c r="BM127" s="1131" t="s">
        <v>480</v>
      </c>
      <c r="BN127" s="1129"/>
      <c r="BO127" s="1129"/>
      <c r="BP127" s="1129"/>
      <c r="BQ127" s="1129"/>
      <c r="BR127" s="1129"/>
      <c r="BS127" s="1130"/>
      <c r="BT127" s="1131" t="s">
        <v>481</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482</v>
      </c>
      <c r="CQ127" s="1046"/>
      <c r="CR127" s="1046"/>
      <c r="CS127" s="1046"/>
      <c r="CT127" s="1046"/>
      <c r="CU127" s="1046"/>
      <c r="CV127" s="1046"/>
      <c r="CW127" s="1046"/>
      <c r="CX127" s="1046"/>
      <c r="CY127" s="1046"/>
      <c r="CZ127" s="1046"/>
      <c r="DA127" s="1046"/>
      <c r="DB127" s="1046"/>
      <c r="DC127" s="1046"/>
      <c r="DD127" s="1046"/>
      <c r="DE127" s="1046"/>
      <c r="DF127" s="1047"/>
      <c r="DG127" s="1015" t="s">
        <v>434</v>
      </c>
      <c r="DH127" s="1016"/>
      <c r="DI127" s="1016"/>
      <c r="DJ127" s="1016"/>
      <c r="DK127" s="1016"/>
      <c r="DL127" s="1016" t="s">
        <v>125</v>
      </c>
      <c r="DM127" s="1016"/>
      <c r="DN127" s="1016"/>
      <c r="DO127" s="1016"/>
      <c r="DP127" s="1016"/>
      <c r="DQ127" s="1016" t="s">
        <v>436</v>
      </c>
      <c r="DR127" s="1016"/>
      <c r="DS127" s="1016"/>
      <c r="DT127" s="1016"/>
      <c r="DU127" s="1016"/>
      <c r="DV127" s="1017" t="s">
        <v>125</v>
      </c>
      <c r="DW127" s="1017"/>
      <c r="DX127" s="1017"/>
      <c r="DY127" s="1017"/>
      <c r="DZ127" s="1018"/>
    </row>
    <row r="128" spans="1:130" s="248" customFormat="1" ht="26.25" customHeight="1" thickBot="1" x14ac:dyDescent="0.2">
      <c r="A128" s="1139" t="s">
        <v>483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484</v>
      </c>
      <c r="X128" s="1141"/>
      <c r="Y128" s="1141"/>
      <c r="Z128" s="1142"/>
      <c r="AA128" s="1143">
        <v>90016</v>
      </c>
      <c r="AB128" s="1144"/>
      <c r="AC128" s="1144"/>
      <c r="AD128" s="1144"/>
      <c r="AE128" s="1145"/>
      <c r="AF128" s="1146">
        <v>91828</v>
      </c>
      <c r="AG128" s="1144"/>
      <c r="AH128" s="1144"/>
      <c r="AI128" s="1144"/>
      <c r="AJ128" s="1145"/>
      <c r="AK128" s="1146">
        <v>90221</v>
      </c>
      <c r="AL128" s="1144"/>
      <c r="AM128" s="1144"/>
      <c r="AN128" s="1144"/>
      <c r="AO128" s="1145"/>
      <c r="AP128" s="1147"/>
      <c r="AQ128" s="1148"/>
      <c r="AR128" s="1148"/>
      <c r="AS128" s="1148"/>
      <c r="AT128" s="1149"/>
      <c r="AU128" s="284"/>
      <c r="AV128" s="284"/>
      <c r="AW128" s="284"/>
      <c r="AX128" s="984" t="s">
        <v>485</v>
      </c>
      <c r="AY128" s="985"/>
      <c r="AZ128" s="985"/>
      <c r="BA128" s="985"/>
      <c r="BB128" s="985"/>
      <c r="BC128" s="985"/>
      <c r="BD128" s="985"/>
      <c r="BE128" s="986"/>
      <c r="BF128" s="1150" t="s">
        <v>434</v>
      </c>
      <c r="BG128" s="1151"/>
      <c r="BH128" s="1151"/>
      <c r="BI128" s="1151"/>
      <c r="BJ128" s="1151"/>
      <c r="BK128" s="1151"/>
      <c r="BL128" s="1152"/>
      <c r="BM128" s="1150">
        <v>12.92</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486</v>
      </c>
      <c r="CQ128" s="1133"/>
      <c r="CR128" s="1133"/>
      <c r="CS128" s="1133"/>
      <c r="CT128" s="1133"/>
      <c r="CU128" s="1133"/>
      <c r="CV128" s="1133"/>
      <c r="CW128" s="1133"/>
      <c r="CX128" s="1133"/>
      <c r="CY128" s="1133"/>
      <c r="CZ128" s="1133"/>
      <c r="DA128" s="1133"/>
      <c r="DB128" s="1133"/>
      <c r="DC128" s="1133"/>
      <c r="DD128" s="1133"/>
      <c r="DE128" s="1133"/>
      <c r="DF128" s="1134"/>
      <c r="DG128" s="1135">
        <v>7788</v>
      </c>
      <c r="DH128" s="1136"/>
      <c r="DI128" s="1136"/>
      <c r="DJ128" s="1136"/>
      <c r="DK128" s="1136"/>
      <c r="DL128" s="1136">
        <v>3411</v>
      </c>
      <c r="DM128" s="1136"/>
      <c r="DN128" s="1136"/>
      <c r="DO128" s="1136"/>
      <c r="DP128" s="1136"/>
      <c r="DQ128" s="1136">
        <v>3561</v>
      </c>
      <c r="DR128" s="1136"/>
      <c r="DS128" s="1136"/>
      <c r="DT128" s="1136"/>
      <c r="DU128" s="1136"/>
      <c r="DV128" s="1137">
        <v>0</v>
      </c>
      <c r="DW128" s="1137"/>
      <c r="DX128" s="1137"/>
      <c r="DY128" s="1137"/>
      <c r="DZ128" s="1138"/>
    </row>
    <row r="129" spans="1:131" s="248" customFormat="1" ht="26.25" customHeight="1" x14ac:dyDescent="0.15">
      <c r="A129" s="1026" t="s">
        <v>105</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487</v>
      </c>
      <c r="X129" s="1170"/>
      <c r="Y129" s="1170"/>
      <c r="Z129" s="1171"/>
      <c r="AA129" s="1054">
        <v>13003411</v>
      </c>
      <c r="AB129" s="1055"/>
      <c r="AC129" s="1055"/>
      <c r="AD129" s="1055"/>
      <c r="AE129" s="1056"/>
      <c r="AF129" s="1057">
        <v>13054861</v>
      </c>
      <c r="AG129" s="1055"/>
      <c r="AH129" s="1055"/>
      <c r="AI129" s="1055"/>
      <c r="AJ129" s="1056"/>
      <c r="AK129" s="1057">
        <v>13320645</v>
      </c>
      <c r="AL129" s="1055"/>
      <c r="AM129" s="1055"/>
      <c r="AN129" s="1055"/>
      <c r="AO129" s="1056"/>
      <c r="AP129" s="1172"/>
      <c r="AQ129" s="1173"/>
      <c r="AR129" s="1173"/>
      <c r="AS129" s="1173"/>
      <c r="AT129" s="1174"/>
      <c r="AU129" s="286"/>
      <c r="AV129" s="286"/>
      <c r="AW129" s="286"/>
      <c r="AX129" s="1163" t="s">
        <v>488</v>
      </c>
      <c r="AY129" s="1046"/>
      <c r="AZ129" s="1046"/>
      <c r="BA129" s="1046"/>
      <c r="BB129" s="1046"/>
      <c r="BC129" s="1046"/>
      <c r="BD129" s="1046"/>
      <c r="BE129" s="1047"/>
      <c r="BF129" s="1164" t="s">
        <v>125</v>
      </c>
      <c r="BG129" s="1165"/>
      <c r="BH129" s="1165"/>
      <c r="BI129" s="1165"/>
      <c r="BJ129" s="1165"/>
      <c r="BK129" s="1165"/>
      <c r="BL129" s="1166"/>
      <c r="BM129" s="1164">
        <v>17.920000000000002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490</v>
      </c>
      <c r="X130" s="1170"/>
      <c r="Y130" s="1170"/>
      <c r="Z130" s="1171"/>
      <c r="AA130" s="1054">
        <v>1786434</v>
      </c>
      <c r="AB130" s="1055"/>
      <c r="AC130" s="1055"/>
      <c r="AD130" s="1055"/>
      <c r="AE130" s="1056"/>
      <c r="AF130" s="1057">
        <v>1802398</v>
      </c>
      <c r="AG130" s="1055"/>
      <c r="AH130" s="1055"/>
      <c r="AI130" s="1055"/>
      <c r="AJ130" s="1056"/>
      <c r="AK130" s="1057">
        <v>1774875</v>
      </c>
      <c r="AL130" s="1055"/>
      <c r="AM130" s="1055"/>
      <c r="AN130" s="1055"/>
      <c r="AO130" s="1056"/>
      <c r="AP130" s="1172"/>
      <c r="AQ130" s="1173"/>
      <c r="AR130" s="1173"/>
      <c r="AS130" s="1173"/>
      <c r="AT130" s="1174"/>
      <c r="AU130" s="286"/>
      <c r="AV130" s="286"/>
      <c r="AW130" s="286"/>
      <c r="AX130" s="1163" t="s">
        <v>491</v>
      </c>
      <c r="AY130" s="1046"/>
      <c r="AZ130" s="1046"/>
      <c r="BA130" s="1046"/>
      <c r="BB130" s="1046"/>
      <c r="BC130" s="1046"/>
      <c r="BD130" s="1046"/>
      <c r="BE130" s="1047"/>
      <c r="BF130" s="1200">
        <v>8.6999999999999993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492</v>
      </c>
      <c r="X131" s="1208"/>
      <c r="Y131" s="1208"/>
      <c r="Z131" s="1209"/>
      <c r="AA131" s="1101">
        <v>11216977</v>
      </c>
      <c r="AB131" s="1080"/>
      <c r="AC131" s="1080"/>
      <c r="AD131" s="1080"/>
      <c r="AE131" s="1081"/>
      <c r="AF131" s="1079">
        <v>11252463</v>
      </c>
      <c r="AG131" s="1080"/>
      <c r="AH131" s="1080"/>
      <c r="AI131" s="1080"/>
      <c r="AJ131" s="1081"/>
      <c r="AK131" s="1079">
        <v>11545770</v>
      </c>
      <c r="AL131" s="1080"/>
      <c r="AM131" s="1080"/>
      <c r="AN131" s="1080"/>
      <c r="AO131" s="1081"/>
      <c r="AP131" s="1210"/>
      <c r="AQ131" s="1211"/>
      <c r="AR131" s="1211"/>
      <c r="AS131" s="1211"/>
      <c r="AT131" s="1212"/>
      <c r="AU131" s="286"/>
      <c r="AV131" s="286"/>
      <c r="AW131" s="286"/>
      <c r="AX131" s="1182" t="s">
        <v>493</v>
      </c>
      <c r="AY131" s="1133"/>
      <c r="AZ131" s="1133"/>
      <c r="BA131" s="1133"/>
      <c r="BB131" s="1133"/>
      <c r="BC131" s="1133"/>
      <c r="BD131" s="1133"/>
      <c r="BE131" s="1134"/>
      <c r="BF131" s="1183" t="s">
        <v>125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495</v>
      </c>
      <c r="W132" s="1193"/>
      <c r="X132" s="1193"/>
      <c r="Y132" s="1193"/>
      <c r="Z132" s="1194"/>
      <c r="AA132" s="1195">
        <v>8.7007221290000007</v>
      </c>
      <c r="AB132" s="1196"/>
      <c r="AC132" s="1196"/>
      <c r="AD132" s="1196"/>
      <c r="AE132" s="1197"/>
      <c r="AF132" s="1198">
        <v>8.7960386980000003</v>
      </c>
      <c r="AG132" s="1196"/>
      <c r="AH132" s="1196"/>
      <c r="AI132" s="1196"/>
      <c r="AJ132" s="1197"/>
      <c r="AK132" s="1198">
        <v>8.7211680119999997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496</v>
      </c>
      <c r="W133" s="1176"/>
      <c r="X133" s="1176"/>
      <c r="Y133" s="1176"/>
      <c r="Z133" s="1177"/>
      <c r="AA133" s="1178">
        <v>7.9</v>
      </c>
      <c r="AB133" s="1179"/>
      <c r="AC133" s="1179"/>
      <c r="AD133" s="1179"/>
      <c r="AE133" s="1180"/>
      <c r="AF133" s="1178">
        <v>8.4</v>
      </c>
      <c r="AG133" s="1179"/>
      <c r="AH133" s="1179"/>
      <c r="AI133" s="1179"/>
      <c r="AJ133" s="1180"/>
      <c r="AK133" s="1178">
        <v>8.6999999999999993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J6LiHa7idYtTUOLjjb1s5qTPyMB2HULOUNgs4fpTTaLiVAS6rZmWdQSgCwr6Q0KYMhDCbE2taiutYZrawo/vw==" saltValue="H+B3TJgqQ5Pqn92PZc7y4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19685039370078741" bottom="0" header="0" footer="0"/>
  <pageSetup paperSize="8" scale="40"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8Rj7sOyf2uO1tNYNuiSsLhRWa8O7BPYGlwD3gCKm25pBwJGHu+rDnATXCyTUGva7RVj9+NvnmFpp2AhuNjnfpg==" saltValue="PkBOFxpT6pBqjf8B5rXnNw==" spinCount="100000" sheet="1" objects="1" scenarios="1"/>
  <dataConsolidate/>
  <phoneticPr fontId="2"/>
  <printOptions horizontalCentered="1"/>
  <pageMargins left="0" right="0" top="0.19685039370078741" bottom="0" header="0" footer="0"/>
  <pageSetup paperSize="8" scale="63"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i1L4KhWUFlvVnVX+4nPC/WOYUbYTq3HqXeCh8BHgA0eZBb0VwQQ1n2aBqIPsUk2GOQPKiisVorSuhdQEmJsKQ==" saltValue="pnAejQCkNg5csU3s/hCpaw==" spinCount="100000" sheet="1" objects="1" scenarios="1"/>
  <dataConsolidate/>
  <phoneticPr fontId="2"/>
  <printOptions horizontalCentered="1"/>
  <pageMargins left="0" right="0" top="0.19685039370078741"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500</v>
      </c>
      <c r="AP7" s="305"/>
      <c r="AQ7" s="306" t="s">
        <v>501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502</v>
      </c>
      <c r="AQ8" s="312" t="s">
        <v>503</v>
      </c>
      <c r="AR8" s="313" t="s">
        <v>504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505</v>
      </c>
      <c r="AL9" s="1216"/>
      <c r="AM9" s="1216"/>
      <c r="AN9" s="1217"/>
      <c r="AO9" s="314">
        <v>2982086</v>
      </c>
      <c r="AP9" s="314">
        <v>61920</v>
      </c>
      <c r="AQ9" s="315">
        <v>94370</v>
      </c>
      <c r="AR9" s="316">
        <v>-34.4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506</v>
      </c>
      <c r="AL10" s="1216"/>
      <c r="AM10" s="1216"/>
      <c r="AN10" s="1217"/>
      <c r="AO10" s="317">
        <v>702768</v>
      </c>
      <c r="AP10" s="317">
        <v>14592</v>
      </c>
      <c r="AQ10" s="318">
        <v>9302</v>
      </c>
      <c r="AR10" s="319">
        <v>56.9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507</v>
      </c>
      <c r="AL11" s="1216"/>
      <c r="AM11" s="1216"/>
      <c r="AN11" s="1217"/>
      <c r="AO11" s="317">
        <v>16703</v>
      </c>
      <c r="AP11" s="317">
        <v>347</v>
      </c>
      <c r="AQ11" s="318">
        <v>1639</v>
      </c>
      <c r="AR11" s="319">
        <v>-78.8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508</v>
      </c>
      <c r="AL12" s="1216"/>
      <c r="AM12" s="1216"/>
      <c r="AN12" s="1217"/>
      <c r="AO12" s="317" t="s">
        <v>509</v>
      </c>
      <c r="AP12" s="317" t="s">
        <v>509</v>
      </c>
      <c r="AQ12" s="318">
        <v>4</v>
      </c>
      <c r="AR12" s="319" t="s">
        <v>509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510</v>
      </c>
      <c r="AL13" s="1216"/>
      <c r="AM13" s="1216"/>
      <c r="AN13" s="1217"/>
      <c r="AO13" s="317">
        <v>257518</v>
      </c>
      <c r="AP13" s="317">
        <v>5347</v>
      </c>
      <c r="AQ13" s="318">
        <v>3374</v>
      </c>
      <c r="AR13" s="319">
        <v>58.5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511</v>
      </c>
      <c r="AL14" s="1216"/>
      <c r="AM14" s="1216"/>
      <c r="AN14" s="1217"/>
      <c r="AO14" s="317">
        <v>103904</v>
      </c>
      <c r="AP14" s="317">
        <v>2157</v>
      </c>
      <c r="AQ14" s="318">
        <v>2035</v>
      </c>
      <c r="AR14" s="319">
        <v>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512</v>
      </c>
      <c r="AL15" s="1222"/>
      <c r="AM15" s="1222"/>
      <c r="AN15" s="1223"/>
      <c r="AO15" s="317">
        <v>-230449</v>
      </c>
      <c r="AP15" s="317">
        <v>-4785</v>
      </c>
      <c r="AQ15" s="318">
        <v>-7711</v>
      </c>
      <c r="AR15" s="319">
        <v>-37.9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3832530</v>
      </c>
      <c r="AP16" s="317">
        <v>79579</v>
      </c>
      <c r="AQ16" s="318">
        <v>103011</v>
      </c>
      <c r="AR16" s="319">
        <v>-22.7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517</v>
      </c>
      <c r="AL21" s="1225"/>
      <c r="AM21" s="1225"/>
      <c r="AN21" s="1226"/>
      <c r="AO21" s="330">
        <v>7.08</v>
      </c>
      <c r="AP21" s="331">
        <v>9.8800000000000008</v>
      </c>
      <c r="AQ21" s="332">
        <v>-2.8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518</v>
      </c>
      <c r="AL22" s="1225"/>
      <c r="AM22" s="1225"/>
      <c r="AN22" s="1226"/>
      <c r="AO22" s="335">
        <v>98.9</v>
      </c>
      <c r="AP22" s="336">
        <v>97.4</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500</v>
      </c>
      <c r="AP30" s="305"/>
      <c r="AQ30" s="306" t="s">
        <v>501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502</v>
      </c>
      <c r="AQ31" s="312" t="s">
        <v>503</v>
      </c>
      <c r="AR31" s="313" t="s">
        <v>504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522</v>
      </c>
      <c r="AL32" s="1219"/>
      <c r="AM32" s="1219"/>
      <c r="AN32" s="1220"/>
      <c r="AO32" s="345">
        <v>2267491</v>
      </c>
      <c r="AP32" s="345">
        <v>47082</v>
      </c>
      <c r="AQ32" s="346">
        <v>65683</v>
      </c>
      <c r="AR32" s="347">
        <v>-28.3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523</v>
      </c>
      <c r="AL33" s="1219"/>
      <c r="AM33" s="1219"/>
      <c r="AN33" s="1220"/>
      <c r="AO33" s="345" t="s">
        <v>509</v>
      </c>
      <c r="AP33" s="345" t="s">
        <v>509</v>
      </c>
      <c r="AQ33" s="346" t="s">
        <v>509</v>
      </c>
      <c r="AR33" s="347" t="s">
        <v>509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524</v>
      </c>
      <c r="AL34" s="1219"/>
      <c r="AM34" s="1219"/>
      <c r="AN34" s="1220"/>
      <c r="AO34" s="345">
        <v>6667</v>
      </c>
      <c r="AP34" s="345">
        <v>138</v>
      </c>
      <c r="AQ34" s="346">
        <v>9</v>
      </c>
      <c r="AR34" s="347">
        <v>1433.3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525</v>
      </c>
      <c r="AL35" s="1219"/>
      <c r="AM35" s="1219"/>
      <c r="AN35" s="1220"/>
      <c r="AO35" s="345">
        <v>556009</v>
      </c>
      <c r="AP35" s="345">
        <v>11545</v>
      </c>
      <c r="AQ35" s="346">
        <v>17466</v>
      </c>
      <c r="AR35" s="347">
        <v>-33.9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526</v>
      </c>
      <c r="AL36" s="1219"/>
      <c r="AM36" s="1219"/>
      <c r="AN36" s="1220"/>
      <c r="AO36" s="345">
        <v>41855</v>
      </c>
      <c r="AP36" s="345">
        <v>869</v>
      </c>
      <c r="AQ36" s="346">
        <v>3476</v>
      </c>
      <c r="AR36" s="347">
        <v>-75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527</v>
      </c>
      <c r="AL37" s="1219"/>
      <c r="AM37" s="1219"/>
      <c r="AN37" s="1220"/>
      <c r="AO37" s="345" t="s">
        <v>509</v>
      </c>
      <c r="AP37" s="345" t="s">
        <v>509</v>
      </c>
      <c r="AQ37" s="346">
        <v>810</v>
      </c>
      <c r="AR37" s="347" t="s">
        <v>509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528</v>
      </c>
      <c r="AL38" s="1228"/>
      <c r="AM38" s="1228"/>
      <c r="AN38" s="1229"/>
      <c r="AO38" s="348" t="s">
        <v>509</v>
      </c>
      <c r="AP38" s="348" t="s">
        <v>509</v>
      </c>
      <c r="AQ38" s="349">
        <v>2</v>
      </c>
      <c r="AR38" s="337" t="s">
        <v>509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529</v>
      </c>
      <c r="AL39" s="1228"/>
      <c r="AM39" s="1228"/>
      <c r="AN39" s="1229"/>
      <c r="AO39" s="345">
        <v>-90221</v>
      </c>
      <c r="AP39" s="345">
        <v>-1873</v>
      </c>
      <c r="AQ39" s="346">
        <v>-2801</v>
      </c>
      <c r="AR39" s="347">
        <v>-33.1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530</v>
      </c>
      <c r="AL40" s="1219"/>
      <c r="AM40" s="1219"/>
      <c r="AN40" s="1220"/>
      <c r="AO40" s="345">
        <v>-1774875</v>
      </c>
      <c r="AP40" s="345">
        <v>-36854</v>
      </c>
      <c r="AQ40" s="346">
        <v>-61607</v>
      </c>
      <c r="AR40" s="347">
        <v>-40.200000000000003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1006926</v>
      </c>
      <c r="AP41" s="345">
        <v>20908</v>
      </c>
      <c r="AQ41" s="346">
        <v>23038</v>
      </c>
      <c r="AR41" s="347">
        <v>-9.1999999999999993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500</v>
      </c>
      <c r="AN49" s="1235" t="s">
        <v>534</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535</v>
      </c>
      <c r="AO50" s="362" t="s">
        <v>536</v>
      </c>
      <c r="AP50" s="363" t="s">
        <v>537</v>
      </c>
      <c r="AQ50" s="364" t="s">
        <v>538</v>
      </c>
      <c r="AR50" s="365" t="s">
        <v>539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540</v>
      </c>
      <c r="AL51" s="358"/>
      <c r="AM51" s="366">
        <v>2760396</v>
      </c>
      <c r="AN51" s="367">
        <v>55088</v>
      </c>
      <c r="AO51" s="368">
        <v>-41.3</v>
      </c>
      <c r="AP51" s="369">
        <v>78864</v>
      </c>
      <c r="AQ51" s="370">
        <v>-10.4</v>
      </c>
      <c r="AR51" s="371">
        <v>-30.9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541</v>
      </c>
      <c r="AM52" s="374">
        <v>1924417</v>
      </c>
      <c r="AN52" s="375">
        <v>38405</v>
      </c>
      <c r="AO52" s="376">
        <v>-22.2</v>
      </c>
      <c r="AP52" s="377">
        <v>46136</v>
      </c>
      <c r="AQ52" s="378">
        <v>-4.2</v>
      </c>
      <c r="AR52" s="379">
        <v>-18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542</v>
      </c>
      <c r="AL53" s="358"/>
      <c r="AM53" s="366">
        <v>3318753</v>
      </c>
      <c r="AN53" s="367">
        <v>66719</v>
      </c>
      <c r="AO53" s="368">
        <v>21.1</v>
      </c>
      <c r="AP53" s="369">
        <v>85042</v>
      </c>
      <c r="AQ53" s="370">
        <v>7.8</v>
      </c>
      <c r="AR53" s="371">
        <v>13.3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541</v>
      </c>
      <c r="AM54" s="374">
        <v>2403021</v>
      </c>
      <c r="AN54" s="375">
        <v>48310</v>
      </c>
      <c r="AO54" s="376">
        <v>25.8</v>
      </c>
      <c r="AP54" s="377">
        <v>50806</v>
      </c>
      <c r="AQ54" s="378">
        <v>10.1</v>
      </c>
      <c r="AR54" s="379">
        <v>15.7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543</v>
      </c>
      <c r="AL55" s="358"/>
      <c r="AM55" s="366">
        <v>4087933</v>
      </c>
      <c r="AN55" s="367">
        <v>83206</v>
      </c>
      <c r="AO55" s="368">
        <v>24.7</v>
      </c>
      <c r="AP55" s="369">
        <v>83774</v>
      </c>
      <c r="AQ55" s="370">
        <v>-1.5</v>
      </c>
      <c r="AR55" s="371">
        <v>26.2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541</v>
      </c>
      <c r="AM56" s="374">
        <v>2356452</v>
      </c>
      <c r="AN56" s="375">
        <v>47964</v>
      </c>
      <c r="AO56" s="376">
        <v>-0.7</v>
      </c>
      <c r="AP56" s="377">
        <v>52179</v>
      </c>
      <c r="AQ56" s="378">
        <v>2.7</v>
      </c>
      <c r="AR56" s="379">
        <v>-3.4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544</v>
      </c>
      <c r="AL57" s="358"/>
      <c r="AM57" s="366">
        <v>2784269</v>
      </c>
      <c r="AN57" s="367">
        <v>57152</v>
      </c>
      <c r="AO57" s="368">
        <v>-31.3</v>
      </c>
      <c r="AP57" s="369">
        <v>132981</v>
      </c>
      <c r="AQ57" s="370">
        <v>58.7</v>
      </c>
      <c r="AR57" s="371">
        <v>-90</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541</v>
      </c>
      <c r="AM58" s="374">
        <v>1871046</v>
      </c>
      <c r="AN58" s="375">
        <v>38406</v>
      </c>
      <c r="AO58" s="376">
        <v>-19.899999999999999</v>
      </c>
      <c r="AP58" s="377">
        <v>56973</v>
      </c>
      <c r="AQ58" s="378">
        <v>9.1999999999999993</v>
      </c>
      <c r="AR58" s="379">
        <v>-29.1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545</v>
      </c>
      <c r="AL59" s="358"/>
      <c r="AM59" s="366">
        <v>5121657</v>
      </c>
      <c r="AN59" s="367">
        <v>106347</v>
      </c>
      <c r="AO59" s="368">
        <v>86.1</v>
      </c>
      <c r="AP59" s="369">
        <v>128523</v>
      </c>
      <c r="AQ59" s="370">
        <v>-3.4</v>
      </c>
      <c r="AR59" s="371">
        <v>89.5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541</v>
      </c>
      <c r="AM60" s="374">
        <v>3063091</v>
      </c>
      <c r="AN60" s="375">
        <v>63602</v>
      </c>
      <c r="AO60" s="376">
        <v>65.599999999999994</v>
      </c>
      <c r="AP60" s="377">
        <v>56792</v>
      </c>
      <c r="AQ60" s="378">
        <v>-0.3</v>
      </c>
      <c r="AR60" s="379">
        <v>65.900000000000006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546</v>
      </c>
      <c r="AL61" s="380"/>
      <c r="AM61" s="381">
        <v>3614602</v>
      </c>
      <c r="AN61" s="382">
        <v>73702</v>
      </c>
      <c r="AO61" s="383">
        <v>11.9</v>
      </c>
      <c r="AP61" s="384">
        <v>101837</v>
      </c>
      <c r="AQ61" s="385">
        <v>10.199999999999999</v>
      </c>
      <c r="AR61" s="371">
        <v>1.7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541</v>
      </c>
      <c r="AM62" s="374">
        <v>2323605</v>
      </c>
      <c r="AN62" s="375">
        <v>47337</v>
      </c>
      <c r="AO62" s="376">
        <v>9.6999999999999993</v>
      </c>
      <c r="AP62" s="377">
        <v>52577</v>
      </c>
      <c r="AQ62" s="378">
        <v>3.5</v>
      </c>
      <c r="AR62" s="379">
        <v>6.2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2RKBTooh4SsaCjQ9EzuluKYiGdVm/VUo7jF3kZqYz/QAyDQiFLVRM3oexTI/S434VoVZWjnes3v5+U88RlJghA==" saltValue="m1KyRYdcmr4L0R/4xDdR2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 right="0" top="0.19685039370078741" bottom="0" header="0" footer="0"/>
  <pageSetup paperSize="8" scale="8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row r="120" spans="125:125" ht="13.5" hidden="1" customHeight="1" x14ac:dyDescent="0.15"/>
    <row r="121" spans="125:125" ht="13.5" hidden="1" customHeight="1" x14ac:dyDescent="0.15">
      <c r="DU121" s="292"/>
    </row>
  </sheetData>
  <sheetProtection algorithmName="SHA-512" hashValue="Xq1H1/sbEfcIrjO3TBtaiNI+c0+qB9TXOw5lFAknWoLV9wD5qOrEOm2lq5AR0VMAU7JytBqA5mxTIwvJg0vB9g==" saltValue="/7PmgMKiM2c6hDF2Bfhd0w==" spinCount="100000" sheet="1" objects="1" scenarios="1"/>
  <dataConsolidate/>
  <phoneticPr fontId="2"/>
  <printOptions horizontalCentered="1"/>
  <pageMargins left="0" right="0" top="0.19685039370078741" bottom="0" header="0"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549</v>
      </c>
    </row>
  </sheetData>
  <sheetProtection algorithmName="SHA-512" hashValue="Kq1Bub5riRq69xFZzi5VR0tbvnW4Q/cHXv+og0TeER9f0G4+d+jpBBSa8763eVbHiHAyRO1NTdW5if0aRfm3nA==" saltValue="pCBUjfeLpRBkc737m9QGGg==" spinCount="100000" sheet="1" objects="1" scenarios="1"/>
  <dataConsolidate/>
  <phoneticPr fontId="2"/>
  <printOptions horizontalCentered="1"/>
  <pageMargins left="0" right="0" top="0.19685039370078741" bottom="0" header="0"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8" t="s">
        <v>3</v>
      </c>
      <c r="D47" s="1238"/>
      <c r="E47" s="1239"/>
      <c r="F47" s="11">
        <v>40.14</v>
      </c>
      <c r="G47" s="12">
        <v>40.36</v>
      </c>
      <c r="H47" s="12">
        <v>44.84</v>
      </c>
      <c r="I47" s="12">
        <v>38.729999999999997</v>
      </c>
      <c r="J47" s="13">
        <v>37.229999999999997</v>
      </c>
    </row>
    <row r="48" spans="2:10" ht="57.75" customHeight="1" x14ac:dyDescent="0.15">
      <c r="B48" s="14"/>
      <c r="C48" s="1240" t="s">
        <v>4</v>
      </c>
      <c r="D48" s="1240"/>
      <c r="E48" s="1241"/>
      <c r="F48" s="15">
        <v>10.63</v>
      </c>
      <c r="G48" s="16">
        <v>13.94</v>
      </c>
      <c r="H48" s="16">
        <v>6.43</v>
      </c>
      <c r="I48" s="16">
        <v>5.79</v>
      </c>
      <c r="J48" s="17">
        <v>7.09</v>
      </c>
    </row>
    <row r="49" spans="2:10" ht="57.75" customHeight="1" thickBot="1" x14ac:dyDescent="0.2">
      <c r="B49" s="18"/>
      <c r="C49" s="1242" t="s">
        <v>5</v>
      </c>
      <c r="D49" s="1242"/>
      <c r="E49" s="1243"/>
      <c r="F49" s="19">
        <v>5.13</v>
      </c>
      <c r="G49" s="20">
        <v>2.83</v>
      </c>
      <c r="H49" s="20" t="s">
        <v>555</v>
      </c>
      <c r="I49" s="20" t="s">
        <v>556</v>
      </c>
      <c r="J49" s="21">
        <v>0.69</v>
      </c>
    </row>
    <row r="50" spans="2:10" ht="13.5" customHeight="1" x14ac:dyDescent="0.15"/>
  </sheetData>
  <sheetProtection algorithmName="SHA-512" hashValue="94OOC6cI+M4TywL3NK1eZz4Hk++l7u/RgFLRK1NmDIICrCL1NtpTTZVWD6RC6ZjbxrgCL/DGiaqF2Jtc5OWXIQ==" saltValue="4vFzsIKlFRXROp5JgjW/7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2022-09-21T06:22:45Z</cp:lastPrinted>
  <dcterms:created xsi:type="dcterms:W3CDTF">2022-02-02T03:59:58Z</dcterms:created>
  <dcterms:modified xsi:type="dcterms:W3CDTF">2022-09-27T05:23:38Z</dcterms:modified>
  <cp:category/>
</cp:coreProperties>
</file>