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<sst xmlns="http://schemas.openxmlformats.org/spreadsheetml/2006/main" count="1149" uniqueCount="620">
  <si>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</si>
  <si>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</si>
  <si>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</si>
  <si>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</si>
  <si>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</si>
  <si>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</si>
  <si>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</si>
  <si>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</si>
  <si>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</si>
  <si>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</si>
  <si>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</si>
  <si>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</si>
  <si>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</si>
  <si>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</si>
  <si>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</si>
  <si>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</si>
  <si>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</si>
  <si>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</si>
  <si>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</si>
  <si>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</si>
  <si>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</si>
  <si>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</si>
  <si>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</si>
  <si>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</si>
  <si>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</si>
  <si>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</si>
  <si>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</si>
  <si>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</si>
  <si>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</si>
  <si>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</si>
  <si>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</si>
  <si>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</si>
  <si>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</si>
  <si>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</si>
  <si>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</si>
  <si>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</si>
  <si>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</si>
  <si>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</si>
  <si>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</si>
  <si>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</si>
  <si>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</si>
  <si>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</si>
  <si>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</si>
  <si>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</si>
  <si>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</si>
  <si>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</si>
  <si>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</si>
  <si>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</si>
  <si>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</si>
  <si>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</si>
  <si>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</si>
  <si>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</si>
  <si>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</si>
  <si>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</si>
  <si>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</si>
  <si>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</si>
  <si>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</si>
  <si>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</si>
  <si>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</si>
  <si>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</si>
  <si>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</si>
  <si>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</si>
  <si>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</si>
  <si>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</si>
  <si>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</si>
  <si>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</si>
  <si>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</si>
  <si>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</si>
  <si>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</si>
  <si>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</si>
  <si>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</si>
  <si>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</si>
  <si>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</si>
  <si>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</si>
  <si>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</si>
  <si>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</si>
  <si>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</si>
  <si>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</si>
  <si>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</si>
  <si>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</si>
  <si>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</si>
  <si>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</si>
  <si>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</si>
  <si>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</si>
  <si>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</si>
  <si>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</si>
  <si>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</si>
  <si>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</si>
  <si>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</si>
  <si>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</si>
  <si>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</si>
  <si>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</si>
  <si>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</si>
  <si>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</si>
  <si>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</si>
  <si>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</si>
  <si>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</si>
  <si>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</si>
  <si>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</si>
  <si>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</si>
  <si>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</si>
  <si>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</si>
  <si>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</si>
  <si>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</si>
  <si>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</si>
  <si>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</si>
  <si>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</si>
  <si>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</si>
  <si>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</si>
  <si>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</si>
  <si>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</si>
  <si>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</si>
  <si>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</si>
  <si>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</si>
  <si>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</si>
  <si>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</si>
  <si>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</si>
  <si>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</si>
  <si>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</si>
  <si>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</si>
  <si>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</si>
  <si>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</si>
  <si>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</si>
  <si>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</si>
  <si>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</si>
  <si>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</si>
  <si>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</si>
  <si>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</si>
  <si>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</si>
  <si>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</si>
  <si>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</si>
  <si>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</si>
  <si>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</si>
  <si>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</si>
  <si>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</si>
  <si>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</si>
  <si>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</si>
  <si>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</si>
  <si>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</si>
  <si>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</si>
  <si>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</si>
  <si>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</si>
  <si>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</si>
  <si>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</si>
  <si>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</si>
  <si>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</si>
  <si>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</si>
  <si>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</si>
  <si>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</si>
  <si>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</si>
  <si>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</si>
  <si>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</si>
  <si>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</si>
  <si>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</si>
  <si>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</si>
  <si>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</si>
  <si>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</si>
  <si>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</si>
  <si>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</si>
  <si>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</si>
  <si>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</si>
  <si>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</si>
  <si>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</si>
  <si>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</si>
  <si>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</si>
  <si>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</si>
  <si>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</si>
  <si>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</si>
  <si>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</si>
  <si>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</si>
  <si>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</si>
  <si>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</si>
  <si>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</si>
  <si>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</si>
  <si>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</si>
  <si>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</si>
  <si>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</si>
  <si>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</si>
  <si>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</si>
  <si>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</si>
  <si>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</si>
  <si>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</si>
  <si>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</si>
  <si>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</si>
  <si>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</si>
  <si>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</si>
  <si>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</si>
  <si>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</si>
  <si>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</si>
  <si>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</si>
  <si>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</si>
  <si>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</si>
  <si>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</si>
  <si>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</si>
  <si>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</si>
  <si>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</si>
  <si>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</si>
  <si>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</si>
  <si>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</si>
  <si>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</si>
  <si>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</si>
  <si>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</si>
  <si>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</si>
  <si>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</si>
  <si>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</si>
  <si>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</si>
  <si>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</si>
  <si>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</si>
  <si>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</si>
  <si>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</si>
  <si>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</si>
  <si>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</si>
  <si>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</si>
  <si>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</si>
  <si>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</si>
  <si>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</si>
  <si>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</si>
  <si>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</si>
  <si>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</si>
  <si>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</si>
  <si>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</si>
  <si>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</si>
  <si>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</si>
  <si>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</si>
  <si>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</si>
  <si>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</si>
  <si>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</si>
  <si>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</si>
  <si>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</si>
  <si>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</si>
  <si>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</si>
  <si>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</si>
  <si>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</si>
  <si>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</si>
  <si>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</si>
  <si>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</si>
  <si>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</si>
  <si>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</si>
  <si>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</si>
  <si>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</si>
  <si>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</si>
  <si>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</si>
  <si>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</si>
  <si>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</si>
  <si>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</si>
  <si>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</si>
  <si>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</si>
  <si>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</si>
  <si>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</si>
  <si>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</si>
  <si>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</si>
  <si>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</si>
  <si>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</si>
  <si>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</si>
  <si>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</si>
  <si>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</si>
  <si>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</si>
  <si>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</si>
  <si>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</si>
  <si>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</si>
  <si>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</si>
  <si>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</si>
  <si>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</si>
  <si>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</si>
  <si>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</si>
  <si>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</si>
  <si>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</si>
  <si>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</si>
  <si>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</si>
  <si>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</si>
  <si>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</si>
  <si>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</si>
  <si>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</si>
  <si>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</si>
  <si>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</si>
  <si>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</si>
  <si>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</si>
  <si>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</si>
  <si>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</si>
  <si>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</si>
  <si>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</si>
  <si>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</si>
  <si>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</si>
  <si>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</si>
  <si>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</si>
  <si>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</si>
  <si>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</si>
  <si>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</si>
  <si>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</si>
  <si>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</si>
  <si>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</si>
  <si>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</si>
  <si>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</si>
  <si>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</si>
  <si>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</si>
  <si>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</si>
  <si>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</si>
  <si>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</si>
  <si>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</si>
  <si>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</si>
  <si>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</si>
  <si>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</si>
  <si>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</si>
  <si>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</si>
  <si>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</si>
  <si>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</si>
  <si>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</si>
  <si>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</si>
  <si>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</si>
  <si>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</si>
  <si>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</si>
  <si>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</si>
  <si>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</si>
  <si>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</si>
  <si>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</si>
  <si>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</si>
  <si>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</si>
  <si>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</si>
  <si>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</si>
  <si>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</si>
  <si>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</si>
  <si>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</si>
  <si>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</si>
  <si>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</si>
  <si>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</si>
  <si>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</si>
  <si>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</si>
  <si>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</si>
  <si>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</si>
  <si>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</si>
  <si>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</si>
  <si>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</si>
  <si>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</si>
  <si>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</si>
  <si>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</si>
  <si>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</si>
  <si>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</si>
  <si>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</si>
  <si>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</si>
  <si>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</si>
  <si>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</si>
  <si>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</si>
  <si>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</si>
  <si>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</si>
  <si>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</si>
  <si>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</si>
  <si>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</si>
  <si>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</si>
  <si>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</si>
  <si>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</si>
  <si>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</si>
  <si>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</si>
  <si>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</si>
  <si>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</si>
  <si>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</si>
  <si>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</si>
  <si>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</si>
  <si>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</si>
  <si>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</si>
  <si>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</si>
  <si>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</si>
  <si>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</si>
  <si>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</si>
  <si>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</si>
  <si>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</si>
  <si>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</si>
  <si>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</si>
  <si>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</si>
  <si>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</si>
  <si>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</si>
  <si>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</si>
  <si>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</si>
  <si>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</si>
  <si>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</si>
  <si>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</si>
  <si>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</si>
  <si>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</si>
  <si>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</si>
  <si>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</si>
  <si>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</si>
  <si>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</si>
  <si>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</si>
  <si>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</si>
  <si>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</si>
  <si>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</si>
  <si>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</si>
  <si>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</si>
  <si>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</si>
  <si>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</si>
  <si>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</si>
  <si>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</si>
  <si>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</si>
  <si>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</si>
  <si>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</si>
  <si>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</si>
  <si>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</si>
  <si>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</si>
  <si>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</si>
  <si>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</si>
  <si>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</si>
  <si>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</si>
  <si>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</si>
  <si>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</si>
  <si>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</si>
  <si>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</si>
  <si>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</si>
  <si>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</si>
  <si>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</si>
  <si>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</si>
  <si>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</si>
  <si>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</si>
  <si>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</si>
  <si>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</si>
  <si>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</si>
  <si>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</si>
  <si>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</si>
  <si>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</si>
  <si>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</si>
  <si>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</si>
  <si>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</si>
  <si>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</si>
  <si>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</si>
  <si>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</si>
  <si>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</si>
  <si>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</si>
  <si>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</si>
  <si>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</si>
  <si>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</si>
  <si>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</si>
  <si>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</si>
  <si>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</si>
  <si>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</si>
  <si>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</si>
  <si>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</si>
  <si>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</si>
  <si>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</si>
  <si>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</si>
  <si>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</si>
  <si>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</si>
  <si>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</si>
  <si>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</si>
  <si>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</si>
  <si>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</si>
  <si>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</si>
  <si>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</si>
  <si>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</si>
  <si>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</si>
  <si>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</si>
  <si>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</si>
  <si>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</si>
  <si>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</si>
  <si>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</si>
  <si>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</si>
  <si>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</si>
  <si>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</si>
  <si>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</si>
  <si>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</si>
  <si>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</si>
  <si>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</si>
  <si>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</si>
  <si>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</si>
  <si>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</si>
  <si>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</si>
  <si>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</si>
  <si>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</si>
  <si>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</si>
  <si>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</si>
  <si>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</si>
  <si>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</si>
  <si>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</si>
  <si>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</si>
  <si>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</si>
  <si>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</si>
  <si>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</si>
  <si>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</si>
  <si>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</si>
  <si>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</si>
  <si>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</si>
  <si>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</si>
  <si>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</si>
  <si>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</si>
  <si>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</si>
  <si>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</si>
  <si>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</si>
  <si>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</si>
  <si>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</si>
  <si>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</si>
  <si>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</si>
  <si>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</si>
  <si>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</si>
  <si>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</si>
  <si>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</si>
  <si>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</si>
  <si>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</si>
  <si>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</si>
  <si>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</si>
  <si>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</si>
  <si>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</si>
  <si>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</si>
  <si>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</si>
  <si>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</si>
  <si>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</si>
  <si>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</si>
  <si>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</si>
  <si>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</si>
  <si>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</si>
  <si>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</si>
  <si>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</si>
  <si>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</si>
  <si>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</si>
  <si>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</si>
  <si>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</si>
  <si>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</si>
  <si>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</si>
  <si>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</si>
  <si>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</si>
  <si>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</si>
  <si>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</si>
  <si>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</si>
  <si>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</si>
  <si>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</si>
  <si>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</si>
  <si>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</si>
  <si>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</si>
  <si>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</si>
  <si>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</si>
  <si>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</si>
  <si>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</si>
  <si>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</si>
  <si>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</si>
  <si>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</si>
  <si>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</si>
  <si>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</si>
  <si>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</si>
  <si>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</si>
  <si>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</si>
  <si>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</si>
  <si>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</si>
  <si>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</si>
  <si>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</si>
  <si>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</si>
  <si>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</si>
  <si>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</si>
  <si>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</si>
  <si>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</si>
  <si>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</si>
  <si>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</si>
  <si>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</si>
  <si>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</si>
  <si>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</si>
  <si>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</si>
  <si>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</si>
  <si>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</si>
  <si>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</si>
  <si>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</si>
  <si>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</si>
  <si>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</si>
  <si>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</si>
  <si>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</si>
  <si>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</si>
  <si>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</si>
  <si>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</si>
  <si>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</si>
  <si>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</si>
  <si>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</si>
  <si>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</si>
  <si>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</si>
  <si>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2.24</t>
  </si>
  <si>
    <t>▲ 0.54</t>
  </si>
  <si>
    <t>水道事業会計</t>
  </si>
  <si>
    <t>一般会計</t>
  </si>
  <si>
    <t>下水道事業会計</t>
  </si>
  <si>
    <t>介護保険特別会計（保険事業勘定）</t>
  </si>
  <si>
    <t>国民健康保険特別会計（事業勘定）</t>
  </si>
  <si>
    <t>農業集落排水事業特別会計</t>
  </si>
  <si>
    <t>国民健康保険特別会計（直診勘定）</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</si>
  <si>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</si>
  <si>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</si>
  <si>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</si>
  <si>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</si>
  <si>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</si>
  <si>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</si>
  <si>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</si>
  <si>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</si>
  <si>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</si>
  <si>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</si>
  <si>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</si>
  <si>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</si>
  <si>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</si>
  <si>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石岡地方斎場組合</t>
    <rPh sb="0" eb="2">
      <t>イシオカ</t>
    </rPh>
    <rPh sb="2" eb="4">
      <t>チホウ</t>
    </rPh>
    <rPh sb="4" eb="6">
      <t>サイジョウ</t>
    </rPh>
    <rPh sb="6" eb="8">
      <t>クミアイ</t>
    </rPh>
    <phoneticPr fontId="2"/>
  </si>
  <si>
    <t>茨城美野里環境組合</t>
    <rPh sb="0" eb="2">
      <t>イバラキ</t>
    </rPh>
    <rPh sb="2" eb="5">
      <t>ミノリ</t>
    </rPh>
    <rPh sb="5" eb="7">
      <t>カンキョウ</t>
    </rPh>
    <rPh sb="7" eb="9">
      <t>クミアイ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</si>
  <si>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</si>
  <si>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霞台厚生施設組合</t>
    <rPh sb="0" eb="2">
      <t>カスミダイ</t>
    </rPh>
    <rPh sb="2" eb="4">
      <t>コウセイ</t>
    </rPh>
    <rPh sb="4" eb="6">
      <t>シセツ</t>
    </rPh>
    <rPh sb="6" eb="8">
      <t>クミアイ</t>
    </rPh>
    <phoneticPr fontId="2"/>
  </si>
  <si>
    <t>湖北環境衛生組合</t>
    <rPh sb="0" eb="2">
      <t>コホク</t>
    </rPh>
    <rPh sb="2" eb="4">
      <t>カンキョウ</t>
    </rPh>
    <rPh sb="4" eb="6">
      <t>エイセイ</t>
    </rPh>
    <rPh sb="6" eb="8">
      <t>クミアイ</t>
    </rPh>
    <phoneticPr fontId="2"/>
  </si>
  <si>
    <t>茨城租税債権管理機構</t>
    <rPh sb="0" eb="2">
      <t>イバラキ</t>
    </rPh>
    <rPh sb="2" eb="4">
      <t>ソゼイ</t>
    </rPh>
    <rPh sb="4" eb="6">
      <t>サイケン</t>
    </rPh>
    <rPh sb="6" eb="8">
      <t>カンリ</t>
    </rPh>
    <rPh sb="8" eb="10">
      <t>キコウ</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</si>
  <si>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</si>
  <si>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</si>
  <si>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</si>
  <si>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合併振興基金</t>
    <rPh sb="0" eb="2">
      <t>ガッペイ</t>
    </rPh>
    <rPh sb="2" eb="4">
      <t>シンコウ</t>
    </rPh>
    <rPh sb="4" eb="6">
      <t>キキン</t>
    </rPh>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</si>
  <si>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</si>
  <si>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</si>
  <si>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2"/>
  </si>
  <si>
    <t>情報教育支援基金</t>
    <rPh sb="0" eb="2">
      <t>ジョウホウ</t>
    </rPh>
    <rPh sb="2" eb="4">
      <t>キョウイク</t>
    </rPh>
    <rPh sb="4" eb="6">
      <t>シエン</t>
    </rPh>
    <rPh sb="6" eb="8">
      <t>キキン</t>
    </rPh>
    <phoneticPr fontId="5"/>
  </si>
  <si>
    <t>-</t>
    <phoneticPr fontId="2"/>
  </si>
  <si>
    <t>湖北水道企業団</t>
    <rPh sb="0" eb="2">
      <t>コホク</t>
    </rPh>
    <rPh sb="2" eb="4">
      <t>スイドウ</t>
    </rPh>
    <rPh sb="4" eb="6">
      <t>キギョウ</t>
    </rPh>
    <rPh sb="6" eb="7">
      <t>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</si>
  <si>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</si>
  <si>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</si>
  <si>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</si>
  <si>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</si>
  <si>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</si>
  <si>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</si>
  <si>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</si>
  <si>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</si>
  <si>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</si>
  <si>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</si>
  <si>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</si>
  <si>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</si>
  <si>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</si>
  <si>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新市建設計画に基づく広域幹線道路整備事業・羽鳥駅周辺整備事業・学校規模配置適正化事業・ごみ処理広域化事業にかかる市債を発行したことにより将来負担比率が高い水準となった一方、新市建設計画に基づく新設道路の増加や学校校舎建設などにより、有形固定資産減価償却率は類似団体より低い水準となった。学校の有形固定資産減価償却率は54.1％であり、学校規模配置適正化事業が進捗すると比率の減少が見込まれる。学校以外の施設においても、公共施設等総合管理計画および実行計画である個別施設計画に基づき、公共施設の統廃合を進め、適切な施設の維持管理および老朽化対策に努める。</t>
    <rPh sb="55" eb="57">
      <t>ショリ</t>
    </rPh>
    <rPh sb="57" eb="60">
      <t>コウイキカ</t>
    </rPh>
    <rPh sb="60" eb="62">
      <t>ジギョウ</t>
    </rPh>
    <rPh sb="66" eb="67">
      <t>シ</t>
    </rPh>
    <rPh sb="96" eb="97">
      <t>シン</t>
    </rPh>
    <rPh sb="97" eb="98">
      <t>シ</t>
    </rPh>
    <rPh sb="98" eb="100">
      <t>ケンセツ</t>
    </rPh>
    <rPh sb="100" eb="102">
      <t>ケイカク</t>
    </rPh>
    <rPh sb="103" eb="104">
      <t>モト</t>
    </rPh>
    <rPh sb="106" eb="108">
      <t>シンセツ</t>
    </rPh>
    <rPh sb="108" eb="110">
      <t>ドウロ</t>
    </rPh>
    <rPh sb="189" eb="191">
      <t>シンチョク</t>
    </rPh>
    <phoneticPr fontId="5"/>
  </si>
  <si>
    <t>将来負担比率および実質公債費比率は前年度と比べて減少したが、将来負担比率は類似団体と比較して高い水準にある。今後、新市建設計画に基づく広域幹線道路整備事業・学校規模配置適正化事業・ごみ処理広域化事業の進捗により、地方債残高が増加していくが見込まれるため、事業実施及び市債発行の適正化を図りつつ、合併市町村幹線道路緊急支援補助金等の財源を確保し、将来負担比率および実質公債費比率の抑制に努める。</t>
    <rPh sb="0" eb="2">
      <t>ショウライ</t>
    </rPh>
    <rPh sb="2" eb="4">
      <t>フタン</t>
    </rPh>
    <rPh sb="4" eb="6">
      <t>ヒリツ</t>
    </rPh>
    <rPh sb="9" eb="11">
      <t>ジッシツ</t>
    </rPh>
    <rPh sb="11" eb="14">
      <t>コウサイヒ</t>
    </rPh>
    <rPh sb="14" eb="16">
      <t>ヒリツ</t>
    </rPh>
    <rPh sb="17" eb="20">
      <t>ゼンネンド</t>
    </rPh>
    <rPh sb="21" eb="22">
      <t>クラ</t>
    </rPh>
    <rPh sb="24" eb="26">
      <t>ゲンショウ</t>
    </rPh>
    <rPh sb="30" eb="32">
      <t>ショウライ</t>
    </rPh>
    <rPh sb="32" eb="34">
      <t>フタン</t>
    </rPh>
    <rPh sb="34" eb="36">
      <t>ヒリツ</t>
    </rPh>
    <rPh sb="37" eb="39">
      <t>ルイジ</t>
    </rPh>
    <rPh sb="39" eb="41">
      <t>ダンタイ</t>
    </rPh>
    <rPh sb="42" eb="44">
      <t>ヒカク</t>
    </rPh>
    <rPh sb="46" eb="47">
      <t>タカ</t>
    </rPh>
    <rPh sb="48" eb="50">
      <t>スイジュン</t>
    </rPh>
    <rPh sb="54" eb="56">
      <t>コンゴ</t>
    </rPh>
    <rPh sb="92" eb="94">
      <t>ショリ</t>
    </rPh>
    <rPh sb="94" eb="96">
      <t>コウイキ</t>
    </rPh>
    <rPh sb="96" eb="97">
      <t>カ</t>
    </rPh>
    <rPh sb="97" eb="99">
      <t>ジギョウ</t>
    </rPh>
    <rPh sb="100" eb="102">
      <t>シンチョク</t>
    </rPh>
    <rPh sb="106" eb="109">
      <t>チホウサイ</t>
    </rPh>
    <rPh sb="109" eb="110">
      <t>ザン</t>
    </rPh>
    <rPh sb="110" eb="111">
      <t>ダカ</t>
    </rPh>
    <rPh sb="112" eb="114">
      <t>ゾウカ</t>
    </rPh>
    <rPh sb="119" eb="121">
      <t>ミコ</t>
    </rPh>
    <rPh sb="127" eb="129">
      <t>ジギョウ</t>
    </rPh>
    <rPh sb="129" eb="131">
      <t>ジッシ</t>
    </rPh>
    <rPh sb="131" eb="132">
      <t>オヨ</t>
    </rPh>
    <rPh sb="133" eb="135">
      <t>シサイ</t>
    </rPh>
    <rPh sb="135" eb="137">
      <t>ハッコウ</t>
    </rPh>
    <rPh sb="138" eb="141">
      <t>テキセイカ</t>
    </rPh>
    <rPh sb="142" eb="143">
      <t>ハカ</t>
    </rPh>
    <rPh sb="147" eb="149">
      <t>ガッペイ</t>
    </rPh>
    <rPh sb="149" eb="152">
      <t>シチョウソン</t>
    </rPh>
    <rPh sb="152" eb="154">
      <t>カンセン</t>
    </rPh>
    <rPh sb="154" eb="156">
      <t>ドウロ</t>
    </rPh>
    <rPh sb="156" eb="158">
      <t>キンキュウ</t>
    </rPh>
    <rPh sb="158" eb="160">
      <t>シエン</t>
    </rPh>
    <rPh sb="160" eb="163">
      <t>ホジョキン</t>
    </rPh>
    <rPh sb="163" eb="164">
      <t>トウ</t>
    </rPh>
    <rPh sb="165" eb="167">
      <t>ザイゲン</t>
    </rPh>
    <rPh sb="168" eb="170">
      <t>カクホ</t>
    </rPh>
    <rPh sb="172" eb="174">
      <t>ショウライ</t>
    </rPh>
    <rPh sb="174" eb="176">
      <t>フタン</t>
    </rPh>
    <rPh sb="176" eb="178">
      <t>ヒリツ</t>
    </rPh>
    <rPh sb="181" eb="183">
      <t>ジッシツ</t>
    </rPh>
    <rPh sb="183" eb="186">
      <t>コウサイヒ</t>
    </rPh>
    <rPh sb="186" eb="188">
      <t>ヒリツ</t>
    </rPh>
    <rPh sb="189" eb="191">
      <t>ヨクセイ</t>
    </rPh>
    <rPh sb="192" eb="1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</si>
</sst>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6276-468F-A924-6E2583FD19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93813</c:v>
                </c:pt>
                <c:pt idx="1">
                  <c:v>80551</c:v>
                </c:pt>
                <c:pt idx="2">
                  <c:v>112636</c:v>
                </c:pt>
                <c:pt idx="3">
                  <c:v>96951</c:v>
                </c:pt>
                <c:pt idx="4">
                  <c:v>116661</c:v>
                </c:pt>
              </c:numCache>
            </c:numRef>
          </c:val>
          <c:smooth val="0"/>
          <c:extLst>
            <c:ext xmlns:c16="http://schemas.microsoft.com/office/drawing/2014/chart" uri="{C3380CC4-5D6E-409C-BE32-E72D297353CC}">
              <c16:uniqueId val="{00000001-6276-468F-A924-6E2583FD19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7.15</c:v>
                </c:pt>
                <c:pt idx="2">
                  <c:v>5.13</c:v>
                </c:pt>
                <c:pt idx="3">
                  <c:v>5.41</c:v>
                </c:pt>
                <c:pt idx="4">
                  <c:v>3.7</c:v>
                </c:pt>
              </c:numCache>
            </c:numRef>
          </c:val>
          <c:extLst>
            <c:ext xmlns:c16="http://schemas.microsoft.com/office/drawing/2014/chart" uri="{C3380CC4-5D6E-409C-BE32-E72D297353CC}">
              <c16:uniqueId val="{00000000-C5BC-4DBE-B643-B3E06BFAAB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24.95</c:v>
                </c:pt>
                <c:pt idx="1">
                  <c:v>23.95</c:v>
                </c:pt>
                <c:pt idx="2">
                  <c:v>22.54</c:v>
                </c:pt>
                <c:pt idx="3">
                  <c:v>20.32</c:v>
                </c:pt>
                <c:pt idx="4">
                  <c:v>21.4</c:v>
                </c:pt>
              </c:numCache>
            </c:numRef>
          </c:val>
          <c:extLst>
            <c:ext xmlns:c16="http://schemas.microsoft.com/office/drawing/2014/chart" uri="{C3380CC4-5D6E-409C-BE32-E72D297353CC}">
              <c16:uniqueId val="{00000001-C5BC-4DBE-B643-B3E06BFAAB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1.21</c:v>
                </c:pt>
                <c:pt idx="2">
                  <c:v>-2.2400000000000002</c:v>
                </c:pt>
                <c:pt idx="3">
                  <c:v>-0.54</c:v>
                </c:pt>
                <c:pt idx="4">
                  <c:v>1.26</c:v>
                </c:pt>
              </c:numCache>
            </c:numRef>
          </c:val>
          <c:smooth val="0"/>
          <c:extLst>
            <c:ext xmlns:c16="http://schemas.microsoft.com/office/drawing/2014/chart" uri="{C3380CC4-5D6E-409C-BE32-E72D297353CC}">
              <c16:uniqueId val="{00000002-C5BC-4DBE-B643-B3E06BFAAB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2.08</c:v>
                </c:pt>
                <c:pt idx="2">
                  <c:v>#N/A</c:v>
                </c:pt>
                <c:pt idx="3">
                  <c:v>2.1800000000000002</c:v>
                </c:pt>
                <c:pt idx="4">
                  <c:v>#N/A</c:v>
                </c:pt>
                <c:pt idx="5">
                  <c:v>2.46</c:v>
                </c:pt>
                <c:pt idx="6">
                  <c:v>#N/A</c:v>
                </c:pt>
                <c:pt idx="7">
                  <c:v>1.4</c:v>
                </c:pt>
                <c:pt idx="8">
                  <c:v>#N/A</c:v>
                </c:pt>
                <c:pt idx="9">
                  <c:v>0.04</c:v>
                </c:pt>
              </c:numCache>
            </c:numRef>
          </c:val>
          <c:extLst>
            <c:ext xmlns:c16="http://schemas.microsoft.com/office/drawing/2014/chart" uri="{C3380CC4-5D6E-409C-BE32-E72D297353CC}">
              <c16:uniqueId val="{00000000-5124-4342-94B2-66C0A0E4B8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24-4342-94B2-66C0A0E4B856}"/>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2-5124-4342-94B2-66C0A0E4B856}"/>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c:v>
                </c:pt>
                <c:pt idx="4">
                  <c:v>#N/A</c:v>
                </c:pt>
                <c:pt idx="5">
                  <c:v>0.1</c:v>
                </c:pt>
                <c:pt idx="6">
                  <c:v>#N/A</c:v>
                </c:pt>
                <c:pt idx="7">
                  <c:v>7.0000000000000007E-2</c:v>
                </c:pt>
                <c:pt idx="8">
                  <c:v>#N/A</c:v>
                </c:pt>
                <c:pt idx="9">
                  <c:v>0.05</c:v>
                </c:pt>
              </c:numCache>
            </c:numRef>
          </c:val>
          <c:extLst>
            <c:ext xmlns:c16="http://schemas.microsoft.com/office/drawing/2014/chart" uri="{C3380CC4-5D6E-409C-BE32-E72D297353CC}">
              <c16:uniqueId val="{00000003-5124-4342-94B2-66C0A0E4B85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c:v>
                </c:pt>
                <c:pt idx="4">
                  <c:v>#N/A</c:v>
                </c:pt>
                <c:pt idx="5">
                  <c:v>0.05</c:v>
                </c:pt>
                <c:pt idx="6">
                  <c:v>#N/A</c:v>
                </c:pt>
                <c:pt idx="7">
                  <c:v>0.04</c:v>
                </c:pt>
                <c:pt idx="8">
                  <c:v>#N/A</c:v>
                </c:pt>
                <c:pt idx="9">
                  <c:v>0.11</c:v>
                </c:pt>
              </c:numCache>
            </c:numRef>
          </c:val>
          <c:extLst>
            <c:ext xmlns:c16="http://schemas.microsoft.com/office/drawing/2014/chart" uri="{C3380CC4-5D6E-409C-BE32-E72D297353CC}">
              <c16:uniqueId val="{00000004-5124-4342-94B2-66C0A0E4B856}"/>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0.67</c:v>
                </c:pt>
                <c:pt idx="4">
                  <c:v>#N/A</c:v>
                </c:pt>
                <c:pt idx="5">
                  <c:v>0.05</c:v>
                </c:pt>
                <c:pt idx="6">
                  <c:v>#N/A</c:v>
                </c:pt>
                <c:pt idx="7">
                  <c:v>0.36</c:v>
                </c:pt>
                <c:pt idx="8">
                  <c:v>#N/A</c:v>
                </c:pt>
                <c:pt idx="9">
                  <c:v>0.61</c:v>
                </c:pt>
              </c:numCache>
            </c:numRef>
          </c:val>
          <c:extLst>
            <c:ext xmlns:c16="http://schemas.microsoft.com/office/drawing/2014/chart" uri="{C3380CC4-5D6E-409C-BE32-E72D297353CC}">
              <c16:uniqueId val="{00000005-5124-4342-94B2-66C0A0E4B85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0.78</c:v>
                </c:pt>
                <c:pt idx="4">
                  <c:v>#N/A</c:v>
                </c:pt>
                <c:pt idx="5">
                  <c:v>0.31</c:v>
                </c:pt>
                <c:pt idx="6">
                  <c:v>#N/A</c:v>
                </c:pt>
                <c:pt idx="7">
                  <c:v>0.01</c:v>
                </c:pt>
                <c:pt idx="8">
                  <c:v>#N/A</c:v>
                </c:pt>
                <c:pt idx="9">
                  <c:v>0.87</c:v>
                </c:pt>
              </c:numCache>
            </c:numRef>
          </c:val>
          <c:extLst>
            <c:ext xmlns:c16="http://schemas.microsoft.com/office/drawing/2014/chart" uri="{C3380CC4-5D6E-409C-BE32-E72D297353CC}">
              <c16:uniqueId val="{00000006-5124-4342-94B2-66C0A0E4B8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1.05</c:v>
                </c:pt>
              </c:numCache>
            </c:numRef>
          </c:val>
          <c:extLst>
            <c:ext xmlns:c16="http://schemas.microsoft.com/office/drawing/2014/chart" uri="{C3380CC4-5D6E-409C-BE32-E72D297353CC}">
              <c16:uniqueId val="{00000007-5124-4342-94B2-66C0A0E4B8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7.13</c:v>
                </c:pt>
                <c:pt idx="4">
                  <c:v>#N/A</c:v>
                </c:pt>
                <c:pt idx="5">
                  <c:v>5.12</c:v>
                </c:pt>
                <c:pt idx="6">
                  <c:v>#N/A</c:v>
                </c:pt>
                <c:pt idx="7">
                  <c:v>5.67</c:v>
                </c:pt>
                <c:pt idx="8">
                  <c:v>#N/A</c:v>
                </c:pt>
                <c:pt idx="9">
                  <c:v>3.69</c:v>
                </c:pt>
              </c:numCache>
            </c:numRef>
          </c:val>
          <c:extLst>
            <c:ext xmlns:c16="http://schemas.microsoft.com/office/drawing/2014/chart" uri="{C3380CC4-5D6E-409C-BE32-E72D297353CC}">
              <c16:uniqueId val="{00000008-5124-4342-94B2-66C0A0E4B8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10.92</c:v>
                </c:pt>
                <c:pt idx="2">
                  <c:v>#N/A</c:v>
                </c:pt>
                <c:pt idx="3">
                  <c:v>9.5</c:v>
                </c:pt>
                <c:pt idx="4">
                  <c:v>#N/A</c:v>
                </c:pt>
                <c:pt idx="5">
                  <c:v>8</c:v>
                </c:pt>
                <c:pt idx="6">
                  <c:v>#N/A</c:v>
                </c:pt>
                <c:pt idx="7">
                  <c:v>5.99</c:v>
                </c:pt>
                <c:pt idx="8">
                  <c:v>#N/A</c:v>
                </c:pt>
                <c:pt idx="9">
                  <c:v>6.1</c:v>
                </c:pt>
              </c:numCache>
            </c:numRef>
          </c:val>
          <c:extLst>
            <c:ext xmlns:c16="http://schemas.microsoft.com/office/drawing/2014/chart" uri="{C3380CC4-5D6E-409C-BE32-E72D297353CC}">
              <c16:uniqueId val="{00000009-5124-4342-94B2-66C0A0E4B8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2096</c:v>
                </c:pt>
                <c:pt idx="5">
                  <c:v>2148</c:v>
                </c:pt>
                <c:pt idx="8">
                  <c:v>2198</c:v>
                </c:pt>
                <c:pt idx="11">
                  <c:v>2254</c:v>
                </c:pt>
                <c:pt idx="14">
                  <c:v>2339</c:v>
                </c:pt>
              </c:numCache>
            </c:numRef>
          </c:val>
          <c:extLst>
            <c:ext xmlns:c16="http://schemas.microsoft.com/office/drawing/2014/chart" uri="{C3380CC4-5D6E-409C-BE32-E72D297353CC}">
              <c16:uniqueId val="{00000000-A5E5-4AE8-9E52-B47808345B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E5-4AE8-9E52-B47808345B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E5-4AE8-9E52-B47808345B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59</c:v>
                </c:pt>
                <c:pt idx="6">
                  <c:v>50</c:v>
                </c:pt>
                <c:pt idx="9">
                  <c:v>9</c:v>
                </c:pt>
                <c:pt idx="12">
                  <c:v>0</c:v>
                </c:pt>
              </c:numCache>
            </c:numRef>
          </c:val>
          <c:extLst>
            <c:ext xmlns:c16="http://schemas.microsoft.com/office/drawing/2014/chart" uri="{C3380CC4-5D6E-409C-BE32-E72D297353CC}">
              <c16:uniqueId val="{00000003-A5E5-4AE8-9E52-B47808345B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810</c:v>
                </c:pt>
                <c:pt idx="3">
                  <c:v>805</c:v>
                </c:pt>
                <c:pt idx="6">
                  <c:v>862</c:v>
                </c:pt>
                <c:pt idx="9">
                  <c:v>902</c:v>
                </c:pt>
                <c:pt idx="12">
                  <c:v>717</c:v>
                </c:pt>
              </c:numCache>
            </c:numRef>
          </c:val>
          <c:extLst>
            <c:ext xmlns:c16="http://schemas.microsoft.com/office/drawing/2014/chart" uri="{C3380CC4-5D6E-409C-BE32-E72D297353CC}">
              <c16:uniqueId val="{00000004-A5E5-4AE8-9E52-B47808345B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5-4AE8-9E52-B47808345B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E5-4AE8-9E52-B47808345B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2023</c:v>
                </c:pt>
                <c:pt idx="3">
                  <c:v>2065</c:v>
                </c:pt>
                <c:pt idx="6">
                  <c:v>2126</c:v>
                </c:pt>
                <c:pt idx="9">
                  <c:v>2206</c:v>
                </c:pt>
                <c:pt idx="12">
                  <c:v>2316</c:v>
                </c:pt>
              </c:numCache>
            </c:numRef>
          </c:val>
          <c:extLst>
            <c:ext xmlns:c16="http://schemas.microsoft.com/office/drawing/2014/chart" uri="{C3380CC4-5D6E-409C-BE32-E72D297353CC}">
              <c16:uniqueId val="{00000007-A5E5-4AE8-9E52-B47808345B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797</c:v>
                </c:pt>
                <c:pt idx="2">
                  <c:v>#N/A</c:v>
                </c:pt>
                <c:pt idx="3">
                  <c:v>#N/A</c:v>
                </c:pt>
                <c:pt idx="4">
                  <c:v>781</c:v>
                </c:pt>
                <c:pt idx="5">
                  <c:v>#N/A</c:v>
                </c:pt>
                <c:pt idx="6">
                  <c:v>#N/A</c:v>
                </c:pt>
                <c:pt idx="7">
                  <c:v>840</c:v>
                </c:pt>
                <c:pt idx="8">
                  <c:v>#N/A</c:v>
                </c:pt>
                <c:pt idx="9">
                  <c:v>#N/A</c:v>
                </c:pt>
                <c:pt idx="10">
                  <c:v>863</c:v>
                </c:pt>
                <c:pt idx="11">
                  <c:v>#N/A</c:v>
                </c:pt>
                <c:pt idx="12">
                  <c:v>#N/A</c:v>
                </c:pt>
                <c:pt idx="13">
                  <c:v>694</c:v>
                </c:pt>
                <c:pt idx="14">
                  <c:v>#N/A</c:v>
                </c:pt>
              </c:numCache>
            </c:numRef>
          </c:val>
          <c:smooth val="0"/>
          <c:extLst>
            <c:ext xmlns:c16="http://schemas.microsoft.com/office/drawing/2014/chart" uri="{C3380CC4-5D6E-409C-BE32-E72D297353CC}">
              <c16:uniqueId val="{00000008-A5E5-4AE8-9E52-B47808345B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26851</c:v>
                </c:pt>
                <c:pt idx="5">
                  <c:v>26851</c:v>
                </c:pt>
                <c:pt idx="8">
                  <c:v>27327</c:v>
                </c:pt>
                <c:pt idx="11">
                  <c:v>27716</c:v>
                </c:pt>
                <c:pt idx="14">
                  <c:v>28299</c:v>
                </c:pt>
              </c:numCache>
            </c:numRef>
          </c:val>
          <c:extLst>
            <c:ext xmlns:c16="http://schemas.microsoft.com/office/drawing/2014/chart" uri="{C3380CC4-5D6E-409C-BE32-E72D297353CC}">
              <c16:uniqueId val="{00000000-C57C-469F-92D1-E8F05A1E1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906</c:v>
                </c:pt>
                <c:pt idx="5">
                  <c:v>936</c:v>
                </c:pt>
                <c:pt idx="8">
                  <c:v>1020</c:v>
                </c:pt>
                <c:pt idx="11">
                  <c:v>1116</c:v>
                </c:pt>
                <c:pt idx="14">
                  <c:v>1173</c:v>
                </c:pt>
              </c:numCache>
            </c:numRef>
          </c:val>
          <c:extLst>
            <c:ext xmlns:c16="http://schemas.microsoft.com/office/drawing/2014/chart" uri="{C3380CC4-5D6E-409C-BE32-E72D297353CC}">
              <c16:uniqueId val="{00000001-C57C-469F-92D1-E8F05A1E1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7146</c:v>
                </c:pt>
                <c:pt idx="5">
                  <c:v>6880</c:v>
                </c:pt>
                <c:pt idx="8">
                  <c:v>6910</c:v>
                </c:pt>
                <c:pt idx="11">
                  <c:v>6662</c:v>
                </c:pt>
                <c:pt idx="14">
                  <c:v>6446</c:v>
                </c:pt>
              </c:numCache>
            </c:numRef>
          </c:val>
          <c:extLst>
            <c:ext xmlns:c16="http://schemas.microsoft.com/office/drawing/2014/chart" uri="{C3380CC4-5D6E-409C-BE32-E72D297353CC}">
              <c16:uniqueId val="{00000002-C57C-469F-92D1-E8F05A1E1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7C-469F-92D1-E8F05A1E1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7C-469F-92D1-E8F05A1E1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0</c:v>
                </c:pt>
                <c:pt idx="12">
                  <c:v>2</c:v>
                </c:pt>
              </c:numCache>
            </c:numRef>
          </c:val>
          <c:extLst>
            <c:ext xmlns:c16="http://schemas.microsoft.com/office/drawing/2014/chart" uri="{C3380CC4-5D6E-409C-BE32-E72D297353CC}">
              <c16:uniqueId val="{00000005-C57C-469F-92D1-E8F05A1E1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3094</c:v>
                </c:pt>
                <c:pt idx="3">
                  <c:v>3107</c:v>
                </c:pt>
                <c:pt idx="6">
                  <c:v>3052</c:v>
                </c:pt>
                <c:pt idx="9">
                  <c:v>3048</c:v>
                </c:pt>
                <c:pt idx="12">
                  <c:v>2934</c:v>
                </c:pt>
              </c:numCache>
            </c:numRef>
          </c:val>
          <c:extLst>
            <c:ext xmlns:c16="http://schemas.microsoft.com/office/drawing/2014/chart" uri="{C3380CC4-5D6E-409C-BE32-E72D297353CC}">
              <c16:uniqueId val="{00000006-C57C-469F-92D1-E8F05A1E1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57</c:v>
                </c:pt>
                <c:pt idx="6">
                  <c:v>9</c:v>
                </c:pt>
                <c:pt idx="9">
                  <c:v>9</c:v>
                </c:pt>
                <c:pt idx="12">
                  <c:v>0</c:v>
                </c:pt>
              </c:numCache>
            </c:numRef>
          </c:val>
          <c:extLst>
            <c:ext xmlns:c16="http://schemas.microsoft.com/office/drawing/2014/chart" uri="{C3380CC4-5D6E-409C-BE32-E72D297353CC}">
              <c16:uniqueId val="{00000007-C57C-469F-92D1-E8F05A1E1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12688</c:v>
                </c:pt>
                <c:pt idx="3">
                  <c:v>12403</c:v>
                </c:pt>
                <c:pt idx="6">
                  <c:v>12127</c:v>
                </c:pt>
                <c:pt idx="9">
                  <c:v>12128</c:v>
                </c:pt>
                <c:pt idx="12">
                  <c:v>11403</c:v>
                </c:pt>
              </c:numCache>
            </c:numRef>
          </c:val>
          <c:extLst>
            <c:ext xmlns:c16="http://schemas.microsoft.com/office/drawing/2014/chart" uri="{C3380CC4-5D6E-409C-BE32-E72D297353CC}">
              <c16:uniqueId val="{00000008-C57C-469F-92D1-E8F05A1E1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7C-469F-92D1-E8F05A1E1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25828</c:v>
                </c:pt>
                <c:pt idx="3">
                  <c:v>25981</c:v>
                </c:pt>
                <c:pt idx="6">
                  <c:v>26840</c:v>
                </c:pt>
                <c:pt idx="9">
                  <c:v>27335</c:v>
                </c:pt>
                <c:pt idx="12">
                  <c:v>28353</c:v>
                </c:pt>
              </c:numCache>
            </c:numRef>
          </c:val>
          <c:extLst>
            <c:ext xmlns:c16="http://schemas.microsoft.com/office/drawing/2014/chart" uri="{C3380CC4-5D6E-409C-BE32-E72D297353CC}">
              <c16:uniqueId val="{0000000A-C57C-469F-92D1-E8F05A1E1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6824</c:v>
                </c:pt>
                <c:pt idx="2">
                  <c:v>#N/A</c:v>
                </c:pt>
                <c:pt idx="3">
                  <c:v>#N/A</c:v>
                </c:pt>
                <c:pt idx="4">
                  <c:v>6880</c:v>
                </c:pt>
                <c:pt idx="5">
                  <c:v>#N/A</c:v>
                </c:pt>
                <c:pt idx="6">
                  <c:v>#N/A</c:v>
                </c:pt>
                <c:pt idx="7">
                  <c:v>6775</c:v>
                </c:pt>
                <c:pt idx="8">
                  <c:v>#N/A</c:v>
                </c:pt>
                <c:pt idx="9">
                  <c:v>#N/A</c:v>
                </c:pt>
                <c:pt idx="10">
                  <c:v>7026</c:v>
                </c:pt>
                <c:pt idx="11">
                  <c:v>#N/A</c:v>
                </c:pt>
                <c:pt idx="12">
                  <c:v>#N/A</c:v>
                </c:pt>
                <c:pt idx="13">
                  <c:v>6774</c:v>
                </c:pt>
                <c:pt idx="14">
                  <c:v>#N/A</c:v>
                </c:pt>
              </c:numCache>
            </c:numRef>
          </c:val>
          <c:smooth val="0"/>
          <c:extLst>
            <c:ext xmlns:c16="http://schemas.microsoft.com/office/drawing/2014/chart" uri="{C3380CC4-5D6E-409C-BE32-E72D297353CC}">
              <c16:uniqueId val="{0000000B-C57C-469F-92D1-E8F05A1E1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2919</c:v>
                </c:pt>
                <c:pt idx="1">
                  <c:v>2652</c:v>
                </c:pt>
                <c:pt idx="2">
                  <c:v>2872</c:v>
                </c:pt>
              </c:numCache>
            </c:numRef>
          </c:val>
          <c:extLst>
            <c:ext xmlns:c16="http://schemas.microsoft.com/office/drawing/2014/chart" uri="{C3380CC4-5D6E-409C-BE32-E72D297353CC}">
              <c16:uniqueId val="{00000000-9C11-400D-8919-33C6B51211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2000</c:v>
                </c:pt>
                <c:pt idx="1">
                  <c:v>1856</c:v>
                </c:pt>
                <c:pt idx="2">
                  <c:v>1698</c:v>
                </c:pt>
              </c:numCache>
            </c:numRef>
          </c:val>
          <c:extLst>
            <c:ext xmlns:c16="http://schemas.microsoft.com/office/drawing/2014/chart" uri="{C3380CC4-5D6E-409C-BE32-E72D297353CC}">
              <c16:uniqueId val="{00000001-9C11-400D-8919-33C6B51211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3625</c:v>
                </c:pt>
                <c:pt idx="1">
                  <c:v>3697</c:v>
                </c:pt>
                <c:pt idx="2">
                  <c:v>3525</c:v>
                </c:pt>
              </c:numCache>
            </c:numRef>
          </c:val>
          <c:extLst>
            <c:ext xmlns:c16="http://schemas.microsoft.com/office/drawing/2014/chart" uri="{C3380CC4-5D6E-409C-BE32-E72D297353CC}">
              <c16:uniqueId val="{00000002-9C11-400D-8919-33C6B51211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271887430786571E-2"/>
                  <c:y val="-5.4520827361015135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{45121AA3-A59C-4FCF-B8FF-62F0D84C6A3A}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10-4F55-A8AD-EE96055EC6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{843CC680-4350-4B64-9665-34D3115280ED}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10-4F55-A8AD-EE96055EC6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{2F76751C-3C6A-4FD2-9650-82985A4288B8}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10-4F55-A8AD-EE96055EC6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{3F07FBB2-FE4E-4B61-8811-4D105AA58B86}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10-4F55-A8AD-EE96055EC6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{75AA02F2-1E58-4D26-803B-C103E9F74728}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10-4F55-A8AD-EE96055EC6C7}"/>
                </c:ext>
              </c:extLst>
            </c:dLbl>
            <c:dLbl>
              <c:idx val="8"/>
              <c:layout>
                <c:manualLayout>
                  <c:x val="-3.5075513365366219E-2"/>
                  <c:y val="-5.204362518742866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{AE34CA57-5A3B-4D34-8B59-94097E2A6466}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10-4F55-A8AD-EE96055EC6C7}"/>
                </c:ext>
              </c:extLst>
            </c:dLbl>
            <c:dLbl>
              <c:idx val="16"/>
              <c:layout>
                <c:manualLayout>
                  <c:x val="-3.2145200469572303E-2"/>
                  <c:y val="-7.33199979680796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{2E5FE3EC-D8D8-4375-A353-43C9D836B700}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10-4F55-A8AD-EE96055EC6C7}"/>
                </c:ext>
              </c:extLst>
            </c:dLbl>
            <c:dLbl>
              <c:idx val="24"/>
              <c:layout>
                <c:manualLayout>
                  <c:x val="-2.9958750793225974E-2"/>
                  <c:y val="-5.913563103737001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{2382450F-EDAD-4116-98FE-BA92EA4317DA}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10-4F55-A8AD-EE96055EC6C7}"/>
                </c:ext>
              </c:extLst>
            </c:dLbl>
            <c:dLbl>
              <c:idx val="32"/>
              <c:layout>
                <c:manualLayout>
                  <c:x val="-3.2015750650234161E-2"/>
                  <c:y val="-8.467495136001898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{D43AF9F6-F714-46B9-BB92-7A1364867F60}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10-4F55-A8AD-EE96055EC6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53.8</c:v>
                </c:pt>
                <c:pt idx="16">
                  <c:v>54.1</c:v>
                </c:pt>
                <c:pt idx="24">
                  <c:v>52.7</c:v>
                </c:pt>
                <c:pt idx="32">
                  <c:v>53.1</c:v>
                </c:pt>
              </c:numCache>
            </c:numRef>
          </c:xVal>
          <c:yVal>
            <c:numRef>
              <c:f>公会計指標分析・財政指標組合せ分析表!$BP$51:$DC$51</c:f>
              <c:numCache>
                <c:formatCode>#,##0.0;"▲ "#,##0.0</c:formatCode>
                <c:ptCount val="40"/>
                <c:pt idx="0">
                  <c:v>61.2</c:v>
                </c:pt>
                <c:pt idx="8">
                  <c:v>64.099999999999994</c:v>
                </c:pt>
                <c:pt idx="16">
                  <c:v>62.4</c:v>
                </c:pt>
                <c:pt idx="24">
                  <c:v>64.5</c:v>
                </c:pt>
                <c:pt idx="32">
                  <c:v>60.5</c:v>
                </c:pt>
              </c:numCache>
            </c:numRef>
          </c:yVal>
          <c:smooth val="0"/>
          <c:extLst>
            <c:ext xmlns:c16="http://schemas.microsoft.com/office/drawing/2014/chart" uri="{C3380CC4-5D6E-409C-BE32-E72D297353CC}">
              <c16:uniqueId val="{00000009-0710-4F55-A8AD-EE96055EC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{F2193170-A6A9-4ED8-ABB9-F75D20284C13}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10-4F55-A8AD-EE96055EC6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{F94113B6-37A7-4C1C-9CC6-07DDB8C2AC6A}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10-4F55-A8AD-EE96055EC6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{D012303D-0A5C-4B71-80C4-BD77CCD28C66}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10-4F55-A8AD-EE96055EC6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{7C9779E6-6D8E-415E-8A77-FB27D30DC640}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10-4F55-A8AD-EE96055EC6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{D72DCE02-F8EA-4869-852E-1229ACBD4B67}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10-4F55-A8AD-EE96055EC6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{9BC4F30F-FC88-4C15-B41C-29603B6D98FF}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10-4F55-A8AD-EE96055EC6C7}"/>
                </c:ext>
              </c:extLst>
            </c:dLbl>
            <c:dLbl>
              <c:idx val="16"/>
              <c:layout>
                <c:manualLayout>
                  <c:x val="-3.12945302282074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{CFC1BDB8-18EB-4B8C-B885-BE85B182E09D}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10-4F55-A8AD-EE96055EC6C7}"/>
                </c:ext>
              </c:extLst>
            </c:dLbl>
            <c:dLbl>
              <c:idx val="24"/>
              <c:layout>
                <c:manualLayout>
                  <c:x val="-3.2866420891599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{E74DA6FC-6B7E-4A9A-8C8B-B47BB6FBA566}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10-4F55-A8AD-EE96055EC6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{4EF2576D-65DC-4791-9F20-183136A56160}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10-4F55-A8AD-EE96055EC6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0710-4F55-A8AD-EE96055EC6C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865E-2"/>
                  <c:y val="-6.7024646090470152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{C98EB422-3136-4A29-816E-AE6E5FB56F5D}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3F-4521-9949-BF9A7C9727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{FC7E0086-C651-452C-92CC-E7D40D7A5858}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3F-4521-9949-BF9A7C9727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{624E5496-9F02-4827-B41D-07CBF88AAE43}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3F-4521-9949-BF9A7C9727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{34B1C69F-5032-492E-94A7-023270B9835C}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3F-4521-9949-BF9A7C9727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{D4957EF3-1CF8-43F8-AD7A-624FDB321C94}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3F-4521-9949-BF9A7C972743}"/>
                </c:ext>
              </c:extLst>
            </c:dLbl>
            <c:dLbl>
              <c:idx val="8"/>
              <c:layout>
                <c:manualLayout>
                  <c:x val="-3.6000218826675486E-2"/>
                  <c:y val="-3.555020970513891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{555C6B33-0172-4702-BCCC-201258B6584E}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3F-4521-9949-BF9A7C972743}"/>
                </c:ext>
              </c:extLst>
            </c:dLbl>
            <c:dLbl>
              <c:idx val="16"/>
              <c:layout>
                <c:manualLayout>
                  <c:x val="-3.0263915883255815E-2"/>
                  <c:y val="-5.1315939987958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{902B522F-9F90-47C6-BF39-B341369F4B99}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3F-4521-9949-BF9A7C97274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{9FBB6C91-839D-4AA2-857C-DE15A9158F1C}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3F-4521-9949-BF9A7C972743}"/>
                </c:ext>
              </c:extLst>
            </c:dLbl>
            <c:dLbl>
              <c:idx val="32"/>
              <c:layout>
                <c:manualLayout>
                  <c:x val="-3.1570342725075584E-2"/>
                  <c:y val="-9.57761350551781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{6B482B19-8490-4AB6-9BA3-4DB48BDBEF39}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3F-4521-9949-BF9A7C9727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7.4</c:v>
                </c:pt>
                <c:pt idx="16">
                  <c:v>7.3</c:v>
                </c:pt>
                <c:pt idx="24">
                  <c:v>7.6</c:v>
                </c:pt>
                <c:pt idx="32">
                  <c:v>7.3</c:v>
                </c:pt>
              </c:numCache>
            </c:numRef>
          </c:xVal>
          <c:yVal>
            <c:numRef>
              <c:f>公会計指標分析・財政指標組合せ分析表!$BP$73:$DC$73</c:f>
              <c:numCache>
                <c:formatCode>#,##0.0;"▲ "#,##0.0</c:formatCode>
                <c:ptCount val="40"/>
                <c:pt idx="0">
                  <c:v>61.2</c:v>
                </c:pt>
                <c:pt idx="8">
                  <c:v>64.099999999999994</c:v>
                </c:pt>
                <c:pt idx="16">
                  <c:v>62.4</c:v>
                </c:pt>
                <c:pt idx="24">
                  <c:v>64.5</c:v>
                </c:pt>
                <c:pt idx="32">
                  <c:v>60.5</c:v>
                </c:pt>
              </c:numCache>
            </c:numRef>
          </c:yVal>
          <c:smooth val="0"/>
          <c:extLst>
            <c:ext xmlns:c16="http://schemas.microsoft.com/office/drawing/2014/chart" uri="{C3380CC4-5D6E-409C-BE32-E72D297353CC}">
              <c16:uniqueId val="{00000009-893F-4521-9949-BF9A7C9727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{BFEE9F74-F488-405D-9A1C-E8428A2BC93E}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3F-4521-9949-BF9A7C9727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{60F813BE-EAF9-4249-9D8E-4BFDEC52133B}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3F-4521-9949-BF9A7C9727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{4C3AB631-415C-4FC2-808B-461B9EEE946B}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3F-4521-9949-BF9A7C9727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{739EF570-1E56-4F2A-A584-71F1D907D25D}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3F-4521-9949-BF9A7C9727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{E2D518E2-5A93-4467-AEA6-84E3EA275812}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3F-4521-9949-BF9A7C97274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{1BCEA422-0A35-44C4-BECB-C4684BDFBBB8}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3F-4521-9949-BF9A7C972743}"/>
                </c:ext>
              </c:extLst>
            </c:dLbl>
            <c:dLbl>
              <c:idx val="16"/>
              <c:layout>
                <c:manualLayout>
                  <c:x val="-3.4502318643803015E-2"/>
                  <c:y val="-5.97279484241119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{3918CA54-133B-43F7-9E8F-CCA1DC1640E1}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3F-4521-9949-BF9A7C972743}"/>
                </c:ext>
              </c:extLst>
            </c:dLbl>
            <c:dLbl>
              <c:idx val="24"/>
              <c:layout>
                <c:manualLayout>
                  <c:x val="-2.8766015700383205E-2"/>
                  <c:y val="-6.510534575147594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{88458B40-63A4-4289-A0DA-CB7647DB4FD1}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3F-4521-9949-BF9A7C9727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{131D9D71-99AB-4140-AA47-5BD6CAB47F01}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3F-4521-9949-BF9A7C9727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893F-4521-9949-BF9A7C972743}"/>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の進捗により増となったが、水道事業や下水道事業の公営企業債の元利償還金に対する繰入金が減となったことで、「元利償還金等」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百万円減となった。一方で、「算入公債費等」が交付税で措置される合併特例債の償還費の増により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百万円増となったため、「実質公債費比率の分子」は、前年度と比べて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年度になると見込まれるため、税収など自主財源の確保に努める。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満期一括償還借入を利用していないため、該当なし。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新市建設計画に基づく広域幹線道路整備事業・羽鳥駅周辺整備事業・学校規模配置適正化事業の進捗により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借入が増となったため、「将来負担額」は前年度と比べて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農村地域防災減災事業などに対する防災・減災・国土強靭化緊急対策事業債の同意額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ため、「充当可能財源等」は、前年度と比べて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百万円となった。以上のことから、「将来負担比率の分子」が前年度より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今後、大規模事業の進捗により地方債残高が増となることが見込まれるため、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防衛省からの特定防衛施設周辺整備調整交付金及び再編関連訓練移転等交付金を原資とした特定目的基金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・活用していくことで将来負担比率の分子の上昇を抑えることに努める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百万円の減となった。財政調整基金では、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新型コロナウイルス感染症拡大の影響により、例年実施していた事業が中止となったことによ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繰上償還の財源として基金繰入したことで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その他特定目的基金では、小中学校空調設備賃貸借料の財源として合併振興基金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を繰入れし、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小美玉市医療センター病院建物解体費等交付金及び小川文化センター耐震補強・大規模改修工事費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の財源として公共施設整備基金を繰入したことにより、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となった。また、令和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年度に防衛省からの特定防衛施設周辺整備調整交付金を原資とした文化施設等維持管理運営等事業基金を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創設した。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にかかる公債費の増加や、高齢化による扶助費や繰出金が増加することで、一般財源が不足することが見込まれることから、財政調整基金や減債基金を計画的に取り崩していく。ま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300">
              <a:effectLst/>
              <a:latin typeface="ＭＳ ゴシック" panose="020B0609070205080204" pitchFamily="49" charset="-128"/>
              <a:ea typeface="ＭＳ ゴシック" panose="020B0609070205080204" pitchFamily="49" charset="-128"/>
            </a:rPr>
            <a:t>公共施設建築物系個別施設計画に基づき行われる公共施設の修繕や解体等の事業費の財源とするため、公共施設整備基金を計画的に積立てる。一般財源の負担を減らすために、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防衛省からの特定防衛施設周辺整備調整交付金及び再編関連訓練移転等交付金を原資とした特定目的基金を積立て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：市民の連帯の強化を図り地域振興等に資する事業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：公用又は公共用に供する施設の整備等事業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：個性豊かな魅力あるまちづくりに資する事業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：基地周辺事業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小中学校情報教育関経費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：小中学校空調設備賃貸借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料に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小美玉市医療センター病院建物解体費等交付金及び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小川文化センター耐震補強・大規模改修工事費に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英語指導助手派遣業務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やふるさと寄付金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事務費等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基地周辺事業費に充当するため再編関連訓練移転等交付金を積立したことにより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小中学校情報教育関係経費に充当するために特定防衛施設周辺整備調整交付金を積立したことにより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：引き続き小中学校空調設備賃貸借料への充当のほか、市民の連帯の強化を図り地域振興等に資する事業に充当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：公共施設建築物系個別施設計画に基づき行われる公共施設の修繕や解体等の事業費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、計画的に積立てる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ふるさと納税のお礼品に魅力ある地元の名産品などを追加し、更なる寄附金を募り積立てる。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個性豊かな魅力あるまちづくりに資する事業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：小美玉ことぶき温泉の指定管理料へ充当のほか、基地周辺事業に充当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：引き続き小中学校情報教育関係経費に充当する。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例年実施していた事業が中止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・広域ごみ処理施設建設事業にかかる公債費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高齢化による扶助費や繰出金が増加することで、一般財源が不足することが見込まれることから、基金残高を標準財政規模の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以上を維持し続けるよう計画的に取り崩していく。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市債の繰上償還の財源として基金繰入したことで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の進捗により公債費のピークが令和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年度になることが見込まれているため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は、道路や学校等の減価償却が進んだことによる。当市では、令和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年度に改定した公共施設等総合管理計画において、公共施設等の延床面積を今後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％の削減を目標に掲げている。今後、公共施設等総合管理計画および実行計画である個別施設計画を推進することにより、有形固定資産減価償却率が減少していくと考えられる。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70" name="フローチャート: 判断 69"/>
        <xdr:cNvSpPr/>
      </xdr:nvSpPr>
      <xdr:spPr>
        <a:xfrm>
          <a:off x="4000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71" name="フローチャート: 判断 70"/>
        <xdr:cNvSpPr/>
      </xdr:nvSpPr>
      <xdr:spPr>
        <a:xfrm>
          <a:off x="3238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72" name="フローチャート: 判断 71"/>
        <xdr:cNvSpPr/>
      </xdr:nvSpPr>
      <xdr:spPr>
        <a:xfrm>
          <a:off x="2476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3" name="フローチャート: 判断 72"/>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44704</xdr:rowOff>
    </xdr:from>
    <xdr:to>
      <xdr:col>23</xdr:col>
      <xdr:colOff>136525</xdr:colOff>
      <xdr:row>28</xdr:row>
      <xdr:rowOff>146304</xdr:rowOff>
    </xdr:to>
    <xdr:sp macro="" textlink="">
      <xdr:nvSpPr>
        <xdr:cNvPr id="79" name="楕円 78"/>
        <xdr:cNvSpPr/>
      </xdr:nvSpPr>
      <xdr:spPr>
        <a:xfrm>
          <a:off x="47117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67581</xdr:rowOff>
    </xdr:from>
    <xdr:ext cx="405111" cy="259045"/>
    <xdr:sp macro="" textlink="">
      <xdr:nvSpPr>
        <xdr:cNvPr id="80" name="有形固定資産減価償却率該当値テキスト"/>
        <xdr:cNvSpPr txBox="1"/>
      </xdr:nvSpPr>
      <xdr:spPr>
        <a:xfrm>
          <a:off x="4813300" y="546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36068</xdr:rowOff>
    </xdr:from>
    <xdr:to>
      <xdr:col>19</xdr:col>
      <xdr:colOff>187325</xdr:colOff>
      <xdr:row>28</xdr:row>
      <xdr:rowOff>137668</xdr:rowOff>
    </xdr:to>
    <xdr:sp macro="" textlink="">
      <xdr:nvSpPr>
        <xdr:cNvPr id="81" name="楕円 80"/>
        <xdr:cNvSpPr/>
      </xdr:nvSpPr>
      <xdr:spPr>
        <a:xfrm>
          <a:off x="4000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86868</xdr:rowOff>
    </xdr:from>
    <xdr:to>
      <xdr:col>23</xdr:col>
      <xdr:colOff>85725</xdr:colOff>
      <xdr:row>28</xdr:row>
      <xdr:rowOff>95504</xdr:rowOff>
    </xdr:to>
    <xdr:cxnSp macro="">
      <xdr:nvCxnSpPr>
        <xdr:cNvPr id="82" name="直線コネクタ 81"/>
        <xdr:cNvCxnSpPr/>
      </xdr:nvCxnSpPr>
      <xdr:spPr>
        <a:xfrm>
          <a:off x="4051300" y="5658993"/>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66294</xdr:rowOff>
    </xdr:from>
    <xdr:to>
      <xdr:col>15</xdr:col>
      <xdr:colOff>187325</xdr:colOff>
      <xdr:row>28</xdr:row>
      <xdr:rowOff>167894</xdr:rowOff>
    </xdr:to>
    <xdr:sp macro="" textlink="">
      <xdr:nvSpPr>
        <xdr:cNvPr id="83" name="楕円 82"/>
        <xdr:cNvSpPr/>
      </xdr:nvSpPr>
      <xdr:spPr>
        <a:xfrm>
          <a:off x="3238500" y="56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86868</xdr:rowOff>
    </xdr:from>
    <xdr:to>
      <xdr:col>19</xdr:col>
      <xdr:colOff>136525</xdr:colOff>
      <xdr:row>28</xdr:row>
      <xdr:rowOff>117094</xdr:rowOff>
    </xdr:to>
    <xdr:cxnSp macro="">
      <xdr:nvCxnSpPr>
        <xdr:cNvPr id="84" name="直線コネクタ 83"/>
        <xdr:cNvCxnSpPr/>
      </xdr:nvCxnSpPr>
      <xdr:spPr>
        <a:xfrm flipV="1">
          <a:off x="3289300" y="565899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59817</xdr:rowOff>
    </xdr:from>
    <xdr:to>
      <xdr:col>11</xdr:col>
      <xdr:colOff>187325</xdr:colOff>
      <xdr:row>28</xdr:row>
      <xdr:rowOff>161417</xdr:rowOff>
    </xdr:to>
    <xdr:sp macro="" textlink="">
      <xdr:nvSpPr>
        <xdr:cNvPr id="85" name="楕円 84"/>
        <xdr:cNvSpPr/>
      </xdr:nvSpPr>
      <xdr:spPr>
        <a:xfrm>
          <a:off x="2476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110617</xdr:rowOff>
    </xdr:from>
    <xdr:to>
      <xdr:col>15</xdr:col>
      <xdr:colOff>136525</xdr:colOff>
      <xdr:row>28</xdr:row>
      <xdr:rowOff>117094</xdr:rowOff>
    </xdr:to>
    <xdr:cxnSp macro="">
      <xdr:nvCxnSpPr>
        <xdr:cNvPr id="86" name="直線コネクタ 85"/>
        <xdr:cNvCxnSpPr/>
      </xdr:nvCxnSpPr>
      <xdr:spPr>
        <a:xfrm>
          <a:off x="2527300" y="568274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49022</xdr:rowOff>
    </xdr:from>
    <xdr:to>
      <xdr:col>7</xdr:col>
      <xdr:colOff>187325</xdr:colOff>
      <xdr:row>28</xdr:row>
      <xdr:rowOff>150622</xdr:rowOff>
    </xdr:to>
    <xdr:sp macro="" textlink="">
      <xdr:nvSpPr>
        <xdr:cNvPr id="87" name="楕円 86"/>
        <xdr:cNvSpPr/>
      </xdr:nvSpPr>
      <xdr:spPr>
        <a:xfrm>
          <a:off x="1714500" y="56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99822</xdr:rowOff>
    </xdr:from>
    <xdr:to>
      <xdr:col>11</xdr:col>
      <xdr:colOff>136525</xdr:colOff>
      <xdr:row>28</xdr:row>
      <xdr:rowOff>110617</xdr:rowOff>
    </xdr:to>
    <xdr:cxnSp macro="">
      <xdr:nvCxnSpPr>
        <xdr:cNvPr id="88" name="直線コネクタ 87"/>
        <xdr:cNvCxnSpPr/>
      </xdr:nvCxnSpPr>
      <xdr:spPr>
        <a:xfrm>
          <a:off x="1765300" y="567194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127906</xdr:rowOff>
    </xdr:from>
    <xdr:ext cx="405111" cy="259045"/>
    <xdr:sp macro="" textlink="">
      <xdr:nvSpPr>
        <xdr:cNvPr id="89" name="n_1aveValue有形固定資産減価償却率"/>
        <xdr:cNvSpPr txBox="1"/>
      </xdr:nvSpPr>
      <xdr:spPr>
        <a:xfrm>
          <a:off x="383604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90" name="n_2aveValue有形固定資産減価償却率"/>
        <xdr:cNvSpPr txBox="1"/>
      </xdr:nvSpPr>
      <xdr:spPr>
        <a:xfrm>
          <a:off x="308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91" name="n_3ave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2"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154195</xdr:rowOff>
    </xdr:from>
    <xdr:ext cx="405111" cy="259045"/>
    <xdr:sp macro="" textlink="">
      <xdr:nvSpPr>
        <xdr:cNvPr id="93" name="n_1mainValue有形固定資産減価償却率"/>
        <xdr:cNvSpPr txBox="1"/>
      </xdr:nvSpPr>
      <xdr:spPr>
        <a:xfrm>
          <a:off x="3836044" y="538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12971</xdr:rowOff>
    </xdr:from>
    <xdr:ext cx="405111" cy="259045"/>
    <xdr:sp macro="" textlink="">
      <xdr:nvSpPr>
        <xdr:cNvPr id="94" name="n_2mainValue有形固定資産減価償却率"/>
        <xdr:cNvSpPr txBox="1"/>
      </xdr:nvSpPr>
      <xdr:spPr>
        <a:xfrm>
          <a:off x="3086744" y="541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6494</xdr:rowOff>
    </xdr:from>
    <xdr:ext cx="405111" cy="259045"/>
    <xdr:sp macro="" textlink="">
      <xdr:nvSpPr>
        <xdr:cNvPr id="95" name="n_3mainValue有形固定資産減価償却率"/>
        <xdr:cNvSpPr txBox="1"/>
      </xdr:nvSpPr>
      <xdr:spPr>
        <a:xfrm>
          <a:off x="2324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167149</xdr:rowOff>
    </xdr:from>
    <xdr:ext cx="405111" cy="259045"/>
    <xdr:sp macro="" textlink="">
      <xdr:nvSpPr>
        <xdr:cNvPr id="96" name="n_4mainValue有形固定資産減価償却率"/>
        <xdr:cNvSpPr txBox="1"/>
      </xdr:nvSpPr>
      <xdr:spPr>
        <a:xfrm>
          <a:off x="1562744"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ポイント減少し類似団体内平均を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。地方消費税交付金等の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経常一般財源等（歳入）が増加したことで債務償還比率は減少したが、</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・ごみ処理広域化事業に係る市債の発行により、将来負担額が増加しているため、類似団体平均を上回っている。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今後も大規模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建設事業が進むため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、財源確保に努めるとともに、事業規模を精査し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債の発行を抑制する。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4" name="フローチャート: 判断 133"/>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5" name="フローチャート: 判断 134"/>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6" name="フローチャート: 判断 135"/>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7" name="フローチャート: 判断 136"/>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65647</xdr:rowOff>
    </xdr:from>
    <xdr:to>
      <xdr:col>76</xdr:col>
      <xdr:colOff>73025</xdr:colOff>
      <xdr:row>30</xdr:row>
      <xdr:rowOff>167247</xdr:rowOff>
    </xdr:to>
    <xdr:sp macro="" textlink="">
      <xdr:nvSpPr>
        <xdr:cNvPr id="143" name="楕円 142"/>
        <xdr:cNvSpPr/>
      </xdr:nvSpPr>
      <xdr:spPr>
        <a:xfrm>
          <a:off x="14744700" y="59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44074</xdr:rowOff>
    </xdr:from>
    <xdr:ext cx="469744" cy="259045"/>
    <xdr:sp macro="" textlink="">
      <xdr:nvSpPr>
        <xdr:cNvPr id="144" name="債務償還比率該当値テキスト"/>
        <xdr:cNvSpPr txBox="1"/>
      </xdr:nvSpPr>
      <xdr:spPr>
        <a:xfrm>
          <a:off x="14846300" y="59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143268</xdr:rowOff>
    </xdr:from>
    <xdr:to>
      <xdr:col>72</xdr:col>
      <xdr:colOff>123825</xdr:colOff>
      <xdr:row>31</xdr:row>
      <xdr:rowOff>73418</xdr:rowOff>
    </xdr:to>
    <xdr:sp macro="" textlink="">
      <xdr:nvSpPr>
        <xdr:cNvPr id="145" name="楕円 144"/>
        <xdr:cNvSpPr/>
      </xdr:nvSpPr>
      <xdr:spPr>
        <a:xfrm>
          <a:off x="14033500" y="6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116447</xdr:rowOff>
    </xdr:from>
    <xdr:to>
      <xdr:col>76</xdr:col>
      <xdr:colOff>22225</xdr:colOff>
      <xdr:row>31</xdr:row>
      <xdr:rowOff>22618</xdr:rowOff>
    </xdr:to>
    <xdr:cxnSp macro="">
      <xdr:nvCxnSpPr>
        <xdr:cNvPr id="146" name="直線コネクタ 145"/>
        <xdr:cNvCxnSpPr/>
      </xdr:nvCxnSpPr>
      <xdr:spPr>
        <a:xfrm flipV="1">
          <a:off x="14084300" y="6031472"/>
          <a:ext cx="7112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148717</xdr:rowOff>
    </xdr:from>
    <xdr:to>
      <xdr:col>68</xdr:col>
      <xdr:colOff>123825</xdr:colOff>
      <xdr:row>31</xdr:row>
      <xdr:rowOff>78867</xdr:rowOff>
    </xdr:to>
    <xdr:sp macro="" textlink="">
      <xdr:nvSpPr>
        <xdr:cNvPr id="147" name="楕円 146"/>
        <xdr:cNvSpPr/>
      </xdr:nvSpPr>
      <xdr:spPr>
        <a:xfrm>
          <a:off x="13271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22618</xdr:rowOff>
    </xdr:from>
    <xdr:to>
      <xdr:col>72</xdr:col>
      <xdr:colOff>73025</xdr:colOff>
      <xdr:row>31</xdr:row>
      <xdr:rowOff>28067</xdr:rowOff>
    </xdr:to>
    <xdr:cxnSp macro="">
      <xdr:nvCxnSpPr>
        <xdr:cNvPr id="148" name="直線コネクタ 147"/>
        <xdr:cNvCxnSpPr/>
      </xdr:nvCxnSpPr>
      <xdr:spPr>
        <a:xfrm flipV="1">
          <a:off x="13322300" y="6109093"/>
          <a:ext cx="762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125790</xdr:rowOff>
    </xdr:from>
    <xdr:to>
      <xdr:col>64</xdr:col>
      <xdr:colOff>123825</xdr:colOff>
      <xdr:row>31</xdr:row>
      <xdr:rowOff>55940</xdr:rowOff>
    </xdr:to>
    <xdr:sp macro="" textlink="">
      <xdr:nvSpPr>
        <xdr:cNvPr id="149" name="楕円 148"/>
        <xdr:cNvSpPr/>
      </xdr:nvSpPr>
      <xdr:spPr>
        <a:xfrm>
          <a:off x="12509500" y="60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5140</xdr:rowOff>
    </xdr:from>
    <xdr:to>
      <xdr:col>68</xdr:col>
      <xdr:colOff>73025</xdr:colOff>
      <xdr:row>31</xdr:row>
      <xdr:rowOff>28067</xdr:rowOff>
    </xdr:to>
    <xdr:cxnSp macro="">
      <xdr:nvCxnSpPr>
        <xdr:cNvPr id="150" name="直線コネクタ 149"/>
        <xdr:cNvCxnSpPr/>
      </xdr:nvCxnSpPr>
      <xdr:spPr>
        <a:xfrm>
          <a:off x="12560300" y="6091615"/>
          <a:ext cx="762000" cy="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89190</xdr:rowOff>
    </xdr:from>
    <xdr:to>
      <xdr:col>60</xdr:col>
      <xdr:colOff>123825</xdr:colOff>
      <xdr:row>31</xdr:row>
      <xdr:rowOff>19340</xdr:rowOff>
    </xdr:to>
    <xdr:sp macro="" textlink="">
      <xdr:nvSpPr>
        <xdr:cNvPr id="151" name="楕円 150"/>
        <xdr:cNvSpPr/>
      </xdr:nvSpPr>
      <xdr:spPr>
        <a:xfrm>
          <a:off x="11747500" y="6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139990</xdr:rowOff>
    </xdr:from>
    <xdr:to>
      <xdr:col>64</xdr:col>
      <xdr:colOff>73025</xdr:colOff>
      <xdr:row>31</xdr:row>
      <xdr:rowOff>5140</xdr:rowOff>
    </xdr:to>
    <xdr:cxnSp macro="">
      <xdr:nvCxnSpPr>
        <xdr:cNvPr id="152" name="直線コネクタ 151"/>
        <xdr:cNvCxnSpPr/>
      </xdr:nvCxnSpPr>
      <xdr:spPr>
        <a:xfrm>
          <a:off x="11798300" y="6055015"/>
          <a:ext cx="762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73973</xdr:rowOff>
    </xdr:from>
    <xdr:ext cx="469744" cy="259045"/>
    <xdr:sp macro="" textlink="">
      <xdr:nvSpPr>
        <xdr:cNvPr id="153" name="n_1aveValue債務償還比率"/>
        <xdr:cNvSpPr txBox="1"/>
      </xdr:nvSpPr>
      <xdr:spPr>
        <a:xfrm>
          <a:off x="13836727" y="56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4" name="n_2aveValue債務償還比率"/>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70889</xdr:rowOff>
    </xdr:from>
    <xdr:ext cx="469744" cy="259045"/>
    <xdr:sp macro="" textlink="">
      <xdr:nvSpPr>
        <xdr:cNvPr id="155" name="n_3aveValue債務償還比率"/>
        <xdr:cNvSpPr txBox="1"/>
      </xdr:nvSpPr>
      <xdr:spPr>
        <a:xfrm>
          <a:off x="12325427" y="56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6" name="n_4aveValue債務償還比率"/>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64545</xdr:rowOff>
    </xdr:from>
    <xdr:ext cx="469744" cy="259045"/>
    <xdr:sp macro="" textlink="">
      <xdr:nvSpPr>
        <xdr:cNvPr id="157" name="n_1mainValue債務償還比率"/>
        <xdr:cNvSpPr txBox="1"/>
      </xdr:nvSpPr>
      <xdr:spPr>
        <a:xfrm>
          <a:off x="13836727" y="61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69994</xdr:rowOff>
    </xdr:from>
    <xdr:ext cx="469744" cy="259045"/>
    <xdr:sp macro="" textlink="">
      <xdr:nvSpPr>
        <xdr:cNvPr id="158" name="n_2mainValue債務償還比率"/>
        <xdr:cNvSpPr txBox="1"/>
      </xdr:nvSpPr>
      <xdr:spPr>
        <a:xfrm>
          <a:off x="13087427"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47067</xdr:rowOff>
    </xdr:from>
    <xdr:ext cx="469744" cy="259045"/>
    <xdr:sp macro="" textlink="">
      <xdr:nvSpPr>
        <xdr:cNvPr id="159" name="n_3mainValue債務償還比率"/>
        <xdr:cNvSpPr txBox="1"/>
      </xdr:nvSpPr>
      <xdr:spPr>
        <a:xfrm>
          <a:off x="12325427" y="613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10467</xdr:rowOff>
    </xdr:from>
    <xdr:ext cx="469744" cy="259045"/>
    <xdr:sp macro="" textlink="">
      <xdr:nvSpPr>
        <xdr:cNvPr id="160" name="n_4mainValue債務償還比率"/>
        <xdr:cNvSpPr txBox="1"/>
      </xdr:nvSpPr>
      <xdr:spPr>
        <a:xfrm>
          <a:off x="11563427" y="6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3" name="楕円 72"/>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4"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5" name="楕円 74"/>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131445</xdr:rowOff>
    </xdr:to>
    <xdr:cxnSp macro="">
      <xdr:nvCxnSpPr>
        <xdr:cNvPr id="76" name="直線コネクタ 75"/>
        <xdr:cNvCxnSpPr/>
      </xdr:nvCxnSpPr>
      <xdr:spPr>
        <a:xfrm>
          <a:off x="3797300" y="6301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133350</xdr:rowOff>
    </xdr:to>
    <xdr:cxnSp macro="">
      <xdr:nvCxnSpPr>
        <xdr:cNvPr id="78" name="直線コネクタ 77"/>
        <xdr:cNvCxnSpPr/>
      </xdr:nvCxnSpPr>
      <xdr:spPr>
        <a:xfrm flipV="1">
          <a:off x="2908300" y="6301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152400</xdr:rowOff>
    </xdr:to>
    <xdr:cxnSp macro="">
      <xdr:nvCxnSpPr>
        <xdr:cNvPr id="80" name="直線コネクタ 79"/>
        <xdr:cNvCxnSpPr/>
      </xdr:nvCxnSpPr>
      <xdr:spPr>
        <a:xfrm flipV="1">
          <a:off x="2019300" y="630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0</xdr:rowOff>
    </xdr:to>
    <xdr:cxnSp macro="">
      <xdr:nvCxnSpPr>
        <xdr:cNvPr id="82" name="直線コネクタ 81"/>
        <xdr:cNvCxnSpPr/>
      </xdr:nvCxnSpPr>
      <xdr:spPr>
        <a:xfrm flipV="1">
          <a:off x="1130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87" name="n_1mainValue【道路】&#10;有形固定資産減価償却率"/>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74124</xdr:rowOff>
    </xdr:from>
    <xdr:to>
      <xdr:col>55</xdr:col>
      <xdr:colOff>50800</xdr:colOff>
      <xdr:row>41</xdr:row>
      <xdr:rowOff>4274</xdr:rowOff>
    </xdr:to>
    <xdr:sp macro="" textlink="">
      <xdr:nvSpPr>
        <xdr:cNvPr id="132" name="楕円 131"/>
        <xdr:cNvSpPr/>
      </xdr:nvSpPr>
      <xdr:spPr>
        <a:xfrm>
          <a:off x="10426700" y="69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97001</xdr:rowOff>
    </xdr:from>
    <xdr:ext cx="534377" cy="259045"/>
    <xdr:sp macro="" textlink="">
      <xdr:nvSpPr>
        <xdr:cNvPr id="133" name="【道路】&#10;一人当たり延長該当値テキスト"/>
        <xdr:cNvSpPr txBox="1"/>
      </xdr:nvSpPr>
      <xdr:spPr>
        <a:xfrm>
          <a:off x="10515600" y="67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78686</xdr:rowOff>
    </xdr:from>
    <xdr:to>
      <xdr:col>50</xdr:col>
      <xdr:colOff>165100</xdr:colOff>
      <xdr:row>41</xdr:row>
      <xdr:rowOff>8836</xdr:rowOff>
    </xdr:to>
    <xdr:sp macro="" textlink="">
      <xdr:nvSpPr>
        <xdr:cNvPr id="134" name="楕円 133"/>
        <xdr:cNvSpPr/>
      </xdr:nvSpPr>
      <xdr:spPr>
        <a:xfrm>
          <a:off x="9588500" y="6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124924</xdr:rowOff>
    </xdr:from>
    <xdr:to>
      <xdr:col>55</xdr:col>
      <xdr:colOff>0</xdr:colOff>
      <xdr:row>40</xdr:row>
      <xdr:rowOff>129486</xdr:rowOff>
    </xdr:to>
    <xdr:cxnSp macro="">
      <xdr:nvCxnSpPr>
        <xdr:cNvPr id="135" name="直線コネクタ 134"/>
        <xdr:cNvCxnSpPr/>
      </xdr:nvCxnSpPr>
      <xdr:spPr>
        <a:xfrm flipV="1">
          <a:off x="9639300" y="6982924"/>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81145</xdr:rowOff>
    </xdr:from>
    <xdr:to>
      <xdr:col>46</xdr:col>
      <xdr:colOff>38100</xdr:colOff>
      <xdr:row>41</xdr:row>
      <xdr:rowOff>11295</xdr:rowOff>
    </xdr:to>
    <xdr:sp macro="" textlink="">
      <xdr:nvSpPr>
        <xdr:cNvPr id="136" name="楕円 135"/>
        <xdr:cNvSpPr/>
      </xdr:nvSpPr>
      <xdr:spPr>
        <a:xfrm>
          <a:off x="8699500" y="6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129486</xdr:rowOff>
    </xdr:from>
    <xdr:to>
      <xdr:col>50</xdr:col>
      <xdr:colOff>114300</xdr:colOff>
      <xdr:row>40</xdr:row>
      <xdr:rowOff>131945</xdr:rowOff>
    </xdr:to>
    <xdr:cxnSp macro="">
      <xdr:nvCxnSpPr>
        <xdr:cNvPr id="137" name="直線コネクタ 136"/>
        <xdr:cNvCxnSpPr/>
      </xdr:nvCxnSpPr>
      <xdr:spPr>
        <a:xfrm flipV="1">
          <a:off x="8750300" y="6987486"/>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84379</xdr:rowOff>
    </xdr:from>
    <xdr:to>
      <xdr:col>41</xdr:col>
      <xdr:colOff>101600</xdr:colOff>
      <xdr:row>41</xdr:row>
      <xdr:rowOff>14529</xdr:rowOff>
    </xdr:to>
    <xdr:sp macro="" textlink="">
      <xdr:nvSpPr>
        <xdr:cNvPr id="138" name="楕円 137"/>
        <xdr:cNvSpPr/>
      </xdr:nvSpPr>
      <xdr:spPr>
        <a:xfrm>
          <a:off x="7810500" y="69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131945</xdr:rowOff>
    </xdr:from>
    <xdr:to>
      <xdr:col>45</xdr:col>
      <xdr:colOff>177800</xdr:colOff>
      <xdr:row>40</xdr:row>
      <xdr:rowOff>135179</xdr:rowOff>
    </xdr:to>
    <xdr:cxnSp macro="">
      <xdr:nvCxnSpPr>
        <xdr:cNvPr id="139" name="直線コネクタ 138"/>
        <xdr:cNvCxnSpPr/>
      </xdr:nvCxnSpPr>
      <xdr:spPr>
        <a:xfrm flipV="1">
          <a:off x="7861300" y="6989945"/>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86959</xdr:rowOff>
    </xdr:from>
    <xdr:to>
      <xdr:col>36</xdr:col>
      <xdr:colOff>165100</xdr:colOff>
      <xdr:row>41</xdr:row>
      <xdr:rowOff>17109</xdr:rowOff>
    </xdr:to>
    <xdr:sp macro="" textlink="">
      <xdr:nvSpPr>
        <xdr:cNvPr id="140" name="楕円 139"/>
        <xdr:cNvSpPr/>
      </xdr:nvSpPr>
      <xdr:spPr>
        <a:xfrm>
          <a:off x="6921500" y="69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135179</xdr:rowOff>
    </xdr:from>
    <xdr:to>
      <xdr:col>41</xdr:col>
      <xdr:colOff>50800</xdr:colOff>
      <xdr:row>40</xdr:row>
      <xdr:rowOff>137759</xdr:rowOff>
    </xdr:to>
    <xdr:cxnSp macro="">
      <xdr:nvCxnSpPr>
        <xdr:cNvPr id="141" name="直線コネクタ 140"/>
        <xdr:cNvCxnSpPr/>
      </xdr:nvCxnSpPr>
      <xdr:spPr>
        <a:xfrm flipV="1">
          <a:off x="6972300" y="699317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96737</xdr:rowOff>
    </xdr:from>
    <xdr:ext cx="534377" cy="259045"/>
    <xdr:sp macro="" textlink="">
      <xdr:nvSpPr>
        <xdr:cNvPr id="142" name="n_1aveValue【道路】&#10;一人当たり延長"/>
        <xdr:cNvSpPr txBox="1"/>
      </xdr:nvSpPr>
      <xdr:spPr>
        <a:xfrm>
          <a:off x="9359411" y="7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3" name="n_2aveValue【道路】&#10;一人当たり延長"/>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109179</xdr:rowOff>
    </xdr:from>
    <xdr:ext cx="534377" cy="259045"/>
    <xdr:sp macro="" textlink="">
      <xdr:nvSpPr>
        <xdr:cNvPr id="144" name="n_3aveValue【道路】&#10;一人当たり延長"/>
        <xdr:cNvSpPr txBox="1"/>
      </xdr:nvSpPr>
      <xdr:spPr>
        <a:xfrm>
          <a:off x="7594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56046</xdr:rowOff>
    </xdr:from>
    <xdr:ext cx="534377" cy="259045"/>
    <xdr:sp macro="" textlink="">
      <xdr:nvSpPr>
        <xdr:cNvPr id="145" name="n_4aveValue【道路】&#10;一人当たり延長"/>
        <xdr:cNvSpPr txBox="1"/>
      </xdr:nvSpPr>
      <xdr:spPr>
        <a:xfrm>
          <a:off x="6705111" y="70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25363</xdr:rowOff>
    </xdr:from>
    <xdr:ext cx="534377" cy="259045"/>
    <xdr:sp macro="" textlink="">
      <xdr:nvSpPr>
        <xdr:cNvPr id="146" name="n_1mainValue【道路】&#10;一人当たり延長"/>
        <xdr:cNvSpPr txBox="1"/>
      </xdr:nvSpPr>
      <xdr:spPr>
        <a:xfrm>
          <a:off x="9359411" y="67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27822</xdr:rowOff>
    </xdr:from>
    <xdr:ext cx="534377" cy="259045"/>
    <xdr:sp macro="" textlink="">
      <xdr:nvSpPr>
        <xdr:cNvPr id="147" name="n_2mainValue【道路】&#10;一人当たり延長"/>
        <xdr:cNvSpPr txBox="1"/>
      </xdr:nvSpPr>
      <xdr:spPr>
        <a:xfrm>
          <a:off x="8483111" y="67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31056</xdr:rowOff>
    </xdr:from>
    <xdr:ext cx="534377" cy="259045"/>
    <xdr:sp macro="" textlink="">
      <xdr:nvSpPr>
        <xdr:cNvPr id="148" name="n_3mainValue【道路】&#10;一人当たり延長"/>
        <xdr:cNvSpPr txBox="1"/>
      </xdr:nvSpPr>
      <xdr:spPr>
        <a:xfrm>
          <a:off x="7594111" y="67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33636</xdr:rowOff>
    </xdr:from>
    <xdr:ext cx="534377" cy="259045"/>
    <xdr:sp macro="" textlink="">
      <xdr:nvSpPr>
        <xdr:cNvPr id="149" name="n_4mainValue【道路】&#10;一人当たり延長"/>
        <xdr:cNvSpPr txBox="1"/>
      </xdr:nvSpPr>
      <xdr:spPr>
        <a:xfrm>
          <a:off x="6705111" y="67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190" name="直線コネクタ 18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19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194" name="直線コネクタ 19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195"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196" name="フローチャート: 判断 19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197" name="フローチャート: 判断 196"/>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198" name="フローチャート: 判断 197"/>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199" name="フローチャート: 判断 198"/>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00" name="フローチャート: 判断 199"/>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xdr:rowOff>
    </xdr:from>
    <xdr:to>
      <xdr:col>24</xdr:col>
      <xdr:colOff>114300</xdr:colOff>
      <xdr:row>86</xdr:row>
      <xdr:rowOff>115570</xdr:rowOff>
    </xdr:to>
    <xdr:sp macro="" textlink="">
      <xdr:nvSpPr>
        <xdr:cNvPr id="206" name="楕円 205"/>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100347</xdr:rowOff>
    </xdr:from>
    <xdr:ext cx="405111" cy="259045"/>
    <xdr:sp macro="" textlink="">
      <xdr:nvSpPr>
        <xdr:cNvPr id="207" name="【公営住宅】&#10;有形固定資産減価償却率該当値テキスト"/>
        <xdr:cNvSpPr txBox="1"/>
      </xdr:nvSpPr>
      <xdr:spPr>
        <a:xfrm>
          <a:off x="4673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08" name="楕円 207"/>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53339</xdr:rowOff>
    </xdr:from>
    <xdr:to>
      <xdr:col>24</xdr:col>
      <xdr:colOff>63500</xdr:colOff>
      <xdr:row>86</xdr:row>
      <xdr:rowOff>64770</xdr:rowOff>
    </xdr:to>
    <xdr:cxnSp macro="">
      <xdr:nvCxnSpPr>
        <xdr:cNvPr id="209" name="直線コネクタ 208"/>
        <xdr:cNvCxnSpPr/>
      </xdr:nvCxnSpPr>
      <xdr:spPr>
        <a:xfrm>
          <a:off x="3797300" y="14798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10" name="楕円 209"/>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53339</xdr:rowOff>
    </xdr:to>
    <xdr:cxnSp macro="">
      <xdr:nvCxnSpPr>
        <xdr:cNvPr id="211" name="直線コネクタ 210"/>
        <xdr:cNvCxnSpPr/>
      </xdr:nvCxnSpPr>
      <xdr:spPr>
        <a:xfrm>
          <a:off x="2908300" y="14782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143511</xdr:rowOff>
    </xdr:from>
    <xdr:to>
      <xdr:col>10</xdr:col>
      <xdr:colOff>165100</xdr:colOff>
      <xdr:row>86</xdr:row>
      <xdr:rowOff>73661</xdr:rowOff>
    </xdr:to>
    <xdr:sp macro="" textlink="">
      <xdr:nvSpPr>
        <xdr:cNvPr id="212" name="楕円 211"/>
        <xdr:cNvSpPr/>
      </xdr:nvSpPr>
      <xdr:spPr>
        <a:xfrm>
          <a:off x="196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22861</xdr:rowOff>
    </xdr:from>
    <xdr:to>
      <xdr:col>15</xdr:col>
      <xdr:colOff>50800</xdr:colOff>
      <xdr:row>86</xdr:row>
      <xdr:rowOff>38100</xdr:rowOff>
    </xdr:to>
    <xdr:cxnSp macro="">
      <xdr:nvCxnSpPr>
        <xdr:cNvPr id="213" name="直線コネクタ 212"/>
        <xdr:cNvCxnSpPr/>
      </xdr:nvCxnSpPr>
      <xdr:spPr>
        <a:xfrm>
          <a:off x="2019300" y="14767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120650</xdr:rowOff>
    </xdr:from>
    <xdr:to>
      <xdr:col>6</xdr:col>
      <xdr:colOff>38100</xdr:colOff>
      <xdr:row>86</xdr:row>
      <xdr:rowOff>50800</xdr:rowOff>
    </xdr:to>
    <xdr:sp macro="" textlink="">
      <xdr:nvSpPr>
        <xdr:cNvPr id="214" name="楕円 213"/>
        <xdr:cNvSpPr/>
      </xdr:nvSpPr>
      <xdr:spPr>
        <a:xfrm>
          <a:off x="107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0</xdr:rowOff>
    </xdr:from>
    <xdr:to>
      <xdr:col>10</xdr:col>
      <xdr:colOff>114300</xdr:colOff>
      <xdr:row>86</xdr:row>
      <xdr:rowOff>22861</xdr:rowOff>
    </xdr:to>
    <xdr:cxnSp macro="">
      <xdr:nvCxnSpPr>
        <xdr:cNvPr id="215" name="直線コネクタ 214"/>
        <xdr:cNvCxnSpPr/>
      </xdr:nvCxnSpPr>
      <xdr:spPr>
        <a:xfrm>
          <a:off x="1130300" y="1474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16"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17" name="n_2aveValue【公営住宅】&#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218" name="n_3aveValue【公営住宅】&#10;有形固定資産減価償却率"/>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34941</xdr:rowOff>
    </xdr:from>
    <xdr:ext cx="405111" cy="259045"/>
    <xdr:sp macro="" textlink="">
      <xdr:nvSpPr>
        <xdr:cNvPr id="219" name="n_4aveValue【公営住宅】&#10;有形固定資産減価償却率"/>
        <xdr:cNvSpPr txBox="1"/>
      </xdr:nvSpPr>
      <xdr:spPr>
        <a:xfrm>
          <a:off x="927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220" name="n_1mainValue【公営住宅】&#10;有形固定資産減価償却率"/>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221"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64788</xdr:rowOff>
    </xdr:from>
    <xdr:ext cx="405111" cy="259045"/>
    <xdr:sp macro="" textlink="">
      <xdr:nvSpPr>
        <xdr:cNvPr id="222" name="n_3mainValue【公営住宅】&#10;有形固定資産減価償却率"/>
        <xdr:cNvSpPr txBox="1"/>
      </xdr:nvSpPr>
      <xdr:spPr>
        <a:xfrm>
          <a:off x="1816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41927</xdr:rowOff>
    </xdr:from>
    <xdr:ext cx="405111" cy="259045"/>
    <xdr:sp macro="" textlink="">
      <xdr:nvSpPr>
        <xdr:cNvPr id="223" name="n_4mainValue【公営住宅】&#10;有形固定資産減価償却率"/>
        <xdr:cNvSpPr txBox="1"/>
      </xdr:nvSpPr>
      <xdr:spPr>
        <a:xfrm>
          <a:off x="927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7" name="テキスト ボックス 236"/>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9" name="テキスト ボックス 238"/>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41" name="テキスト ボックス 240"/>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3" name="テキスト ボックス 2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245" name="直線コネクタ 244"/>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246"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247" name="直線コネクタ 246"/>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248"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249" name="直線コネクタ 248"/>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250"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251" name="フローチャート: 判断 250"/>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252" name="フローチャート: 判断 2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253" name="フローチャート: 判断 252"/>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254" name="フローチャート: 判断 253"/>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255" name="フローチャート: 判断 254"/>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146909</xdr:rowOff>
    </xdr:from>
    <xdr:to>
      <xdr:col>55</xdr:col>
      <xdr:colOff>50800</xdr:colOff>
      <xdr:row>86</xdr:row>
      <xdr:rowOff>77059</xdr:rowOff>
    </xdr:to>
    <xdr:sp macro="" textlink="">
      <xdr:nvSpPr>
        <xdr:cNvPr id="261" name="楕円 260"/>
        <xdr:cNvSpPr/>
      </xdr:nvSpPr>
      <xdr:spPr>
        <a:xfrm>
          <a:off x="104267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262"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147045</xdr:rowOff>
    </xdr:from>
    <xdr:to>
      <xdr:col>50</xdr:col>
      <xdr:colOff>165100</xdr:colOff>
      <xdr:row>86</xdr:row>
      <xdr:rowOff>77195</xdr:rowOff>
    </xdr:to>
    <xdr:sp macro="" textlink="">
      <xdr:nvSpPr>
        <xdr:cNvPr id="263" name="楕円 262"/>
        <xdr:cNvSpPr/>
      </xdr:nvSpPr>
      <xdr:spPr>
        <a:xfrm>
          <a:off x="9588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26259</xdr:rowOff>
    </xdr:from>
    <xdr:to>
      <xdr:col>55</xdr:col>
      <xdr:colOff>0</xdr:colOff>
      <xdr:row>86</xdr:row>
      <xdr:rowOff>26395</xdr:rowOff>
    </xdr:to>
    <xdr:cxnSp macro="">
      <xdr:nvCxnSpPr>
        <xdr:cNvPr id="264" name="直線コネクタ 263"/>
        <xdr:cNvCxnSpPr/>
      </xdr:nvCxnSpPr>
      <xdr:spPr>
        <a:xfrm flipV="1">
          <a:off x="9639300" y="1477095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147137</xdr:rowOff>
    </xdr:from>
    <xdr:to>
      <xdr:col>46</xdr:col>
      <xdr:colOff>38100</xdr:colOff>
      <xdr:row>86</xdr:row>
      <xdr:rowOff>77287</xdr:rowOff>
    </xdr:to>
    <xdr:sp macro="" textlink="">
      <xdr:nvSpPr>
        <xdr:cNvPr id="265" name="楕円 264"/>
        <xdr:cNvSpPr/>
      </xdr:nvSpPr>
      <xdr:spPr>
        <a:xfrm>
          <a:off x="8699500" y="147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26395</xdr:rowOff>
    </xdr:from>
    <xdr:to>
      <xdr:col>50</xdr:col>
      <xdr:colOff>114300</xdr:colOff>
      <xdr:row>86</xdr:row>
      <xdr:rowOff>26487</xdr:rowOff>
    </xdr:to>
    <xdr:cxnSp macro="">
      <xdr:nvCxnSpPr>
        <xdr:cNvPr id="266" name="直線コネクタ 265"/>
        <xdr:cNvCxnSpPr/>
      </xdr:nvCxnSpPr>
      <xdr:spPr>
        <a:xfrm flipV="1">
          <a:off x="8750300" y="147710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267" name="楕円 266"/>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26487</xdr:rowOff>
    </xdr:from>
    <xdr:to>
      <xdr:col>45</xdr:col>
      <xdr:colOff>177800</xdr:colOff>
      <xdr:row>86</xdr:row>
      <xdr:rowOff>26670</xdr:rowOff>
    </xdr:to>
    <xdr:cxnSp macro="">
      <xdr:nvCxnSpPr>
        <xdr:cNvPr id="268" name="直線コネクタ 267"/>
        <xdr:cNvCxnSpPr/>
      </xdr:nvCxnSpPr>
      <xdr:spPr>
        <a:xfrm flipV="1">
          <a:off x="7861300" y="1477118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147411</xdr:rowOff>
    </xdr:from>
    <xdr:to>
      <xdr:col>36</xdr:col>
      <xdr:colOff>165100</xdr:colOff>
      <xdr:row>86</xdr:row>
      <xdr:rowOff>77561</xdr:rowOff>
    </xdr:to>
    <xdr:sp macro="" textlink="">
      <xdr:nvSpPr>
        <xdr:cNvPr id="269" name="楕円 268"/>
        <xdr:cNvSpPr/>
      </xdr:nvSpPr>
      <xdr:spPr>
        <a:xfrm>
          <a:off x="6921500" y="147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26761</xdr:rowOff>
    </xdr:to>
    <xdr:cxnSp macro="">
      <xdr:nvCxnSpPr>
        <xdr:cNvPr id="270" name="直線コネクタ 269"/>
        <xdr:cNvCxnSpPr/>
      </xdr:nvCxnSpPr>
      <xdr:spPr>
        <a:xfrm flipV="1">
          <a:off x="6972300" y="1477137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271" name="n_1aveValue【公営住宅】&#10;一人当たり面積"/>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272" name="n_2aveValue【公営住宅】&#10;一人当たり面積"/>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273" name="n_3aveValue【公営住宅】&#10;一人当たり面積"/>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274" name="n_4aveValue【公営住宅】&#10;一人当たり面積"/>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68322</xdr:rowOff>
    </xdr:from>
    <xdr:ext cx="469744" cy="259045"/>
    <xdr:sp macro="" textlink="">
      <xdr:nvSpPr>
        <xdr:cNvPr id="275" name="n_1mainValue【公営住宅】&#10;一人当たり面積"/>
        <xdr:cNvSpPr txBox="1"/>
      </xdr:nvSpPr>
      <xdr:spPr>
        <a:xfrm>
          <a:off x="93917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68414</xdr:rowOff>
    </xdr:from>
    <xdr:ext cx="469744" cy="259045"/>
    <xdr:sp macro="" textlink="">
      <xdr:nvSpPr>
        <xdr:cNvPr id="276" name="n_2mainValue【公営住宅】&#10;一人当たり面積"/>
        <xdr:cNvSpPr txBox="1"/>
      </xdr:nvSpPr>
      <xdr:spPr>
        <a:xfrm>
          <a:off x="8515427" y="148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277" name="n_3mainValue【公営住宅】&#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68688</xdr:rowOff>
    </xdr:from>
    <xdr:ext cx="469744" cy="259045"/>
    <xdr:sp macro="" textlink="">
      <xdr:nvSpPr>
        <xdr:cNvPr id="278" name="n_4mainValue【公営住宅】&#10;一人当たり面積"/>
        <xdr:cNvSpPr txBox="1"/>
      </xdr:nvSpPr>
      <xdr:spPr>
        <a:xfrm>
          <a:off x="6737427" y="148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20" name="直線コネクタ 31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2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24" name="直線コネクタ 3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325"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26" name="フローチャート: 判断 3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327" name="フローチャート: 判断 326"/>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28" name="フローチャート: 判断 327"/>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329" name="フローチャート: 判断 328"/>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330" name="フローチャート: 判断 329"/>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36" name="楕円 335"/>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37"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338" name="楕円 337"/>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107224</xdr:rowOff>
    </xdr:to>
    <xdr:cxnSp macro="">
      <xdr:nvCxnSpPr>
        <xdr:cNvPr id="339" name="直線コネクタ 338"/>
        <xdr:cNvCxnSpPr/>
      </xdr:nvCxnSpPr>
      <xdr:spPr>
        <a:xfrm>
          <a:off x="15481300" y="659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340" name="楕円 339"/>
        <xdr:cNvSpPr/>
      </xdr:nvSpPr>
      <xdr:spPr>
        <a:xfrm>
          <a:off x="14541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79466</xdr:rowOff>
    </xdr:to>
    <xdr:cxnSp macro="">
      <xdr:nvCxnSpPr>
        <xdr:cNvPr id="341" name="直線コネクタ 340"/>
        <xdr:cNvCxnSpPr/>
      </xdr:nvCxnSpPr>
      <xdr:spPr>
        <a:xfrm>
          <a:off x="14592300" y="656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342" name="楕円 341"/>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38</xdr:row>
      <xdr:rowOff>51707</xdr:rowOff>
    </xdr:to>
    <xdr:cxnSp macro="">
      <xdr:nvCxnSpPr>
        <xdr:cNvPr id="343" name="直線コネクタ 342"/>
        <xdr:cNvCxnSpPr/>
      </xdr:nvCxnSpPr>
      <xdr:spPr>
        <a:xfrm>
          <a:off x="13703300" y="653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344" name="楕円 343"/>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23949</xdr:rowOff>
    </xdr:to>
    <xdr:cxnSp macro="">
      <xdr:nvCxnSpPr>
        <xdr:cNvPr id="345" name="直線コネクタ 344"/>
        <xdr:cNvCxnSpPr/>
      </xdr:nvCxnSpPr>
      <xdr:spPr>
        <a:xfrm>
          <a:off x="12814300" y="651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92908</xdr:rowOff>
    </xdr:from>
    <xdr:ext cx="405111" cy="259045"/>
    <xdr:sp macro="" textlink="">
      <xdr:nvSpPr>
        <xdr:cNvPr id="346" name="n_1aveValue【認定こども園・幼稚園・保育所】&#10;有形固定資産減価償却率"/>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47"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348"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349" name="n_4ave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121393</xdr:rowOff>
    </xdr:from>
    <xdr:ext cx="405111" cy="259045"/>
    <xdr:sp macro="" textlink="">
      <xdr:nvSpPr>
        <xdr:cNvPr id="350" name="n_1mainValue【認定こども園・幼稚園・保育所】&#10;有形固定資産減価償却率"/>
        <xdr:cNvSpPr txBox="1"/>
      </xdr:nvSpPr>
      <xdr:spPr>
        <a:xfrm>
          <a:off x="15266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351" name="n_2mainValue【認定こども園・幼稚園・保育所】&#10;有形固定資産減価償却率"/>
        <xdr:cNvSpPr txBox="1"/>
      </xdr:nvSpPr>
      <xdr:spPr>
        <a:xfrm>
          <a:off x="14389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352" name="n_3mainValue【認定こども園・幼稚園・保育所】&#10;有形固定資産減価償却率"/>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353" name="n_4main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379" name="直線コネクタ 378"/>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380"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381" name="直線コネクタ 380"/>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382"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383" name="直線コネクタ 382"/>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384"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385" name="フローチャート: 判断 384"/>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386" name="フローチャート: 判断 385"/>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387" name="フローチャート: 判断 386"/>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388" name="フローチャート: 判断 387"/>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389" name="フローチャート: 判断 388"/>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395" name="楕円 394"/>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18523</xdr:rowOff>
    </xdr:from>
    <xdr:ext cx="469744" cy="259045"/>
    <xdr:sp macro="" textlink="">
      <xdr:nvSpPr>
        <xdr:cNvPr id="396" name="【認定こども園・幼稚園・保育所】&#10;一人当たり面積該当値テキスト"/>
        <xdr:cNvSpPr txBox="1"/>
      </xdr:nvSpPr>
      <xdr:spPr>
        <a:xfrm>
          <a:off x="22199600"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41728</xdr:rowOff>
    </xdr:from>
    <xdr:to>
      <xdr:col>112</xdr:col>
      <xdr:colOff>38100</xdr:colOff>
      <xdr:row>41</xdr:row>
      <xdr:rowOff>143328</xdr:rowOff>
    </xdr:to>
    <xdr:sp macro="" textlink="">
      <xdr:nvSpPr>
        <xdr:cNvPr id="397" name="楕円 396"/>
        <xdr:cNvSpPr/>
      </xdr:nvSpPr>
      <xdr:spPr>
        <a:xfrm>
          <a:off x="2127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92528</xdr:rowOff>
    </xdr:to>
    <xdr:cxnSp macro="">
      <xdr:nvCxnSpPr>
        <xdr:cNvPr id="398" name="直線コネクタ 397"/>
        <xdr:cNvCxnSpPr/>
      </xdr:nvCxnSpPr>
      <xdr:spPr>
        <a:xfrm flipV="1">
          <a:off x="21323300" y="71203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399" name="楕円 398"/>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92528</xdr:rowOff>
    </xdr:from>
    <xdr:to>
      <xdr:col>111</xdr:col>
      <xdr:colOff>177800</xdr:colOff>
      <xdr:row>41</xdr:row>
      <xdr:rowOff>94162</xdr:rowOff>
    </xdr:to>
    <xdr:cxnSp macro="">
      <xdr:nvCxnSpPr>
        <xdr:cNvPr id="400" name="直線コネクタ 399"/>
        <xdr:cNvCxnSpPr/>
      </xdr:nvCxnSpPr>
      <xdr:spPr>
        <a:xfrm flipV="1">
          <a:off x="20434300" y="712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44994</xdr:rowOff>
    </xdr:from>
    <xdr:to>
      <xdr:col>102</xdr:col>
      <xdr:colOff>165100</xdr:colOff>
      <xdr:row>41</xdr:row>
      <xdr:rowOff>146594</xdr:rowOff>
    </xdr:to>
    <xdr:sp macro="" textlink="">
      <xdr:nvSpPr>
        <xdr:cNvPr id="401" name="楕円 400"/>
        <xdr:cNvSpPr/>
      </xdr:nvSpPr>
      <xdr:spPr>
        <a:xfrm>
          <a:off x="19494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95794</xdr:rowOff>
    </xdr:to>
    <xdr:cxnSp macro="">
      <xdr:nvCxnSpPr>
        <xdr:cNvPr id="402" name="直線コネクタ 401"/>
        <xdr:cNvCxnSpPr/>
      </xdr:nvCxnSpPr>
      <xdr:spPr>
        <a:xfrm flipV="1">
          <a:off x="19545300" y="71236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403" name="楕円 402"/>
        <xdr:cNvSpPr/>
      </xdr:nvSpPr>
      <xdr:spPr>
        <a:xfrm>
          <a:off x="18605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95794</xdr:rowOff>
    </xdr:from>
    <xdr:to>
      <xdr:col>102</xdr:col>
      <xdr:colOff>114300</xdr:colOff>
      <xdr:row>41</xdr:row>
      <xdr:rowOff>97427</xdr:rowOff>
    </xdr:to>
    <xdr:cxnSp macro="">
      <xdr:nvCxnSpPr>
        <xdr:cNvPr id="404" name="直線コネクタ 403"/>
        <xdr:cNvCxnSpPr/>
      </xdr:nvCxnSpPr>
      <xdr:spPr>
        <a:xfrm flipV="1">
          <a:off x="18656300" y="712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88010</xdr:rowOff>
    </xdr:from>
    <xdr:ext cx="469744" cy="259045"/>
    <xdr:sp macro="" textlink="">
      <xdr:nvSpPr>
        <xdr:cNvPr id="405" name="n_1aveValue【認定こども園・幼稚園・保育所】&#10;一人当たり面積"/>
        <xdr:cNvSpPr txBox="1"/>
      </xdr:nvSpPr>
      <xdr:spPr>
        <a:xfrm>
          <a:off x="21075727" y="67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92908</xdr:rowOff>
    </xdr:from>
    <xdr:ext cx="469744" cy="259045"/>
    <xdr:sp macro="" textlink="">
      <xdr:nvSpPr>
        <xdr:cNvPr id="406" name="n_2aveValue【認定こども園・幼稚園・保育所】&#10;一人当たり面積"/>
        <xdr:cNvSpPr txBox="1"/>
      </xdr:nvSpPr>
      <xdr:spPr>
        <a:xfrm>
          <a:off x="20199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92908</xdr:rowOff>
    </xdr:from>
    <xdr:ext cx="469744" cy="259045"/>
    <xdr:sp macro="" textlink="">
      <xdr:nvSpPr>
        <xdr:cNvPr id="407" name="n_3aveValue【認定こども園・幼稚園・保育所】&#10;一人当たり面積"/>
        <xdr:cNvSpPr txBox="1"/>
      </xdr:nvSpPr>
      <xdr:spPr>
        <a:xfrm>
          <a:off x="19310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89643</xdr:rowOff>
    </xdr:from>
    <xdr:ext cx="469744" cy="259045"/>
    <xdr:sp macro="" textlink="">
      <xdr:nvSpPr>
        <xdr:cNvPr id="408" name="n_4aveValue【認定こども園・幼稚園・保育所】&#10;一人当たり面積"/>
        <xdr:cNvSpPr txBox="1"/>
      </xdr:nvSpPr>
      <xdr:spPr>
        <a:xfrm>
          <a:off x="18421427" y="67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134455</xdr:rowOff>
    </xdr:from>
    <xdr:ext cx="469744" cy="259045"/>
    <xdr:sp macro="" textlink="">
      <xdr:nvSpPr>
        <xdr:cNvPr id="409" name="n_1mainValue【認定こども園・幼稚園・保育所】&#10;一人当たり面積"/>
        <xdr:cNvSpPr txBox="1"/>
      </xdr:nvSpPr>
      <xdr:spPr>
        <a:xfrm>
          <a:off x="210757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410" name="n_2mainValue【認定こども園・幼稚園・保育所】&#10;一人当たり面積"/>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137721</xdr:rowOff>
    </xdr:from>
    <xdr:ext cx="469744" cy="259045"/>
    <xdr:sp macro="" textlink="">
      <xdr:nvSpPr>
        <xdr:cNvPr id="411" name="n_3mainValue【認定こども園・幼稚園・保育所】&#10;一人当たり面積"/>
        <xdr:cNvSpPr txBox="1"/>
      </xdr:nvSpPr>
      <xdr:spPr>
        <a:xfrm>
          <a:off x="19310427" y="71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412" name="n_4mainValue【認定こども園・幼稚園・保育所】&#10;一人当たり面積"/>
        <xdr:cNvSpPr txBox="1"/>
      </xdr:nvSpPr>
      <xdr:spPr>
        <a:xfrm>
          <a:off x="18421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7" name="直線コネクタ 436"/>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8"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9" name="直線コネクタ 438"/>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40"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41" name="直線コネクタ 440"/>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3" name="フローチャート: 判断 44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44" name="フローチャート: 判断 44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5" name="フローチャート: 判断 444"/>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46" name="フローチャート: 判断 445"/>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7" name="フローチャート: 判断 44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xdr:rowOff>
    </xdr:from>
    <xdr:to>
      <xdr:col>85</xdr:col>
      <xdr:colOff>177800</xdr:colOff>
      <xdr:row>59</xdr:row>
      <xdr:rowOff>109855</xdr:rowOff>
    </xdr:to>
    <xdr:sp macro="" textlink="">
      <xdr:nvSpPr>
        <xdr:cNvPr id="453" name="楕円 452"/>
        <xdr:cNvSpPr/>
      </xdr:nvSpPr>
      <xdr:spPr>
        <a:xfrm>
          <a:off x="16268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31132</xdr:rowOff>
    </xdr:from>
    <xdr:ext cx="405111" cy="259045"/>
    <xdr:sp macro="" textlink="">
      <xdr:nvSpPr>
        <xdr:cNvPr id="454" name="【学校施設】&#10;有形固定資産減価償却率該当値テキスト"/>
        <xdr:cNvSpPr txBox="1"/>
      </xdr:nvSpPr>
      <xdr:spPr>
        <a:xfrm>
          <a:off x="16357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455" name="楕円 454"/>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59055</xdr:rowOff>
    </xdr:to>
    <xdr:cxnSp macro="">
      <xdr:nvCxnSpPr>
        <xdr:cNvPr id="456" name="直線コネクタ 455"/>
        <xdr:cNvCxnSpPr/>
      </xdr:nvCxnSpPr>
      <xdr:spPr>
        <a:xfrm>
          <a:off x="15481300" y="1014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57" name="楕円 456"/>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60</xdr:row>
      <xdr:rowOff>36195</xdr:rowOff>
    </xdr:to>
    <xdr:cxnSp macro="">
      <xdr:nvCxnSpPr>
        <xdr:cNvPr id="458" name="直線コネクタ 457"/>
        <xdr:cNvCxnSpPr/>
      </xdr:nvCxnSpPr>
      <xdr:spPr>
        <a:xfrm flipV="1">
          <a:off x="14592300" y="1014412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59" name="楕円 458"/>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36195</xdr:rowOff>
    </xdr:to>
    <xdr:cxnSp macro="">
      <xdr:nvCxnSpPr>
        <xdr:cNvPr id="460" name="直線コネクタ 459"/>
        <xdr:cNvCxnSpPr/>
      </xdr:nvCxnSpPr>
      <xdr:spPr>
        <a:xfrm>
          <a:off x="13703300" y="1028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461" name="楕円 460"/>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0</xdr:rowOff>
    </xdr:to>
    <xdr:cxnSp macro="">
      <xdr:nvCxnSpPr>
        <xdr:cNvPr id="462" name="直線コネクタ 461"/>
        <xdr:cNvCxnSpPr/>
      </xdr:nvCxnSpPr>
      <xdr:spPr>
        <a:xfrm>
          <a:off x="12814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63"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4" name="n_2ave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465"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6"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467" name="n_1mainValue【学校施設】&#10;有形固定資産減価償却率"/>
        <xdr:cNvSpPr txBox="1"/>
      </xdr:nvSpPr>
      <xdr:spPr>
        <a:xfrm>
          <a:off x="15266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68" name="n_2main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9" name="n_3main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470"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4" name="直線コネクタ 493"/>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5"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6" name="直線コネクタ 495"/>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7"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8" name="直線コネクタ 497"/>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9"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0" name="フローチャート: 判断 499"/>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01" name="フローチャート: 判断 500"/>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502" name="フローチャート: 判断 501"/>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503" name="フローチャート: 判断 502"/>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504" name="フローチャート: 判断 503"/>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510" name="楕円 509"/>
        <xdr:cNvSpPr/>
      </xdr:nvSpPr>
      <xdr:spPr>
        <a:xfrm>
          <a:off x="22110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3573</xdr:rowOff>
    </xdr:from>
    <xdr:ext cx="469744" cy="259045"/>
    <xdr:sp macro="" textlink="">
      <xdr:nvSpPr>
        <xdr:cNvPr id="511" name="【学校施設】&#10;一人当たり面積該当値テキスト"/>
        <xdr:cNvSpPr txBox="1"/>
      </xdr:nvSpPr>
      <xdr:spPr>
        <a:xfrm>
          <a:off x="22199600" y="1063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91694</xdr:rowOff>
    </xdr:from>
    <xdr:to>
      <xdr:col>112</xdr:col>
      <xdr:colOff>38100</xdr:colOff>
      <xdr:row>63</xdr:row>
      <xdr:rowOff>21844</xdr:rowOff>
    </xdr:to>
    <xdr:sp macro="" textlink="">
      <xdr:nvSpPr>
        <xdr:cNvPr id="512" name="楕円 511"/>
        <xdr:cNvSpPr/>
      </xdr:nvSpPr>
      <xdr:spPr>
        <a:xfrm>
          <a:off x="21272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139446</xdr:rowOff>
    </xdr:from>
    <xdr:to>
      <xdr:col>116</xdr:col>
      <xdr:colOff>63500</xdr:colOff>
      <xdr:row>62</xdr:row>
      <xdr:rowOff>142494</xdr:rowOff>
    </xdr:to>
    <xdr:cxnSp macro="">
      <xdr:nvCxnSpPr>
        <xdr:cNvPr id="513" name="直線コネクタ 512"/>
        <xdr:cNvCxnSpPr/>
      </xdr:nvCxnSpPr>
      <xdr:spPr>
        <a:xfrm flipV="1">
          <a:off x="21323300" y="107693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90742</xdr:rowOff>
    </xdr:from>
    <xdr:to>
      <xdr:col>107</xdr:col>
      <xdr:colOff>101600</xdr:colOff>
      <xdr:row>63</xdr:row>
      <xdr:rowOff>20892</xdr:rowOff>
    </xdr:to>
    <xdr:sp macro="" textlink="">
      <xdr:nvSpPr>
        <xdr:cNvPr id="514" name="楕円 513"/>
        <xdr:cNvSpPr/>
      </xdr:nvSpPr>
      <xdr:spPr>
        <a:xfrm>
          <a:off x="20383500" y="107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141542</xdr:rowOff>
    </xdr:from>
    <xdr:to>
      <xdr:col>111</xdr:col>
      <xdr:colOff>177800</xdr:colOff>
      <xdr:row>62</xdr:row>
      <xdr:rowOff>142494</xdr:rowOff>
    </xdr:to>
    <xdr:cxnSp macro="">
      <xdr:nvCxnSpPr>
        <xdr:cNvPr id="515" name="直線コネクタ 514"/>
        <xdr:cNvCxnSpPr/>
      </xdr:nvCxnSpPr>
      <xdr:spPr>
        <a:xfrm>
          <a:off x="20434300" y="1077144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516" name="楕円 515"/>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141542</xdr:rowOff>
    </xdr:from>
    <xdr:to>
      <xdr:col>107</xdr:col>
      <xdr:colOff>50800</xdr:colOff>
      <xdr:row>62</xdr:row>
      <xdr:rowOff>161163</xdr:rowOff>
    </xdr:to>
    <xdr:cxnSp macro="">
      <xdr:nvCxnSpPr>
        <xdr:cNvPr id="517" name="直線コネクタ 516"/>
        <xdr:cNvCxnSpPr/>
      </xdr:nvCxnSpPr>
      <xdr:spPr>
        <a:xfrm flipV="1">
          <a:off x="19545300" y="10771442"/>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86551</xdr:rowOff>
    </xdr:from>
    <xdr:to>
      <xdr:col>98</xdr:col>
      <xdr:colOff>38100</xdr:colOff>
      <xdr:row>63</xdr:row>
      <xdr:rowOff>16701</xdr:rowOff>
    </xdr:to>
    <xdr:sp macro="" textlink="">
      <xdr:nvSpPr>
        <xdr:cNvPr id="518" name="楕円 517"/>
        <xdr:cNvSpPr/>
      </xdr:nvSpPr>
      <xdr:spPr>
        <a:xfrm>
          <a:off x="18605500" y="10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137351</xdr:rowOff>
    </xdr:from>
    <xdr:to>
      <xdr:col>102</xdr:col>
      <xdr:colOff>114300</xdr:colOff>
      <xdr:row>62</xdr:row>
      <xdr:rowOff>161163</xdr:rowOff>
    </xdr:to>
    <xdr:cxnSp macro="">
      <xdr:nvCxnSpPr>
        <xdr:cNvPr id="519" name="直線コネクタ 518"/>
        <xdr:cNvCxnSpPr/>
      </xdr:nvCxnSpPr>
      <xdr:spPr>
        <a:xfrm>
          <a:off x="18656300" y="1076725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135717</xdr:rowOff>
    </xdr:from>
    <xdr:ext cx="469744" cy="259045"/>
    <xdr:sp macro="" textlink="">
      <xdr:nvSpPr>
        <xdr:cNvPr id="520" name="n_1aveValue【学校施設】&#10;一人当たり面積"/>
        <xdr:cNvSpPr txBox="1"/>
      </xdr:nvSpPr>
      <xdr:spPr>
        <a:xfrm>
          <a:off x="21075727" y="104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139526</xdr:rowOff>
    </xdr:from>
    <xdr:ext cx="469744" cy="259045"/>
    <xdr:sp macro="" textlink="">
      <xdr:nvSpPr>
        <xdr:cNvPr id="521" name="n_2aveValue【学校施設】&#10;一人当たり面積"/>
        <xdr:cNvSpPr txBox="1"/>
      </xdr:nvSpPr>
      <xdr:spPr>
        <a:xfrm>
          <a:off x="20199427" y="1042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148671</xdr:rowOff>
    </xdr:from>
    <xdr:ext cx="469744" cy="259045"/>
    <xdr:sp macro="" textlink="">
      <xdr:nvSpPr>
        <xdr:cNvPr id="522" name="n_3aveValue【学校施設】&#10;一人当たり面積"/>
        <xdr:cNvSpPr txBox="1"/>
      </xdr:nvSpPr>
      <xdr:spPr>
        <a:xfrm>
          <a:off x="19310427" y="10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141432</xdr:rowOff>
    </xdr:from>
    <xdr:ext cx="469744" cy="259045"/>
    <xdr:sp macro="" textlink="">
      <xdr:nvSpPr>
        <xdr:cNvPr id="523" name="n_4aveValue【学校施設】&#10;一人当たり面積"/>
        <xdr:cNvSpPr txBox="1"/>
      </xdr:nvSpPr>
      <xdr:spPr>
        <a:xfrm>
          <a:off x="18421427" y="1042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12971</xdr:rowOff>
    </xdr:from>
    <xdr:ext cx="469744" cy="259045"/>
    <xdr:sp macro="" textlink="">
      <xdr:nvSpPr>
        <xdr:cNvPr id="524" name="n_1mainValue【学校施設】&#10;一人当たり面積"/>
        <xdr:cNvSpPr txBox="1"/>
      </xdr:nvSpPr>
      <xdr:spPr>
        <a:xfrm>
          <a:off x="210757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12019</xdr:rowOff>
    </xdr:from>
    <xdr:ext cx="469744" cy="259045"/>
    <xdr:sp macro="" textlink="">
      <xdr:nvSpPr>
        <xdr:cNvPr id="525" name="n_2mainValue【学校施設】&#10;一人当たり面積"/>
        <xdr:cNvSpPr txBox="1"/>
      </xdr:nvSpPr>
      <xdr:spPr>
        <a:xfrm>
          <a:off x="20199427" y="108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526" name="n_3mainValue【学校施設】&#10;一人当たり面積"/>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7828</xdr:rowOff>
    </xdr:from>
    <xdr:ext cx="469744" cy="259045"/>
    <xdr:sp macro="" textlink="">
      <xdr:nvSpPr>
        <xdr:cNvPr id="527" name="n_4mainValue【学校施設】&#10;一人当たり面積"/>
        <xdr:cNvSpPr txBox="1"/>
      </xdr:nvSpPr>
      <xdr:spPr>
        <a:xfrm>
          <a:off x="18421427" y="108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8" name="直線コネクタ 567"/>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71"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72" name="直線コネクタ 571"/>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573"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4" name="フローチャート: 判断 573"/>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5" name="フローチャート: 判断 57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76" name="フローチャート: 判断 57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577" name="フローチャート: 判断 57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578" name="フローチャート: 判断 57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584" name="楕円 583"/>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585" name="【公民館】&#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586" name="楕円 585"/>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150495</xdr:rowOff>
    </xdr:from>
    <xdr:to>
      <xdr:col>85</xdr:col>
      <xdr:colOff>127000</xdr:colOff>
      <xdr:row>107</xdr:row>
      <xdr:rowOff>11430</xdr:rowOff>
    </xdr:to>
    <xdr:cxnSp macro="">
      <xdr:nvCxnSpPr>
        <xdr:cNvPr id="587" name="直線コネクタ 586"/>
        <xdr:cNvCxnSpPr/>
      </xdr:nvCxnSpPr>
      <xdr:spPr>
        <a:xfrm>
          <a:off x="15481300" y="183241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65405</xdr:rowOff>
    </xdr:from>
    <xdr:to>
      <xdr:col>76</xdr:col>
      <xdr:colOff>165100</xdr:colOff>
      <xdr:row>106</xdr:row>
      <xdr:rowOff>167005</xdr:rowOff>
    </xdr:to>
    <xdr:sp macro="" textlink="">
      <xdr:nvSpPr>
        <xdr:cNvPr id="588" name="楕円 587"/>
        <xdr:cNvSpPr/>
      </xdr:nvSpPr>
      <xdr:spPr>
        <a:xfrm>
          <a:off x="1454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116205</xdr:rowOff>
    </xdr:from>
    <xdr:to>
      <xdr:col>81</xdr:col>
      <xdr:colOff>50800</xdr:colOff>
      <xdr:row>106</xdr:row>
      <xdr:rowOff>150495</xdr:rowOff>
    </xdr:to>
    <xdr:cxnSp macro="">
      <xdr:nvCxnSpPr>
        <xdr:cNvPr id="589" name="直線コネクタ 588"/>
        <xdr:cNvCxnSpPr/>
      </xdr:nvCxnSpPr>
      <xdr:spPr>
        <a:xfrm>
          <a:off x="14592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590" name="楕円 589"/>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116205</xdr:rowOff>
    </xdr:to>
    <xdr:cxnSp macro="">
      <xdr:nvCxnSpPr>
        <xdr:cNvPr id="591" name="直線コネクタ 590"/>
        <xdr:cNvCxnSpPr/>
      </xdr:nvCxnSpPr>
      <xdr:spPr>
        <a:xfrm>
          <a:off x="13703300" y="1825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592" name="楕円 591"/>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106</xdr:row>
      <xdr:rowOff>83820</xdr:rowOff>
    </xdr:to>
    <xdr:cxnSp macro="">
      <xdr:nvCxnSpPr>
        <xdr:cNvPr id="593" name="直線コネクタ 592"/>
        <xdr:cNvCxnSpPr/>
      </xdr:nvCxnSpPr>
      <xdr:spPr>
        <a:xfrm>
          <a:off x="12814300" y="180441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9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595"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596"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597"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20972</xdr:rowOff>
    </xdr:from>
    <xdr:ext cx="405111" cy="259045"/>
    <xdr:sp macro="" textlink="">
      <xdr:nvSpPr>
        <xdr:cNvPr id="598" name="n_1mainValue【公民館】&#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158132</xdr:rowOff>
    </xdr:from>
    <xdr:ext cx="405111" cy="259045"/>
    <xdr:sp macro="" textlink="">
      <xdr:nvSpPr>
        <xdr:cNvPr id="599" name="n_2mainValue【公民館】&#10;有形固定資産減価償却率"/>
        <xdr:cNvSpPr txBox="1"/>
      </xdr:nvSpPr>
      <xdr:spPr>
        <a:xfrm>
          <a:off x="14389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600" name="n_3mainValue【公民館】&#10;有形固定資産減価償却率"/>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601" name="n_4mainValue【公民館】&#10;有形固定資産減価償却率"/>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5" name="直線コネクタ 624"/>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6"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7" name="直線コネクタ 626"/>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8"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9" name="直線コネクタ 628"/>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30"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31" name="フローチャート: 判断 630"/>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632" name="フローチャート: 判断 631"/>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633" name="フローチャート: 判断 632"/>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634" name="フローチャート: 判断 633"/>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635" name="フローチャート: 判断 634"/>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641" name="楕円 640"/>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642" name="【公民館】&#10;一人当たり面積該当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43" name="楕円 642"/>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107</xdr:row>
      <xdr:rowOff>163830</xdr:rowOff>
    </xdr:to>
    <xdr:cxnSp macro="">
      <xdr:nvCxnSpPr>
        <xdr:cNvPr id="644" name="直線コネクタ 643"/>
        <xdr:cNvCxnSpPr/>
      </xdr:nvCxnSpPr>
      <xdr:spPr>
        <a:xfrm>
          <a:off x="21323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114936</xdr:rowOff>
    </xdr:from>
    <xdr:to>
      <xdr:col>107</xdr:col>
      <xdr:colOff>101600</xdr:colOff>
      <xdr:row>108</xdr:row>
      <xdr:rowOff>45086</xdr:rowOff>
    </xdr:to>
    <xdr:sp macro="" textlink="">
      <xdr:nvSpPr>
        <xdr:cNvPr id="645" name="楕円 644"/>
        <xdr:cNvSpPr/>
      </xdr:nvSpPr>
      <xdr:spPr>
        <a:xfrm>
          <a:off x="20383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165736</xdr:rowOff>
    </xdr:to>
    <xdr:cxnSp macro="">
      <xdr:nvCxnSpPr>
        <xdr:cNvPr id="646" name="直線コネクタ 645"/>
        <xdr:cNvCxnSpPr/>
      </xdr:nvCxnSpPr>
      <xdr:spPr>
        <a:xfrm flipV="1">
          <a:off x="20434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647" name="楕円 646"/>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165736</xdr:rowOff>
    </xdr:from>
    <xdr:to>
      <xdr:col>107</xdr:col>
      <xdr:colOff>50800</xdr:colOff>
      <xdr:row>107</xdr:row>
      <xdr:rowOff>167639</xdr:rowOff>
    </xdr:to>
    <xdr:cxnSp macro="">
      <xdr:nvCxnSpPr>
        <xdr:cNvPr id="648" name="直線コネクタ 647"/>
        <xdr:cNvCxnSpPr/>
      </xdr:nvCxnSpPr>
      <xdr:spPr>
        <a:xfrm flipV="1">
          <a:off x="19545300" y="1851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118745</xdr:rowOff>
    </xdr:from>
    <xdr:to>
      <xdr:col>98</xdr:col>
      <xdr:colOff>38100</xdr:colOff>
      <xdr:row>108</xdr:row>
      <xdr:rowOff>48895</xdr:rowOff>
    </xdr:to>
    <xdr:sp macro="" textlink="">
      <xdr:nvSpPr>
        <xdr:cNvPr id="649" name="楕円 648"/>
        <xdr:cNvSpPr/>
      </xdr:nvSpPr>
      <xdr:spPr>
        <a:xfrm>
          <a:off x="18605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169545</xdr:rowOff>
    </xdr:to>
    <xdr:cxnSp macro="">
      <xdr:nvCxnSpPr>
        <xdr:cNvPr id="650" name="直線コネクタ 649"/>
        <xdr:cNvCxnSpPr/>
      </xdr:nvCxnSpPr>
      <xdr:spPr>
        <a:xfrm flipV="1">
          <a:off x="18656300" y="18512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651" name="n_1aveValue【公民館】&#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652" name="n_2aveValue【公民館】&#10;一人当たり面積"/>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653" name="n_3aveValue【公民館】&#10;一人当たり面積"/>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654" name="n_4aveValue【公民館】&#10;一人当たり面積"/>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55"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36213</xdr:rowOff>
    </xdr:from>
    <xdr:ext cx="469744" cy="259045"/>
    <xdr:sp macro="" textlink="">
      <xdr:nvSpPr>
        <xdr:cNvPr id="656" name="n_2mainValue【公民館】&#10;一人当たり面積"/>
        <xdr:cNvSpPr txBox="1"/>
      </xdr:nvSpPr>
      <xdr:spPr>
        <a:xfrm>
          <a:off x="20199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657"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40022</xdr:rowOff>
    </xdr:from>
    <xdr:ext cx="469744" cy="259045"/>
    <xdr:sp macro="" textlink="">
      <xdr:nvSpPr>
        <xdr:cNvPr id="658" name="n_4mainValue【公民館】&#10;一人当たり面積"/>
        <xdr:cNvSpPr txBox="1"/>
      </xdr:nvSpPr>
      <xdr:spPr>
        <a:xfrm>
          <a:off x="18421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類似団体と比較して有形固定資産減価償却率が低くなっている施設は「道路」と「学校施設」であり、高くなっている施設は「公営住宅」「公民館」「認定こども園・幼稚園・保育所」である。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道路については、合併特例債を活用した広域幹線道路整備事業や防衛交付金を活用した道路整備事業を継続して実施していることから新設道路が増加しているためである。学校施設については、学校規模配置適正化事業により学校の統廃合を行っており、平成</a:t>
          </a:r>
          <a:r>
            <a:rPr kumimoji="1" lang="en-US" altLang="ja-JP" sz="1200">
              <a:latin typeface="ＭＳ ゴシック" panose="020B0609070205080204" pitchFamily="49" charset="-128"/>
              <a:ea typeface="ＭＳ ゴシック" panose="020B0609070205080204" pitchFamily="49" charset="-128"/>
            </a:rPr>
            <a:t>31</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つの小学校を統合した小川南小学校が開校した。さらに、令和</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月には玉里地区小学校</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校・中学校１校を統合した義務教育学校が開校予定であり、令和</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月には小川地区小学校</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校・中学校</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校を統合した義務教育学校が開校予定である。今後、学校の統廃合が進捗すれば、学校施設の有形固定資産減価償却率は低くなることが見込まれる。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公営住宅の有形固定資産減価償却率が</a:t>
          </a:r>
          <a:r>
            <a:rPr kumimoji="1" lang="en-US" altLang="ja-JP" sz="1200">
              <a:latin typeface="ＭＳ ゴシック" panose="020B0609070205080204" pitchFamily="49" charset="-128"/>
              <a:ea typeface="ＭＳ ゴシック" panose="020B0609070205080204" pitchFamily="49" charset="-128"/>
            </a:rPr>
            <a:t>97.4</a:t>
          </a:r>
          <a:r>
            <a:rPr kumimoji="1" lang="ja-JP" altLang="en-US" sz="1200">
              <a:latin typeface="ＭＳ ゴシック" panose="020B0609070205080204" pitchFamily="49" charset="-128"/>
              <a:ea typeface="ＭＳ ゴシック" panose="020B0609070205080204" pitchFamily="49" charset="-128"/>
            </a:rPr>
            <a:t>％と高い要因は、市が保有している公営住宅７施設に対して、築</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年以上の施設が</a:t>
          </a:r>
          <a:r>
            <a:rPr kumimoji="1" lang="en-US" altLang="ja-JP" sz="1200">
              <a:latin typeface="ＭＳ ゴシック" panose="020B0609070205080204" pitchFamily="49" charset="-128"/>
              <a:ea typeface="ＭＳ ゴシック" panose="020B0609070205080204" pitchFamily="49" charset="-128"/>
            </a:rPr>
            <a:t>6</a:t>
          </a:r>
          <a:r>
            <a:rPr kumimoji="1" lang="ja-JP" altLang="en-US" sz="1200">
              <a:latin typeface="ＭＳ ゴシック" panose="020B0609070205080204" pitchFamily="49" charset="-128"/>
              <a:ea typeface="ＭＳ ゴシック" panose="020B0609070205080204" pitchFamily="49" charset="-128"/>
            </a:rPr>
            <a:t>施設あるためである。現在、</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施設については募集中止となっている。令和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年度に策定した公共施設建築物系個別施設計画では、今後、募集中止している</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施設については解体し、</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施設は長寿命化・中規模修繕を行う計画となっている。公民館の有形固定資産減価償却率が</a:t>
          </a:r>
          <a:r>
            <a:rPr kumimoji="1" lang="en-US" altLang="ja-JP" sz="1200">
              <a:latin typeface="ＭＳ ゴシック" panose="020B0609070205080204" pitchFamily="49" charset="-128"/>
              <a:ea typeface="ＭＳ ゴシック" panose="020B0609070205080204" pitchFamily="49" charset="-128"/>
            </a:rPr>
            <a:t>83.6</a:t>
          </a:r>
          <a:r>
            <a:rPr kumimoji="1" lang="ja-JP" altLang="en-US" sz="1200">
              <a:latin typeface="ＭＳ ゴシック" panose="020B0609070205080204" pitchFamily="49" charset="-128"/>
              <a:ea typeface="ＭＳ ゴシック" panose="020B0609070205080204" pitchFamily="49" charset="-128"/>
            </a:rPr>
            <a:t>％と高い要因は、築</a:t>
          </a:r>
          <a:r>
            <a:rPr kumimoji="1" lang="en-US" altLang="ja-JP" sz="1200">
              <a:latin typeface="ＭＳ ゴシック" panose="020B0609070205080204" pitchFamily="49" charset="-128"/>
              <a:ea typeface="ＭＳ ゴシック" panose="020B0609070205080204" pitchFamily="49" charset="-128"/>
            </a:rPr>
            <a:t>40</a:t>
          </a:r>
          <a:r>
            <a:rPr kumimoji="1" lang="ja-JP" altLang="en-US" sz="1200">
              <a:latin typeface="ＭＳ ゴシック" panose="020B0609070205080204" pitchFamily="49" charset="-128"/>
              <a:ea typeface="ＭＳ ゴシック" panose="020B0609070205080204" pitchFamily="49" charset="-128"/>
            </a:rPr>
            <a:t>年以上の施設が３施設あるためである。今後、老朽化している施設は他の施設への機能移転・集約、建物の除却を検討していく。</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6" name="楕円 75"/>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58238</xdr:rowOff>
    </xdr:to>
    <xdr:cxnSp macro="">
      <xdr:nvCxnSpPr>
        <xdr:cNvPr id="77" name="直線コネクタ 76"/>
        <xdr:cNvCxnSpPr/>
      </xdr:nvCxnSpPr>
      <xdr:spPr>
        <a:xfrm>
          <a:off x="3797300" y="654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25581</xdr:rowOff>
    </xdr:to>
    <xdr:cxnSp macro="">
      <xdr:nvCxnSpPr>
        <xdr:cNvPr id="79" name="直線コネクタ 78"/>
        <xdr:cNvCxnSpPr/>
      </xdr:nvCxnSpPr>
      <xdr:spPr>
        <a:xfrm>
          <a:off x="2908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164374</xdr:rowOff>
    </xdr:to>
    <xdr:cxnSp macro="">
      <xdr:nvCxnSpPr>
        <xdr:cNvPr id="81" name="直線コネクタ 80"/>
        <xdr:cNvCxnSpPr/>
      </xdr:nvCxnSpPr>
      <xdr:spPr>
        <a:xfrm>
          <a:off x="2019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131717</xdr:rowOff>
    </xdr:to>
    <xdr:cxnSp macro="">
      <xdr:nvCxnSpPr>
        <xdr:cNvPr id="83" name="直線コネクタ 82"/>
        <xdr:cNvCxnSpPr/>
      </xdr:nvCxnSpPr>
      <xdr:spPr>
        <a:xfrm>
          <a:off x="1130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8" name="n_1mainValue【図書館】&#10;有形固定資産減価償却率"/>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31" name="楕円 130"/>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2" name="【図書館】&#10;一人当たり面積該当値テキスト"/>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3" name="楕円 132"/>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68580</xdr:rowOff>
    </xdr:to>
    <xdr:cxnSp macro="">
      <xdr:nvCxnSpPr>
        <xdr:cNvPr id="134" name="直線コネクタ 133"/>
        <xdr:cNvCxnSpPr/>
      </xdr:nvCxnSpPr>
      <xdr:spPr>
        <a:xfrm>
          <a:off x="9639300" y="709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36" name="直線コネクタ 135"/>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8" name="直線コネクタ 137"/>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0" name="直線コネクタ 139"/>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109237</xdr:rowOff>
    </xdr:from>
    <xdr:ext cx="469744" cy="259045"/>
    <xdr:sp macro="" textlink="">
      <xdr:nvSpPr>
        <xdr:cNvPr id="141" name="n_1aveValue【図書館】&#10;一人当たり面積"/>
        <xdr:cNvSpPr txBox="1"/>
      </xdr:nvSpPr>
      <xdr:spPr>
        <a:xfrm>
          <a:off x="93917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113047</xdr:rowOff>
    </xdr:from>
    <xdr:ext cx="469744" cy="259045"/>
    <xdr:sp macro="" textlink="">
      <xdr:nvSpPr>
        <xdr:cNvPr id="142" name="n_2aveValue【図書館】&#10;一人当たり面積"/>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120667</xdr:rowOff>
    </xdr:from>
    <xdr:ext cx="469744" cy="259045"/>
    <xdr:sp macro="" textlink="">
      <xdr:nvSpPr>
        <xdr:cNvPr id="143" name="n_3aveValue【図書館】&#10;一人当たり面積"/>
        <xdr:cNvSpPr txBox="1"/>
      </xdr:nvSpPr>
      <xdr:spPr>
        <a:xfrm>
          <a:off x="7626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5"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9" name="楕円 188"/>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90" name="【体育館・プール】&#10;有形固定資産減価償却率該当値テキスト"/>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91" name="楕円 190"/>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5715</xdr:rowOff>
    </xdr:to>
    <xdr:cxnSp macro="">
      <xdr:nvCxnSpPr>
        <xdr:cNvPr id="192" name="直線コネクタ 191"/>
        <xdr:cNvCxnSpPr/>
      </xdr:nvCxnSpPr>
      <xdr:spPr>
        <a:xfrm>
          <a:off x="3797300" y="104374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3" name="楕円 192"/>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150495</xdr:rowOff>
    </xdr:to>
    <xdr:cxnSp macro="">
      <xdr:nvCxnSpPr>
        <xdr:cNvPr id="194" name="直線コネクタ 193"/>
        <xdr:cNvCxnSpPr/>
      </xdr:nvCxnSpPr>
      <xdr:spPr>
        <a:xfrm>
          <a:off x="2908300" y="10410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123825</xdr:rowOff>
    </xdr:to>
    <xdr:cxnSp macro="">
      <xdr:nvCxnSpPr>
        <xdr:cNvPr id="196" name="直線コネクタ 195"/>
        <xdr:cNvCxnSpPr/>
      </xdr:nvCxnSpPr>
      <xdr:spPr>
        <a:xfrm>
          <a:off x="2019300" y="1040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23495</xdr:rowOff>
    </xdr:from>
    <xdr:to>
      <xdr:col>6</xdr:col>
      <xdr:colOff>38100</xdr:colOff>
      <xdr:row>62</xdr:row>
      <xdr:rowOff>125095</xdr:rowOff>
    </xdr:to>
    <xdr:sp macro="" textlink="">
      <xdr:nvSpPr>
        <xdr:cNvPr id="197" name="楕円 196"/>
        <xdr:cNvSpPr/>
      </xdr:nvSpPr>
      <xdr:spPr>
        <a:xfrm>
          <a:off x="107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62</xdr:row>
      <xdr:rowOff>74295</xdr:rowOff>
    </xdr:to>
    <xdr:cxnSp macro="">
      <xdr:nvCxnSpPr>
        <xdr:cNvPr id="198" name="直線コネクタ 197"/>
        <xdr:cNvCxnSpPr/>
      </xdr:nvCxnSpPr>
      <xdr:spPr>
        <a:xfrm flipV="1">
          <a:off x="1130300" y="1040130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9"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0"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1"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2"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3" name="n_1mainValue【体育館・プール】&#10;有形固定資産減価償却率"/>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204" name="n_2main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116222</xdr:rowOff>
    </xdr:from>
    <xdr:ext cx="405111" cy="259045"/>
    <xdr:sp macro="" textlink="">
      <xdr:nvSpPr>
        <xdr:cNvPr id="206" name="n_4mainValue【体育館・プール】&#10;有形固定資産減価償却率"/>
        <xdr:cNvSpPr txBox="1"/>
      </xdr:nvSpPr>
      <xdr:spPr>
        <a:xfrm>
          <a:off x="927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165608</xdr:rowOff>
    </xdr:from>
    <xdr:to>
      <xdr:col>55</xdr:col>
      <xdr:colOff>50800</xdr:colOff>
      <xdr:row>64</xdr:row>
      <xdr:rowOff>95758</xdr:rowOff>
    </xdr:to>
    <xdr:sp macro="" textlink="">
      <xdr:nvSpPr>
        <xdr:cNvPr id="246" name="楕円 245"/>
        <xdr:cNvSpPr/>
      </xdr:nvSpPr>
      <xdr:spPr>
        <a:xfrm>
          <a:off x="10426700" y="10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80535</xdr:rowOff>
    </xdr:from>
    <xdr:ext cx="469744" cy="259045"/>
    <xdr:sp macro="" textlink="">
      <xdr:nvSpPr>
        <xdr:cNvPr id="247" name="【体育館・プール】&#10;一人当たり面積該当値テキスト"/>
        <xdr:cNvSpPr txBox="1"/>
      </xdr:nvSpPr>
      <xdr:spPr>
        <a:xfrm>
          <a:off x="10515600" y="108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165989</xdr:rowOff>
    </xdr:from>
    <xdr:to>
      <xdr:col>50</xdr:col>
      <xdr:colOff>165100</xdr:colOff>
      <xdr:row>64</xdr:row>
      <xdr:rowOff>96139</xdr:rowOff>
    </xdr:to>
    <xdr:sp macro="" textlink="">
      <xdr:nvSpPr>
        <xdr:cNvPr id="248" name="楕円 247"/>
        <xdr:cNvSpPr/>
      </xdr:nvSpPr>
      <xdr:spPr>
        <a:xfrm>
          <a:off x="9588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44958</xdr:rowOff>
    </xdr:from>
    <xdr:to>
      <xdr:col>55</xdr:col>
      <xdr:colOff>0</xdr:colOff>
      <xdr:row>64</xdr:row>
      <xdr:rowOff>45339</xdr:rowOff>
    </xdr:to>
    <xdr:cxnSp macro="">
      <xdr:nvCxnSpPr>
        <xdr:cNvPr id="249" name="直線コネクタ 248"/>
        <xdr:cNvCxnSpPr/>
      </xdr:nvCxnSpPr>
      <xdr:spPr>
        <a:xfrm flipV="1">
          <a:off x="9639300" y="110177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165989</xdr:rowOff>
    </xdr:from>
    <xdr:to>
      <xdr:col>46</xdr:col>
      <xdr:colOff>38100</xdr:colOff>
      <xdr:row>64</xdr:row>
      <xdr:rowOff>96139</xdr:rowOff>
    </xdr:to>
    <xdr:sp macro="" textlink="">
      <xdr:nvSpPr>
        <xdr:cNvPr id="250" name="楕円 249"/>
        <xdr:cNvSpPr/>
      </xdr:nvSpPr>
      <xdr:spPr>
        <a:xfrm>
          <a:off x="8699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45339</xdr:rowOff>
    </xdr:from>
    <xdr:to>
      <xdr:col>50</xdr:col>
      <xdr:colOff>114300</xdr:colOff>
      <xdr:row>64</xdr:row>
      <xdr:rowOff>45339</xdr:rowOff>
    </xdr:to>
    <xdr:cxnSp macro="">
      <xdr:nvCxnSpPr>
        <xdr:cNvPr id="251" name="直線コネクタ 250"/>
        <xdr:cNvCxnSpPr/>
      </xdr:nvCxnSpPr>
      <xdr:spPr>
        <a:xfrm>
          <a:off x="8750300" y="1101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2" name="楕円 251"/>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45339</xdr:rowOff>
    </xdr:from>
    <xdr:to>
      <xdr:col>45</xdr:col>
      <xdr:colOff>177800</xdr:colOff>
      <xdr:row>64</xdr:row>
      <xdr:rowOff>45720</xdr:rowOff>
    </xdr:to>
    <xdr:cxnSp macro="">
      <xdr:nvCxnSpPr>
        <xdr:cNvPr id="253" name="直線コネクタ 252"/>
        <xdr:cNvCxnSpPr/>
      </xdr:nvCxnSpPr>
      <xdr:spPr>
        <a:xfrm flipV="1">
          <a:off x="7861300" y="110181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xdr:rowOff>
    </xdr:from>
    <xdr:to>
      <xdr:col>36</xdr:col>
      <xdr:colOff>165100</xdr:colOff>
      <xdr:row>64</xdr:row>
      <xdr:rowOff>104140</xdr:rowOff>
    </xdr:to>
    <xdr:sp macro="" textlink="">
      <xdr:nvSpPr>
        <xdr:cNvPr id="254" name="楕円 253"/>
        <xdr:cNvSpPr/>
      </xdr:nvSpPr>
      <xdr:spPr>
        <a:xfrm>
          <a:off x="692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53340</xdr:rowOff>
    </xdr:to>
    <xdr:cxnSp macro="">
      <xdr:nvCxnSpPr>
        <xdr:cNvPr id="255" name="直線コネクタ 254"/>
        <xdr:cNvCxnSpPr/>
      </xdr:nvCxnSpPr>
      <xdr:spPr>
        <a:xfrm flipV="1">
          <a:off x="6972300" y="11018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87266</xdr:rowOff>
    </xdr:from>
    <xdr:ext cx="469744" cy="259045"/>
    <xdr:sp macro="" textlink="">
      <xdr:nvSpPr>
        <xdr:cNvPr id="260" name="n_1mainValue【体育館・プール】&#10;一人当たり面積"/>
        <xdr:cNvSpPr txBox="1"/>
      </xdr:nvSpPr>
      <xdr:spPr>
        <a:xfrm>
          <a:off x="93917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87266</xdr:rowOff>
    </xdr:from>
    <xdr:ext cx="469744" cy="259045"/>
    <xdr:sp macro="" textlink="">
      <xdr:nvSpPr>
        <xdr:cNvPr id="261" name="n_2mainValue【体育館・プール】&#10;一人当たり面積"/>
        <xdr:cNvSpPr txBox="1"/>
      </xdr:nvSpPr>
      <xdr:spPr>
        <a:xfrm>
          <a:off x="8515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2" name="n_3mainValue【体育館・プール】&#10;一人当たり面積"/>
        <xdr:cNvSpPr txBox="1"/>
      </xdr:nvSpPr>
      <xdr:spPr>
        <a:xfrm>
          <a:off x="7626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95267</xdr:rowOff>
    </xdr:from>
    <xdr:ext cx="469744" cy="259045"/>
    <xdr:sp macro="" textlink="">
      <xdr:nvSpPr>
        <xdr:cNvPr id="263" name="n_4mainValue【体育館・プール】&#10;一人当たり面積"/>
        <xdr:cNvSpPr txBox="1"/>
      </xdr:nvSpPr>
      <xdr:spPr>
        <a:xfrm>
          <a:off x="6737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2" name="フローチャート: 判断 311"/>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3" name="フローチャート: 判断 312"/>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4" name="フローチャート: 判断 31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5" name="フローチャート: 判断 314"/>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102144</xdr:rowOff>
    </xdr:from>
    <xdr:to>
      <xdr:col>24</xdr:col>
      <xdr:colOff>114300</xdr:colOff>
      <xdr:row>104</xdr:row>
      <xdr:rowOff>32294</xdr:rowOff>
    </xdr:to>
    <xdr:sp macro="" textlink="">
      <xdr:nvSpPr>
        <xdr:cNvPr id="321" name="楕円 320"/>
        <xdr:cNvSpPr/>
      </xdr:nvSpPr>
      <xdr:spPr>
        <a:xfrm>
          <a:off x="4584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125021</xdr:rowOff>
    </xdr:from>
    <xdr:ext cx="405111" cy="259045"/>
    <xdr:sp macro="" textlink="">
      <xdr:nvSpPr>
        <xdr:cNvPr id="322" name="【市民会館】&#10;有形固定資産減価償却率該当値テキスト"/>
        <xdr:cNvSpPr txBox="1"/>
      </xdr:nvSpPr>
      <xdr:spPr>
        <a:xfrm>
          <a:off x="4673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323" name="楕円 322"/>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104</xdr:row>
      <xdr:rowOff>33745</xdr:rowOff>
    </xdr:to>
    <xdr:cxnSp macro="">
      <xdr:nvCxnSpPr>
        <xdr:cNvPr id="324" name="直線コネクタ 323"/>
        <xdr:cNvCxnSpPr/>
      </xdr:nvCxnSpPr>
      <xdr:spPr>
        <a:xfrm flipV="1">
          <a:off x="3797300" y="1781229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121738</xdr:rowOff>
    </xdr:from>
    <xdr:to>
      <xdr:col>15</xdr:col>
      <xdr:colOff>101600</xdr:colOff>
      <xdr:row>104</xdr:row>
      <xdr:rowOff>51888</xdr:rowOff>
    </xdr:to>
    <xdr:sp macro="" textlink="">
      <xdr:nvSpPr>
        <xdr:cNvPr id="325" name="楕円 324"/>
        <xdr:cNvSpPr/>
      </xdr:nvSpPr>
      <xdr:spPr>
        <a:xfrm>
          <a:off x="2857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33745</xdr:rowOff>
    </xdr:to>
    <xdr:cxnSp macro="">
      <xdr:nvCxnSpPr>
        <xdr:cNvPr id="326" name="直線コネクタ 325"/>
        <xdr:cNvCxnSpPr/>
      </xdr:nvCxnSpPr>
      <xdr:spPr>
        <a:xfrm>
          <a:off x="2908300" y="17831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327" name="楕円 326"/>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1088</xdr:rowOff>
    </xdr:to>
    <xdr:cxnSp macro="">
      <xdr:nvCxnSpPr>
        <xdr:cNvPr id="328" name="直線コネクタ 327"/>
        <xdr:cNvCxnSpPr/>
      </xdr:nvCxnSpPr>
      <xdr:spPr>
        <a:xfrm>
          <a:off x="2019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58057</xdr:rowOff>
    </xdr:from>
    <xdr:to>
      <xdr:col>6</xdr:col>
      <xdr:colOff>38100</xdr:colOff>
      <xdr:row>103</xdr:row>
      <xdr:rowOff>159657</xdr:rowOff>
    </xdr:to>
    <xdr:sp macro="" textlink="">
      <xdr:nvSpPr>
        <xdr:cNvPr id="329" name="楕円 328"/>
        <xdr:cNvSpPr/>
      </xdr:nvSpPr>
      <xdr:spPr>
        <a:xfrm>
          <a:off x="1079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108857</xdr:rowOff>
    </xdr:from>
    <xdr:to>
      <xdr:col>10</xdr:col>
      <xdr:colOff>114300</xdr:colOff>
      <xdr:row>103</xdr:row>
      <xdr:rowOff>139881</xdr:rowOff>
    </xdr:to>
    <xdr:cxnSp macro="">
      <xdr:nvCxnSpPr>
        <xdr:cNvPr id="330" name="直線コネクタ 329"/>
        <xdr:cNvCxnSpPr/>
      </xdr:nvCxnSpPr>
      <xdr:spPr>
        <a:xfrm>
          <a:off x="1130300" y="1776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331"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2"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333"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334"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335" name="n_1main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336" name="n_2mainValue【市民会館】&#10;有形固定資産減価償却率"/>
        <xdr:cNvSpPr txBox="1"/>
      </xdr:nvSpPr>
      <xdr:spPr>
        <a:xfrm>
          <a:off x="2705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337" name="n_3mainValue【市民会館】&#10;有形固定資産減価償却率"/>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4734</xdr:rowOff>
    </xdr:from>
    <xdr:ext cx="405111" cy="259045"/>
    <xdr:sp macro="" textlink="">
      <xdr:nvSpPr>
        <xdr:cNvPr id="338" name="n_4mainValue【市民会館】&#10;有形固定資産減価償却率"/>
        <xdr:cNvSpPr txBox="1"/>
      </xdr:nvSpPr>
      <xdr:spPr>
        <a:xfrm>
          <a:off x="927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369" name="フローチャート: 判断 368"/>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370" name="フローチャート: 判断 369"/>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371" name="フローチャート: 判断 370"/>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372" name="フローチャート: 判断 371"/>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160655</xdr:rowOff>
    </xdr:from>
    <xdr:to>
      <xdr:col>55</xdr:col>
      <xdr:colOff>50800</xdr:colOff>
      <xdr:row>106</xdr:row>
      <xdr:rowOff>90805</xdr:rowOff>
    </xdr:to>
    <xdr:sp macro="" textlink="">
      <xdr:nvSpPr>
        <xdr:cNvPr id="378" name="楕円 377"/>
        <xdr:cNvSpPr/>
      </xdr:nvSpPr>
      <xdr:spPr>
        <a:xfrm>
          <a:off x="10426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12082</xdr:rowOff>
    </xdr:from>
    <xdr:ext cx="469744" cy="259045"/>
    <xdr:sp macro="" textlink="">
      <xdr:nvSpPr>
        <xdr:cNvPr id="379" name="【市民会館】&#10;一人当たり面積該当値テキスト"/>
        <xdr:cNvSpPr txBox="1"/>
      </xdr:nvSpPr>
      <xdr:spPr>
        <a:xfrm>
          <a:off x="10515600"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380" name="楕円 379"/>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40005</xdr:rowOff>
    </xdr:from>
    <xdr:to>
      <xdr:col>55</xdr:col>
      <xdr:colOff>0</xdr:colOff>
      <xdr:row>106</xdr:row>
      <xdr:rowOff>45720</xdr:rowOff>
    </xdr:to>
    <xdr:cxnSp macro="">
      <xdr:nvCxnSpPr>
        <xdr:cNvPr id="381" name="直線コネクタ 380"/>
        <xdr:cNvCxnSpPr/>
      </xdr:nvCxnSpPr>
      <xdr:spPr>
        <a:xfrm flipV="1">
          <a:off x="9639300" y="182137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382" name="楕円 381"/>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383" name="直線コネクタ 382"/>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xdr:rowOff>
    </xdr:from>
    <xdr:to>
      <xdr:col>41</xdr:col>
      <xdr:colOff>101600</xdr:colOff>
      <xdr:row>106</xdr:row>
      <xdr:rowOff>106045</xdr:rowOff>
    </xdr:to>
    <xdr:sp macro="" textlink="">
      <xdr:nvSpPr>
        <xdr:cNvPr id="384" name="楕円 383"/>
        <xdr:cNvSpPr/>
      </xdr:nvSpPr>
      <xdr:spPr>
        <a:xfrm>
          <a:off x="781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55245</xdr:rowOff>
    </xdr:to>
    <xdr:cxnSp macro="">
      <xdr:nvCxnSpPr>
        <xdr:cNvPr id="385" name="直線コネクタ 384"/>
        <xdr:cNvCxnSpPr/>
      </xdr:nvCxnSpPr>
      <xdr:spPr>
        <a:xfrm flipV="1">
          <a:off x="7861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386" name="楕円 385"/>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55245</xdr:rowOff>
    </xdr:from>
    <xdr:to>
      <xdr:col>41</xdr:col>
      <xdr:colOff>50800</xdr:colOff>
      <xdr:row>106</xdr:row>
      <xdr:rowOff>57150</xdr:rowOff>
    </xdr:to>
    <xdr:cxnSp macro="">
      <xdr:nvCxnSpPr>
        <xdr:cNvPr id="387" name="直線コネクタ 386"/>
        <xdr:cNvCxnSpPr/>
      </xdr:nvCxnSpPr>
      <xdr:spPr>
        <a:xfrm flipV="1">
          <a:off x="6972300" y="18228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140988</xdr:rowOff>
    </xdr:from>
    <xdr:ext cx="469744" cy="259045"/>
    <xdr:sp macro="" textlink="">
      <xdr:nvSpPr>
        <xdr:cNvPr id="388" name="n_1ave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389" name="n_2aveValue【市民会館】&#10;一人当たり面積"/>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390"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142891</xdr:rowOff>
    </xdr:from>
    <xdr:ext cx="469744" cy="259045"/>
    <xdr:sp macro="" textlink="">
      <xdr:nvSpPr>
        <xdr:cNvPr id="391" name="n_4aveValue【市民会館】&#10;一人当たり面積"/>
        <xdr:cNvSpPr txBox="1"/>
      </xdr:nvSpPr>
      <xdr:spPr>
        <a:xfrm>
          <a:off x="6737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392" name="n_1main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393" name="n_2main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122572</xdr:rowOff>
    </xdr:from>
    <xdr:ext cx="469744" cy="259045"/>
    <xdr:sp macro="" textlink="">
      <xdr:nvSpPr>
        <xdr:cNvPr id="394" name="n_3mainValue【市民会館】&#10;一人当たり面積"/>
        <xdr:cNvSpPr txBox="1"/>
      </xdr:nvSpPr>
      <xdr:spPr>
        <a:xfrm>
          <a:off x="7626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124477</xdr:rowOff>
    </xdr:from>
    <xdr:ext cx="469744" cy="259045"/>
    <xdr:sp macro="" textlink="">
      <xdr:nvSpPr>
        <xdr:cNvPr id="395" name="n_4mainValue【市民会館】&#10;一人当たり面積"/>
        <xdr:cNvSpPr txBox="1"/>
      </xdr:nvSpPr>
      <xdr:spPr>
        <a:xfrm>
          <a:off x="6737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8" name="フローチャート: 判断 4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9" name="フローチャート: 判断 42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0" name="フローチャート: 判断 42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1" name="フローチャート: 判断 43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437" name="楕円 436"/>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438" name="【一般廃棄物処理施設】&#10;有形固定資産減価償却率該当値テキスト"/>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439" name="楕円 438"/>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105592</xdr:rowOff>
    </xdr:from>
    <xdr:to>
      <xdr:col>85</xdr:col>
      <xdr:colOff>127000</xdr:colOff>
      <xdr:row>41</xdr:row>
      <xdr:rowOff>35378</xdr:rowOff>
    </xdr:to>
    <xdr:cxnSp macro="">
      <xdr:nvCxnSpPr>
        <xdr:cNvPr id="440" name="直線コネクタ 439"/>
        <xdr:cNvCxnSpPr/>
      </xdr:nvCxnSpPr>
      <xdr:spPr>
        <a:xfrm flipV="1">
          <a:off x="15481300" y="6106342"/>
          <a:ext cx="838200" cy="95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98878</xdr:rowOff>
    </xdr:from>
    <xdr:to>
      <xdr:col>76</xdr:col>
      <xdr:colOff>165100</xdr:colOff>
      <xdr:row>41</xdr:row>
      <xdr:rowOff>29028</xdr:rowOff>
    </xdr:to>
    <xdr:sp macro="" textlink="">
      <xdr:nvSpPr>
        <xdr:cNvPr id="441" name="楕円 440"/>
        <xdr:cNvSpPr/>
      </xdr:nvSpPr>
      <xdr:spPr>
        <a:xfrm>
          <a:off x="14541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149678</xdr:rowOff>
    </xdr:from>
    <xdr:to>
      <xdr:col>81</xdr:col>
      <xdr:colOff>50800</xdr:colOff>
      <xdr:row>41</xdr:row>
      <xdr:rowOff>35378</xdr:rowOff>
    </xdr:to>
    <xdr:cxnSp macro="">
      <xdr:nvCxnSpPr>
        <xdr:cNvPr id="442" name="直線コネクタ 441"/>
        <xdr:cNvCxnSpPr/>
      </xdr:nvCxnSpPr>
      <xdr:spPr>
        <a:xfrm>
          <a:off x="14592300" y="70076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443" name="楕円 442"/>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149678</xdr:rowOff>
    </xdr:to>
    <xdr:cxnSp macro="">
      <xdr:nvCxnSpPr>
        <xdr:cNvPr id="444" name="直線コネクタ 443"/>
        <xdr:cNvCxnSpPr/>
      </xdr:nvCxnSpPr>
      <xdr:spPr>
        <a:xfrm>
          <a:off x="13703300" y="690644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131535</xdr:rowOff>
    </xdr:from>
    <xdr:to>
      <xdr:col>67</xdr:col>
      <xdr:colOff>101600</xdr:colOff>
      <xdr:row>40</xdr:row>
      <xdr:rowOff>61685</xdr:rowOff>
    </xdr:to>
    <xdr:sp macro="" textlink="">
      <xdr:nvSpPr>
        <xdr:cNvPr id="445" name="楕円 444"/>
        <xdr:cNvSpPr/>
      </xdr:nvSpPr>
      <xdr:spPr>
        <a:xfrm>
          <a:off x="1276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48441</xdr:rowOff>
    </xdr:to>
    <xdr:cxnSp macro="">
      <xdr:nvCxnSpPr>
        <xdr:cNvPr id="446" name="直線コネクタ 445"/>
        <xdr:cNvCxnSpPr/>
      </xdr:nvCxnSpPr>
      <xdr:spPr>
        <a:xfrm>
          <a:off x="12814300" y="68688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8"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49"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450"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451" name="n_1mainValue【一般廃棄物処理施設】&#10;有形固定資産減価償却率"/>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20155</xdr:rowOff>
    </xdr:from>
    <xdr:ext cx="405111" cy="259045"/>
    <xdr:sp macro="" textlink="">
      <xdr:nvSpPr>
        <xdr:cNvPr id="452" name="n_2mainValue【一般廃棄物処理施設】&#10;有形固定資産減価償却率"/>
        <xdr:cNvSpPr txBox="1"/>
      </xdr:nvSpPr>
      <xdr:spPr>
        <a:xfrm>
          <a:off x="14389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453" name="n_3mainValue【一般廃棄物処理施設】&#10;有形固定資産減価償却率"/>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52812</xdr:rowOff>
    </xdr:from>
    <xdr:ext cx="405111" cy="259045"/>
    <xdr:sp macro="" textlink="">
      <xdr:nvSpPr>
        <xdr:cNvPr id="454" name="n_4mainValue【一般廃棄物処理施設】&#10;有形固定資産減価償却率"/>
        <xdr:cNvSpPr txBox="1"/>
      </xdr:nvSpPr>
      <xdr:spPr>
        <a:xfrm>
          <a:off x="12611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483" name="フローチャート: 判断 482"/>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484" name="フローチャート: 判断 483"/>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485" name="フローチャート: 判断 484"/>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486" name="フローチャート: 判断 485"/>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151630</xdr:rowOff>
    </xdr:from>
    <xdr:to>
      <xdr:col>116</xdr:col>
      <xdr:colOff>114300</xdr:colOff>
      <xdr:row>40</xdr:row>
      <xdr:rowOff>81780</xdr:rowOff>
    </xdr:to>
    <xdr:sp macro="" textlink="">
      <xdr:nvSpPr>
        <xdr:cNvPr id="492" name="楕円 491"/>
        <xdr:cNvSpPr/>
      </xdr:nvSpPr>
      <xdr:spPr>
        <a:xfrm>
          <a:off x="22110700" y="6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3057</xdr:rowOff>
    </xdr:from>
    <xdr:ext cx="599010" cy="259045"/>
    <xdr:sp macro="" textlink="">
      <xdr:nvSpPr>
        <xdr:cNvPr id="493" name="【一般廃棄物処理施設】&#10;一人当たり有形固定資産（償却資産）額該当値テキスト"/>
        <xdr:cNvSpPr txBox="1"/>
      </xdr:nvSpPr>
      <xdr:spPr>
        <a:xfrm>
          <a:off x="22199600" y="668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169468</xdr:rowOff>
    </xdr:from>
    <xdr:to>
      <xdr:col>112</xdr:col>
      <xdr:colOff>38100</xdr:colOff>
      <xdr:row>41</xdr:row>
      <xdr:rowOff>99618</xdr:rowOff>
    </xdr:to>
    <xdr:sp macro="" textlink="">
      <xdr:nvSpPr>
        <xdr:cNvPr id="494" name="楕円 493"/>
        <xdr:cNvSpPr/>
      </xdr:nvSpPr>
      <xdr:spPr>
        <a:xfrm>
          <a:off x="21272500" y="7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30980</xdr:rowOff>
    </xdr:from>
    <xdr:to>
      <xdr:col>116</xdr:col>
      <xdr:colOff>63500</xdr:colOff>
      <xdr:row>41</xdr:row>
      <xdr:rowOff>48818</xdr:rowOff>
    </xdr:to>
    <xdr:cxnSp macro="">
      <xdr:nvCxnSpPr>
        <xdr:cNvPr id="495" name="直線コネクタ 494"/>
        <xdr:cNvCxnSpPr/>
      </xdr:nvCxnSpPr>
      <xdr:spPr>
        <a:xfrm flipV="1">
          <a:off x="21323300" y="6888980"/>
          <a:ext cx="838200" cy="1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169368</xdr:rowOff>
    </xdr:from>
    <xdr:to>
      <xdr:col>107</xdr:col>
      <xdr:colOff>101600</xdr:colOff>
      <xdr:row>41</xdr:row>
      <xdr:rowOff>99518</xdr:rowOff>
    </xdr:to>
    <xdr:sp macro="" textlink="">
      <xdr:nvSpPr>
        <xdr:cNvPr id="496" name="楕円 495"/>
        <xdr:cNvSpPr/>
      </xdr:nvSpPr>
      <xdr:spPr>
        <a:xfrm>
          <a:off x="20383500" y="70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48718</xdr:rowOff>
    </xdr:from>
    <xdr:to>
      <xdr:col>111</xdr:col>
      <xdr:colOff>177800</xdr:colOff>
      <xdr:row>41</xdr:row>
      <xdr:rowOff>48818</xdr:rowOff>
    </xdr:to>
    <xdr:cxnSp macro="">
      <xdr:nvCxnSpPr>
        <xdr:cNvPr id="497" name="直線コネクタ 496"/>
        <xdr:cNvCxnSpPr/>
      </xdr:nvCxnSpPr>
      <xdr:spPr>
        <a:xfrm>
          <a:off x="20434300" y="707816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15051</xdr:rowOff>
    </xdr:from>
    <xdr:to>
      <xdr:col>102</xdr:col>
      <xdr:colOff>165100</xdr:colOff>
      <xdr:row>41</xdr:row>
      <xdr:rowOff>116651</xdr:rowOff>
    </xdr:to>
    <xdr:sp macro="" textlink="">
      <xdr:nvSpPr>
        <xdr:cNvPr id="498" name="楕円 497"/>
        <xdr:cNvSpPr/>
      </xdr:nvSpPr>
      <xdr:spPr>
        <a:xfrm>
          <a:off x="19494500" y="70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48718</xdr:rowOff>
    </xdr:from>
    <xdr:to>
      <xdr:col>107</xdr:col>
      <xdr:colOff>50800</xdr:colOff>
      <xdr:row>41</xdr:row>
      <xdr:rowOff>65851</xdr:rowOff>
    </xdr:to>
    <xdr:cxnSp macro="">
      <xdr:nvCxnSpPr>
        <xdr:cNvPr id="499" name="直線コネクタ 498"/>
        <xdr:cNvCxnSpPr/>
      </xdr:nvCxnSpPr>
      <xdr:spPr>
        <a:xfrm flipV="1">
          <a:off x="19545300" y="7078168"/>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11471</xdr:rowOff>
    </xdr:from>
    <xdr:to>
      <xdr:col>98</xdr:col>
      <xdr:colOff>38100</xdr:colOff>
      <xdr:row>41</xdr:row>
      <xdr:rowOff>113071</xdr:rowOff>
    </xdr:to>
    <xdr:sp macro="" textlink="">
      <xdr:nvSpPr>
        <xdr:cNvPr id="500" name="楕円 499"/>
        <xdr:cNvSpPr/>
      </xdr:nvSpPr>
      <xdr:spPr>
        <a:xfrm>
          <a:off x="18605500" y="70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62271</xdr:rowOff>
    </xdr:from>
    <xdr:to>
      <xdr:col>102</xdr:col>
      <xdr:colOff>114300</xdr:colOff>
      <xdr:row>41</xdr:row>
      <xdr:rowOff>65851</xdr:rowOff>
    </xdr:to>
    <xdr:cxnSp macro="">
      <xdr:nvCxnSpPr>
        <xdr:cNvPr id="501" name="直線コネクタ 500"/>
        <xdr:cNvCxnSpPr/>
      </xdr:nvCxnSpPr>
      <xdr:spPr>
        <a:xfrm>
          <a:off x="18656300" y="709172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166403</xdr:rowOff>
    </xdr:from>
    <xdr:ext cx="534377" cy="259045"/>
    <xdr:sp macro="" textlink="">
      <xdr:nvSpPr>
        <xdr:cNvPr id="502" name="n_1aveValue【一般廃棄物処理施設】&#10;一人当たり有形固定資産（償却資産）額"/>
        <xdr:cNvSpPr txBox="1"/>
      </xdr:nvSpPr>
      <xdr:spPr>
        <a:xfrm>
          <a:off x="21043411" y="66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3578</xdr:rowOff>
    </xdr:from>
    <xdr:ext cx="534377" cy="259045"/>
    <xdr:sp macro="" textlink="">
      <xdr:nvSpPr>
        <xdr:cNvPr id="503" name="n_2aveValue【一般廃棄物処理施設】&#10;一人当たり有形固定資産（償却資産）額"/>
        <xdr:cNvSpPr txBox="1"/>
      </xdr:nvSpPr>
      <xdr:spPr>
        <a:xfrm>
          <a:off x="20167111" y="66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20346</xdr:rowOff>
    </xdr:from>
    <xdr:ext cx="534377" cy="259045"/>
    <xdr:sp macro="" textlink="">
      <xdr:nvSpPr>
        <xdr:cNvPr id="504" name="n_3aveValue【一般廃棄物処理施設】&#10;一人当たり有形固定資産（償却資産）額"/>
        <xdr:cNvSpPr txBox="1"/>
      </xdr:nvSpPr>
      <xdr:spPr>
        <a:xfrm>
          <a:off x="19278111" y="67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26592</xdr:rowOff>
    </xdr:from>
    <xdr:ext cx="534377" cy="259045"/>
    <xdr:sp macro="" textlink="">
      <xdr:nvSpPr>
        <xdr:cNvPr id="505" name="n_4aveValue【一般廃棄物処理施設】&#10;一人当たり有形固定資産（償却資産）額"/>
        <xdr:cNvSpPr txBox="1"/>
      </xdr:nvSpPr>
      <xdr:spPr>
        <a:xfrm>
          <a:off x="18389111" y="6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90745</xdr:rowOff>
    </xdr:from>
    <xdr:ext cx="534377" cy="259045"/>
    <xdr:sp macro="" textlink="">
      <xdr:nvSpPr>
        <xdr:cNvPr id="506" name="n_1mainValue【一般廃棄物処理施設】&#10;一人当たり有形固定資産（償却資産）額"/>
        <xdr:cNvSpPr txBox="1"/>
      </xdr:nvSpPr>
      <xdr:spPr>
        <a:xfrm>
          <a:off x="21043411" y="71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90645</xdr:rowOff>
    </xdr:from>
    <xdr:ext cx="534377" cy="259045"/>
    <xdr:sp macro="" textlink="">
      <xdr:nvSpPr>
        <xdr:cNvPr id="507" name="n_2mainValue【一般廃棄物処理施設】&#10;一人当たり有形固定資産（償却資産）額"/>
        <xdr:cNvSpPr txBox="1"/>
      </xdr:nvSpPr>
      <xdr:spPr>
        <a:xfrm>
          <a:off x="20167111" y="71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107778</xdr:rowOff>
    </xdr:from>
    <xdr:ext cx="534377" cy="259045"/>
    <xdr:sp macro="" textlink="">
      <xdr:nvSpPr>
        <xdr:cNvPr id="508" name="n_3mainValue【一般廃棄物処理施設】&#10;一人当たり有形固定資産（償却資産）額"/>
        <xdr:cNvSpPr txBox="1"/>
      </xdr:nvSpPr>
      <xdr:spPr>
        <a:xfrm>
          <a:off x="19278111" y="71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104198</xdr:rowOff>
    </xdr:from>
    <xdr:ext cx="534377" cy="259045"/>
    <xdr:sp macro="" textlink="">
      <xdr:nvSpPr>
        <xdr:cNvPr id="509" name="n_4mainValue【一般廃棄物処理施設】&#10;一人当たり有形固定資産（償却資産）額"/>
        <xdr:cNvSpPr txBox="1"/>
      </xdr:nvSpPr>
      <xdr:spPr>
        <a:xfrm>
          <a:off x="18389111" y="71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2" name="フローチャート: 判断 54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3" name="フローチャート: 判断 54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4" name="フローチャート: 判断 5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5" name="フローチャート: 判断 54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51" name="楕円 550"/>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52" name="【保健センター・保健所】&#10;有形固定資産減価償却率該当値テキスト"/>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3" name="楕円 552"/>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101237</xdr:rowOff>
    </xdr:to>
    <xdr:cxnSp macro="">
      <xdr:nvCxnSpPr>
        <xdr:cNvPr id="554" name="直線コネクタ 553"/>
        <xdr:cNvCxnSpPr/>
      </xdr:nvCxnSpPr>
      <xdr:spPr>
        <a:xfrm>
          <a:off x="15481300" y="103653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55" name="楕円 554"/>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78377</xdr:rowOff>
    </xdr:to>
    <xdr:cxnSp macro="">
      <xdr:nvCxnSpPr>
        <xdr:cNvPr id="556" name="直線コネクタ 555"/>
        <xdr:cNvCxnSpPr/>
      </xdr:nvCxnSpPr>
      <xdr:spPr>
        <a:xfrm>
          <a:off x="14592300" y="1033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7" name="楕円 556"/>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44087</xdr:rowOff>
    </xdr:to>
    <xdr:cxnSp macro="">
      <xdr:nvCxnSpPr>
        <xdr:cNvPr id="558" name="直線コネクタ 557"/>
        <xdr:cNvCxnSpPr/>
      </xdr:nvCxnSpPr>
      <xdr:spPr>
        <a:xfrm>
          <a:off x="13703300" y="1029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99423</xdr:rowOff>
    </xdr:from>
    <xdr:to>
      <xdr:col>67</xdr:col>
      <xdr:colOff>101600</xdr:colOff>
      <xdr:row>60</xdr:row>
      <xdr:rowOff>29573</xdr:rowOff>
    </xdr:to>
    <xdr:sp macro="" textlink="">
      <xdr:nvSpPr>
        <xdr:cNvPr id="559" name="楕円 558"/>
        <xdr:cNvSpPr/>
      </xdr:nvSpPr>
      <xdr:spPr>
        <a:xfrm>
          <a:off x="12763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150223</xdr:rowOff>
    </xdr:from>
    <xdr:to>
      <xdr:col>71</xdr:col>
      <xdr:colOff>177800</xdr:colOff>
      <xdr:row>60</xdr:row>
      <xdr:rowOff>11430</xdr:rowOff>
    </xdr:to>
    <xdr:cxnSp macro="">
      <xdr:nvCxnSpPr>
        <xdr:cNvPr id="560" name="直線コネクタ 559"/>
        <xdr:cNvCxnSpPr/>
      </xdr:nvCxnSpPr>
      <xdr:spPr>
        <a:xfrm>
          <a:off x="12814300" y="1026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56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6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5" name="n_1mainValue【保健センター・保健所】&#10;有形固定資産減価償却率"/>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86014</xdr:rowOff>
    </xdr:from>
    <xdr:ext cx="405111" cy="259045"/>
    <xdr:sp macro="" textlink="">
      <xdr:nvSpPr>
        <xdr:cNvPr id="566" name="n_2mainValue【保健センター・保健所】&#10;有形固定資産減価償却率"/>
        <xdr:cNvSpPr txBox="1"/>
      </xdr:nvSpPr>
      <xdr:spPr>
        <a:xfrm>
          <a:off x="14389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7" name="n_3main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20700</xdr:rowOff>
    </xdr:from>
    <xdr:ext cx="405111" cy="259045"/>
    <xdr:sp macro="" textlink="">
      <xdr:nvSpPr>
        <xdr:cNvPr id="568" name="n_4mainValue【保健センター・保健所】&#10;有形固定資産減価償却率"/>
        <xdr:cNvSpPr txBox="1"/>
      </xdr:nvSpPr>
      <xdr:spPr>
        <a:xfrm>
          <a:off x="12611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599" name="フローチャート: 判断 598"/>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0" name="フローチャート: 判断 599"/>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01" name="フローチャート: 判断 600"/>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2" name="フローチャート: 判断 60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08" name="楕円 607"/>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09"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10" name="楕円 609"/>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152400</xdr:rowOff>
    </xdr:to>
    <xdr:cxnSp macro="">
      <xdr:nvCxnSpPr>
        <xdr:cNvPr id="611" name="直線コネクタ 610"/>
        <xdr:cNvCxnSpPr/>
      </xdr:nvCxnSpPr>
      <xdr:spPr>
        <a:xfrm flipV="1">
          <a:off x="21323300" y="10607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612" name="楕円 611"/>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156210</xdr:rowOff>
    </xdr:to>
    <xdr:cxnSp macro="">
      <xdr:nvCxnSpPr>
        <xdr:cNvPr id="613" name="直線コネクタ 612"/>
        <xdr:cNvCxnSpPr/>
      </xdr:nvCxnSpPr>
      <xdr:spPr>
        <a:xfrm flipV="1">
          <a:off x="20434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614" name="楕円 613"/>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160020</xdr:rowOff>
    </xdr:to>
    <xdr:cxnSp macro="">
      <xdr:nvCxnSpPr>
        <xdr:cNvPr id="615" name="直線コネクタ 614"/>
        <xdr:cNvCxnSpPr/>
      </xdr:nvCxnSpPr>
      <xdr:spPr>
        <a:xfrm flipV="1">
          <a:off x="19545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616" name="楕円 615"/>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163830</xdr:rowOff>
    </xdr:to>
    <xdr:cxnSp macro="">
      <xdr:nvCxnSpPr>
        <xdr:cNvPr id="617" name="直線コネクタ 616"/>
        <xdr:cNvCxnSpPr/>
      </xdr:nvCxnSpPr>
      <xdr:spPr>
        <a:xfrm flipV="1">
          <a:off x="18656300" y="1061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618" name="n_1ave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19"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20" name="n_3ave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1"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622" name="n_1mainValue【保健センター・保健所】&#10;一人当たり面積"/>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52087</xdr:rowOff>
    </xdr:from>
    <xdr:ext cx="469744" cy="259045"/>
    <xdr:sp macro="" textlink="">
      <xdr:nvSpPr>
        <xdr:cNvPr id="623" name="n_2mainValue【保健センター・保健所】&#10;一人当たり面積"/>
        <xdr:cNvSpPr txBox="1"/>
      </xdr:nvSpPr>
      <xdr:spPr>
        <a:xfrm>
          <a:off x="20199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55897</xdr:rowOff>
    </xdr:from>
    <xdr:ext cx="469744" cy="259045"/>
    <xdr:sp macro="" textlink="">
      <xdr:nvSpPr>
        <xdr:cNvPr id="624" name="n_3mainValue【保健センター・保健所】&#10;一人当たり面積"/>
        <xdr:cNvSpPr txBox="1"/>
      </xdr:nvSpPr>
      <xdr:spPr>
        <a:xfrm>
          <a:off x="19310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59707</xdr:rowOff>
    </xdr:from>
    <xdr:ext cx="469744" cy="259045"/>
    <xdr:sp macro="" textlink="">
      <xdr:nvSpPr>
        <xdr:cNvPr id="625" name="n_4mainValue【保健センター・保健所】&#10;一人当たり面積"/>
        <xdr:cNvSpPr txBox="1"/>
      </xdr:nvSpPr>
      <xdr:spPr>
        <a:xfrm>
          <a:off x="18421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656" name="フローチャート: 判断 655"/>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657" name="フローチャート: 判断 656"/>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8" name="フローチャート: 判断 657"/>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659" name="フローチャート: 判断 658"/>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65" name="楕円 664"/>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666"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67" name="楕円 666"/>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11430</xdr:rowOff>
    </xdr:to>
    <xdr:cxnSp macro="">
      <xdr:nvCxnSpPr>
        <xdr:cNvPr id="668" name="直線コネクタ 667"/>
        <xdr:cNvCxnSpPr/>
      </xdr:nvCxnSpPr>
      <xdr:spPr>
        <a:xfrm>
          <a:off x="15481300" y="14215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9" name="楕円 668"/>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3811</xdr:rowOff>
    </xdr:to>
    <xdr:cxnSp macro="">
      <xdr:nvCxnSpPr>
        <xdr:cNvPr id="670" name="直線コネクタ 669"/>
        <xdr:cNvCxnSpPr/>
      </xdr:nvCxnSpPr>
      <xdr:spPr>
        <a:xfrm flipV="1">
          <a:off x="14592300" y="14215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100330</xdr:rowOff>
    </xdr:from>
    <xdr:to>
      <xdr:col>72</xdr:col>
      <xdr:colOff>38100</xdr:colOff>
      <xdr:row>83</xdr:row>
      <xdr:rowOff>30480</xdr:rowOff>
    </xdr:to>
    <xdr:sp macro="" textlink="">
      <xdr:nvSpPr>
        <xdr:cNvPr id="671" name="楕円 670"/>
        <xdr:cNvSpPr/>
      </xdr:nvSpPr>
      <xdr:spPr>
        <a:xfrm>
          <a:off x="136525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151130</xdr:rowOff>
    </xdr:from>
    <xdr:to>
      <xdr:col>76</xdr:col>
      <xdr:colOff>114300</xdr:colOff>
      <xdr:row>83</xdr:row>
      <xdr:rowOff>3811</xdr:rowOff>
    </xdr:to>
    <xdr:cxnSp macro="">
      <xdr:nvCxnSpPr>
        <xdr:cNvPr id="672" name="直線コネクタ 671"/>
        <xdr:cNvCxnSpPr/>
      </xdr:nvCxnSpPr>
      <xdr:spPr>
        <a:xfrm>
          <a:off x="13703300" y="14210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673" name="楕円 672"/>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151130</xdr:rowOff>
    </xdr:from>
    <xdr:to>
      <xdr:col>71</xdr:col>
      <xdr:colOff>177800</xdr:colOff>
      <xdr:row>83</xdr:row>
      <xdr:rowOff>11430</xdr:rowOff>
    </xdr:to>
    <xdr:cxnSp macro="">
      <xdr:nvCxnSpPr>
        <xdr:cNvPr id="674" name="直線コネクタ 673"/>
        <xdr:cNvCxnSpPr/>
      </xdr:nvCxnSpPr>
      <xdr:spPr>
        <a:xfrm flipV="1">
          <a:off x="12814300" y="142100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73677</xdr:rowOff>
    </xdr:from>
    <xdr:ext cx="405111" cy="259045"/>
    <xdr:sp macro="" textlink="">
      <xdr:nvSpPr>
        <xdr:cNvPr id="675" name="n_1aveValue【消防施設】&#10;有形固定資産減価償却率"/>
        <xdr:cNvSpPr txBox="1"/>
      </xdr:nvSpPr>
      <xdr:spPr>
        <a:xfrm>
          <a:off x="15266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68597</xdr:rowOff>
    </xdr:from>
    <xdr:ext cx="405111" cy="259045"/>
    <xdr:sp macro="" textlink="">
      <xdr:nvSpPr>
        <xdr:cNvPr id="676" name="n_2aveValue【消防施設】&#10;有形固定資産減価償却率"/>
        <xdr:cNvSpPr txBox="1"/>
      </xdr:nvSpPr>
      <xdr:spPr>
        <a:xfrm>
          <a:off x="14389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77" name="n_3aveValue【消防施設】&#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47007</xdr:rowOff>
    </xdr:from>
    <xdr:ext cx="405111" cy="259045"/>
    <xdr:sp macro="" textlink="">
      <xdr:nvSpPr>
        <xdr:cNvPr id="678" name="n_4aveValue【消防施設】&#10;有形固定資産減価償却率"/>
        <xdr:cNvSpPr txBox="1"/>
      </xdr:nvSpPr>
      <xdr:spPr>
        <a:xfrm>
          <a:off x="12611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79" name="n_1mainValue【消防施設】&#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80"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681" name="n_3mainValue【消防施設】&#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682" name="n_4main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713" name="フローチャート: 判断 712"/>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714" name="フローチャート: 判断 713"/>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715" name="フローチャート: 判断 714"/>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716" name="フローチャート: 判断 715"/>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63058</xdr:rowOff>
    </xdr:from>
    <xdr:to>
      <xdr:col>116</xdr:col>
      <xdr:colOff>114300</xdr:colOff>
      <xdr:row>86</xdr:row>
      <xdr:rowOff>164658</xdr:rowOff>
    </xdr:to>
    <xdr:sp macro="" textlink="">
      <xdr:nvSpPr>
        <xdr:cNvPr id="722" name="楕円 721"/>
        <xdr:cNvSpPr/>
      </xdr:nvSpPr>
      <xdr:spPr>
        <a:xfrm>
          <a:off x="221107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63058</xdr:rowOff>
    </xdr:from>
    <xdr:to>
      <xdr:col>112</xdr:col>
      <xdr:colOff>38100</xdr:colOff>
      <xdr:row>86</xdr:row>
      <xdr:rowOff>164658</xdr:rowOff>
    </xdr:to>
    <xdr:sp macro="" textlink="">
      <xdr:nvSpPr>
        <xdr:cNvPr id="724" name="楕円 723"/>
        <xdr:cNvSpPr/>
      </xdr:nvSpPr>
      <xdr:spPr>
        <a:xfrm>
          <a:off x="212725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113858</xdr:rowOff>
    </xdr:from>
    <xdr:to>
      <xdr:col>116</xdr:col>
      <xdr:colOff>63500</xdr:colOff>
      <xdr:row>86</xdr:row>
      <xdr:rowOff>113858</xdr:rowOff>
    </xdr:to>
    <xdr:cxnSp macro="">
      <xdr:nvCxnSpPr>
        <xdr:cNvPr id="725" name="直線コネクタ 724"/>
        <xdr:cNvCxnSpPr/>
      </xdr:nvCxnSpPr>
      <xdr:spPr>
        <a:xfrm>
          <a:off x="21323300" y="148585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726" name="楕円 725"/>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113858</xdr:rowOff>
    </xdr:from>
    <xdr:to>
      <xdr:col>111</xdr:col>
      <xdr:colOff>177800</xdr:colOff>
      <xdr:row>86</xdr:row>
      <xdr:rowOff>113866</xdr:rowOff>
    </xdr:to>
    <xdr:cxnSp macro="">
      <xdr:nvCxnSpPr>
        <xdr:cNvPr id="727" name="直線コネクタ 726"/>
        <xdr:cNvCxnSpPr/>
      </xdr:nvCxnSpPr>
      <xdr:spPr>
        <a:xfrm flipV="1">
          <a:off x="20434300" y="14858558"/>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63069</xdr:rowOff>
    </xdr:from>
    <xdr:to>
      <xdr:col>102</xdr:col>
      <xdr:colOff>165100</xdr:colOff>
      <xdr:row>86</xdr:row>
      <xdr:rowOff>164669</xdr:rowOff>
    </xdr:to>
    <xdr:sp macro="" textlink="">
      <xdr:nvSpPr>
        <xdr:cNvPr id="728" name="楕円 727"/>
        <xdr:cNvSpPr/>
      </xdr:nvSpPr>
      <xdr:spPr>
        <a:xfrm>
          <a:off x="19494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113869</xdr:rowOff>
    </xdr:to>
    <xdr:cxnSp macro="">
      <xdr:nvCxnSpPr>
        <xdr:cNvPr id="729" name="直線コネクタ 728"/>
        <xdr:cNvCxnSpPr/>
      </xdr:nvCxnSpPr>
      <xdr:spPr>
        <a:xfrm flipV="1">
          <a:off x="19545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63081</xdr:rowOff>
    </xdr:from>
    <xdr:to>
      <xdr:col>98</xdr:col>
      <xdr:colOff>38100</xdr:colOff>
      <xdr:row>86</xdr:row>
      <xdr:rowOff>164681</xdr:rowOff>
    </xdr:to>
    <xdr:sp macro="" textlink="">
      <xdr:nvSpPr>
        <xdr:cNvPr id="730" name="楕円 729"/>
        <xdr:cNvSpPr/>
      </xdr:nvSpPr>
      <xdr:spPr>
        <a:xfrm>
          <a:off x="18605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113869</xdr:rowOff>
    </xdr:from>
    <xdr:to>
      <xdr:col>102</xdr:col>
      <xdr:colOff>114300</xdr:colOff>
      <xdr:row>86</xdr:row>
      <xdr:rowOff>113881</xdr:rowOff>
    </xdr:to>
    <xdr:cxnSp macro="">
      <xdr:nvCxnSpPr>
        <xdr:cNvPr id="731" name="直線コネクタ 730"/>
        <xdr:cNvCxnSpPr/>
      </xdr:nvCxnSpPr>
      <xdr:spPr>
        <a:xfrm flipV="1">
          <a:off x="18656300" y="1485856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732" name="n_1ave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733" name="n_2ave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734" name="n_3aveValue【消防施設】&#10;一人当たり面積"/>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735" name="n_4aveValue【消防施設】&#10;一人当たり面積"/>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9735</xdr:rowOff>
    </xdr:from>
    <xdr:ext cx="469744" cy="259045"/>
    <xdr:sp macro="" textlink="">
      <xdr:nvSpPr>
        <xdr:cNvPr id="736" name="n_1mainValue【消防施設】&#10;一人当たり面積"/>
        <xdr:cNvSpPr txBox="1"/>
      </xdr:nvSpPr>
      <xdr:spPr>
        <a:xfrm>
          <a:off x="21075727" y="145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9743</xdr:rowOff>
    </xdr:from>
    <xdr:ext cx="469744" cy="259045"/>
    <xdr:sp macro="" textlink="">
      <xdr:nvSpPr>
        <xdr:cNvPr id="737" name="n_2mainValue【消防施設】&#10;一人当たり面積"/>
        <xdr:cNvSpPr txBox="1"/>
      </xdr:nvSpPr>
      <xdr:spPr>
        <a:xfrm>
          <a:off x="20199427" y="145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9746</xdr:rowOff>
    </xdr:from>
    <xdr:ext cx="469744" cy="259045"/>
    <xdr:sp macro="" textlink="">
      <xdr:nvSpPr>
        <xdr:cNvPr id="738" name="n_3mainValue【消防施設】&#10;一人当たり面積"/>
        <xdr:cNvSpPr txBox="1"/>
      </xdr:nvSpPr>
      <xdr:spPr>
        <a:xfrm>
          <a:off x="19310427" y="1458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9758</xdr:rowOff>
    </xdr:from>
    <xdr:ext cx="469744" cy="259045"/>
    <xdr:sp macro="" textlink="">
      <xdr:nvSpPr>
        <xdr:cNvPr id="739" name="n_4mainValue【消防施設】&#10;一人当たり面積"/>
        <xdr:cNvSpPr txBox="1"/>
      </xdr:nvSpPr>
      <xdr:spPr>
        <a:xfrm>
          <a:off x="18421427" y="1458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2" name="フローチャート: 判断 77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3" name="フローチャート: 判断 77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4" name="フローチャート: 判断 77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5" name="フローチャート: 判断 77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781" name="楕円 780"/>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782" name="【庁舎】&#10;有形固定資産減価償却率該当値テキスト"/>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83" name="楕円 782"/>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14151</xdr:rowOff>
    </xdr:to>
    <xdr:cxnSp macro="">
      <xdr:nvCxnSpPr>
        <xdr:cNvPr id="784" name="直線コネクタ 783"/>
        <xdr:cNvCxnSpPr/>
      </xdr:nvCxnSpPr>
      <xdr:spPr>
        <a:xfrm>
          <a:off x="15481300" y="181535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85" name="楕円 784"/>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151312</xdr:rowOff>
    </xdr:to>
    <xdr:cxnSp macro="">
      <xdr:nvCxnSpPr>
        <xdr:cNvPr id="786" name="直線コネクタ 785"/>
        <xdr:cNvCxnSpPr/>
      </xdr:nvCxnSpPr>
      <xdr:spPr>
        <a:xfrm>
          <a:off x="14592300" y="181209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87" name="楕円 786"/>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149679</xdr:rowOff>
    </xdr:to>
    <xdr:cxnSp macro="">
      <xdr:nvCxnSpPr>
        <xdr:cNvPr id="788" name="直線コネクタ 787"/>
        <xdr:cNvCxnSpPr/>
      </xdr:nvCxnSpPr>
      <xdr:spPr>
        <a:xfrm flipV="1">
          <a:off x="13703300" y="181209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789" name="楕円 788"/>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149679</xdr:rowOff>
    </xdr:to>
    <xdr:cxnSp macro="">
      <xdr:nvCxnSpPr>
        <xdr:cNvPr id="790" name="直線コネクタ 789"/>
        <xdr:cNvCxnSpPr/>
      </xdr:nvCxnSpPr>
      <xdr:spPr>
        <a:xfrm>
          <a:off x="12814300" y="1810784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1"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2"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3"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4"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795"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96" name="n_2mainValue【庁舎】&#10;有形固定資産減価償却率"/>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97"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798" name="n_4mainValue【庁舎】&#10;有形固定資産減価償却率"/>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31" name="フローチャート: 判断 83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32" name="フローチャート: 判断 83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33" name="フローチャート: 判断 832"/>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834" name="フローチャート: 判断 833"/>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840" name="楕円 839"/>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841" name="【庁舎】&#10;一人当たり面積該当値テキスト"/>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22134</xdr:rowOff>
    </xdr:from>
    <xdr:to>
      <xdr:col>112</xdr:col>
      <xdr:colOff>38100</xdr:colOff>
      <xdr:row>107</xdr:row>
      <xdr:rowOff>123734</xdr:rowOff>
    </xdr:to>
    <xdr:sp macro="" textlink="">
      <xdr:nvSpPr>
        <xdr:cNvPr id="842" name="楕円 841"/>
        <xdr:cNvSpPr/>
      </xdr:nvSpPr>
      <xdr:spPr>
        <a:xfrm>
          <a:off x="2127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72934</xdr:rowOff>
    </xdr:to>
    <xdr:cxnSp macro="">
      <xdr:nvCxnSpPr>
        <xdr:cNvPr id="843" name="直線コネクタ 842"/>
        <xdr:cNvCxnSpPr/>
      </xdr:nvCxnSpPr>
      <xdr:spPr>
        <a:xfrm flipV="1">
          <a:off x="21323300" y="184148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44" name="楕円 843"/>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76200</xdr:rowOff>
    </xdr:to>
    <xdr:cxnSp macro="">
      <xdr:nvCxnSpPr>
        <xdr:cNvPr id="845" name="直線コネクタ 844"/>
        <xdr:cNvCxnSpPr/>
      </xdr:nvCxnSpPr>
      <xdr:spPr>
        <a:xfrm flipV="1">
          <a:off x="20434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846" name="楕円 845"/>
        <xdr:cNvSpPr/>
      </xdr:nvSpPr>
      <xdr:spPr>
        <a:xfrm>
          <a:off x="19494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847" name="直線コネクタ 846"/>
        <xdr:cNvCxnSpPr/>
      </xdr:nvCxnSpPr>
      <xdr:spPr>
        <a:xfrm>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48" name="楕円 847"/>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72934</xdr:rowOff>
    </xdr:from>
    <xdr:to>
      <xdr:col>102</xdr:col>
      <xdr:colOff>114300</xdr:colOff>
      <xdr:row>107</xdr:row>
      <xdr:rowOff>76200</xdr:rowOff>
    </xdr:to>
    <xdr:cxnSp macro="">
      <xdr:nvCxnSpPr>
        <xdr:cNvPr id="849" name="直線コネクタ 848"/>
        <xdr:cNvCxnSpPr/>
      </xdr:nvCxnSpPr>
      <xdr:spPr>
        <a:xfrm flipV="1">
          <a:off x="18656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850"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51"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12898</xdr:rowOff>
    </xdr:from>
    <xdr:ext cx="469744" cy="259045"/>
    <xdr:sp macro="" textlink="">
      <xdr:nvSpPr>
        <xdr:cNvPr id="852" name="n_3aveValue【庁舎】&#10;一人当たり面積"/>
        <xdr:cNvSpPr txBox="1"/>
      </xdr:nvSpPr>
      <xdr:spPr>
        <a:xfrm>
          <a:off x="19310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853" name="n_4aveValue【庁舎】&#10;一人当たり面積"/>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114861</xdr:rowOff>
    </xdr:from>
    <xdr:ext cx="469744" cy="259045"/>
    <xdr:sp macro="" textlink="">
      <xdr:nvSpPr>
        <xdr:cNvPr id="854" name="n_1mainValue【庁舎】&#10;一人当たり面積"/>
        <xdr:cNvSpPr txBox="1"/>
      </xdr:nvSpPr>
      <xdr:spPr>
        <a:xfrm>
          <a:off x="21075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55" name="n_2mainValue【庁舎】&#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856" name="n_3mainValue【庁舎】&#10;一人当たり面積"/>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857" name="n_4mainValue【庁舎】&#10;一人当たり面積"/>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類似団体と比較して有形固定資産減価償却率が低くなっている施設は「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その他の施設は類似団体よりも高くなっている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一般廃棄物処理施設について、当市を含めた４市町の管内に所在するごみ処理施設の老朽化が進んだため、平成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年度にかけて、老朽化した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施設を集約し共同で新たなごみ処理施設を整備した。そのため、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減少し、一人当たり有形固定資産（償却資産）額が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82,803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円増加した。市民会館については、令和元年度から実施した小川文化センター耐震補強・大規模改修工事が完了したことにより、有形固定資産減価償却率が前年度と比較して下がっている。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庁舎については、合併前町村の３施設を庁舎として活用しており、いずれも築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年以上経過している。消防施設も同様に、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施設ある消防署が築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年以上であるため、有形固定資産減価償却率が高い。老朽化が進んでいる公共施設は、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公共施設等総合管理計画および実行計画である個別施設計画を推進することにより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、維持管理に要する経費の抑制に努める。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類似団体平均を上回り、前年度と同じ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事業・学校規模配置適正化事業の公債費が増となったが、地方消費税交付金等の歳入も増となったこと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など自主財源の確保に取り組み、財政基盤の強化に努める。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年度は、新型コロナウイルス感染症拡大の影響により例年実施していた事業が中止にな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一方、新型コロナウイルス感染症対策に係る臨時的経費が増えた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今後も社会保障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の増加が見込まれるため、財政構造の硬直化が懸念される。引き続き、行財政改革への取り組みを推進し、現在の水準を維持できるよう努め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59</xdr:row>
      <xdr:rowOff>169273</xdr:rowOff>
    </xdr:to>
    <xdr:cxnSp macro="">
      <xdr:nvCxnSpPr>
        <xdr:cNvPr id="134" name="直線コネクタ 133"/>
        <xdr:cNvCxnSpPr/>
      </xdr:nvCxnSpPr>
      <xdr:spPr>
        <a:xfrm flipV="1">
          <a:off x="4114800" y="1014693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169273</xdr:rowOff>
    </xdr:from>
    <xdr:to>
      <xdr:col>19</xdr:col>
      <xdr:colOff>133350</xdr:colOff>
      <xdr:row>60</xdr:row>
      <xdr:rowOff>1270</xdr:rowOff>
    </xdr:to>
    <xdr:cxnSp macro="">
      <xdr:nvCxnSpPr>
        <xdr:cNvPr id="137" name="直線コネクタ 136"/>
        <xdr:cNvCxnSpPr/>
      </xdr:nvCxnSpPr>
      <xdr:spPr>
        <a:xfrm flipV="1">
          <a:off x="3225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39" name="テキスト ボックス 138"/>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60</xdr:row>
      <xdr:rowOff>1270</xdr:rowOff>
    </xdr:to>
    <xdr:cxnSp macro="">
      <xdr:nvCxnSpPr>
        <xdr:cNvPr id="140" name="直線コネクタ 139"/>
        <xdr:cNvCxnSpPr/>
      </xdr:nvCxnSpPr>
      <xdr:spPr>
        <a:xfrm>
          <a:off x="2336800" y="1023656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121013</xdr:rowOff>
    </xdr:to>
    <xdr:cxnSp macro="">
      <xdr:nvCxnSpPr>
        <xdr:cNvPr id="143" name="直線コネクタ 142"/>
        <xdr:cNvCxnSpPr/>
      </xdr:nvCxnSpPr>
      <xdr:spPr>
        <a:xfrm>
          <a:off x="1447800" y="101848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78212</xdr:rowOff>
    </xdr:from>
    <xdr:ext cx="762000" cy="259045"/>
    <xdr:sp macro="" textlink="">
      <xdr:nvSpPr>
        <xdr:cNvPr id="145" name="テキスト ボックス 144"/>
        <xdr:cNvSpPr txBox="1"/>
      </xdr:nvSpPr>
      <xdr:spPr>
        <a:xfrm>
          <a:off x="1955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43742</xdr:rowOff>
    </xdr:from>
    <xdr:ext cx="762000" cy="259045"/>
    <xdr:sp macro="" textlink="">
      <xdr:nvSpPr>
        <xdr:cNvPr id="147" name="テキスト ボックス 146"/>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152037</xdr:rowOff>
    </xdr:from>
    <xdr:to>
      <xdr:col>23</xdr:col>
      <xdr:colOff>184150</xdr:colOff>
      <xdr:row>59</xdr:row>
      <xdr:rowOff>82187</xdr:rowOff>
    </xdr:to>
    <xdr:sp macro="" textlink="">
      <xdr:nvSpPr>
        <xdr:cNvPr id="153" name="楕円 152"/>
        <xdr:cNvSpPr/>
      </xdr:nvSpPr>
      <xdr:spPr>
        <a:xfrm>
          <a:off x="4902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168564</xdr:rowOff>
    </xdr:from>
    <xdr:ext cx="762000" cy="259045"/>
    <xdr:sp macro="" textlink="">
      <xdr:nvSpPr>
        <xdr:cNvPr id="154" name="財政構造の弾力性該当値テキスト"/>
        <xdr:cNvSpPr txBox="1"/>
      </xdr:nvSpPr>
      <xdr:spPr>
        <a:xfrm>
          <a:off x="5041900" y="994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118473</xdr:rowOff>
    </xdr:from>
    <xdr:to>
      <xdr:col>19</xdr:col>
      <xdr:colOff>184150</xdr:colOff>
      <xdr:row>60</xdr:row>
      <xdr:rowOff>48623</xdr:rowOff>
    </xdr:to>
    <xdr:sp macro="" textlink="">
      <xdr:nvSpPr>
        <xdr:cNvPr id="155" name="楕円 154"/>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58800</xdr:rowOff>
    </xdr:from>
    <xdr:ext cx="736600" cy="259045"/>
    <xdr:sp macro="" textlink="">
      <xdr:nvSpPr>
        <xdr:cNvPr id="156" name="テキスト ボックス 155"/>
        <xdr:cNvSpPr txBox="1"/>
      </xdr:nvSpPr>
      <xdr:spPr>
        <a:xfrm>
          <a:off x="3733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増している。会計年度任用職員制度が導入されたことにより人件費が増となり、物件費も放課後児童健全育成事業の経費などが増となったことが要因である。令和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年度から学校給食調理等業務を民間委託することにより、物件費はさらに増加すると考えられるため、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正規職員の適正配置を進めていくこと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で人件費の抑制に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138429</xdr:rowOff>
    </xdr:from>
    <xdr:to>
      <xdr:col>23</xdr:col>
      <xdr:colOff>133350</xdr:colOff>
      <xdr:row>83</xdr:row>
      <xdr:rowOff>78</xdr:rowOff>
    </xdr:to>
    <xdr:cxnSp macro="">
      <xdr:nvCxnSpPr>
        <xdr:cNvPr id="194" name="直線コネクタ 193"/>
        <xdr:cNvCxnSpPr/>
      </xdr:nvCxnSpPr>
      <xdr:spPr>
        <a:xfrm>
          <a:off x="4114800" y="14197329"/>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136683</xdr:rowOff>
    </xdr:from>
    <xdr:to>
      <xdr:col>19</xdr:col>
      <xdr:colOff>133350</xdr:colOff>
      <xdr:row>82</xdr:row>
      <xdr:rowOff>138429</xdr:rowOff>
    </xdr:to>
    <xdr:cxnSp macro="">
      <xdr:nvCxnSpPr>
        <xdr:cNvPr id="197" name="直線コネクタ 196"/>
        <xdr:cNvCxnSpPr/>
      </xdr:nvCxnSpPr>
      <xdr:spPr>
        <a:xfrm>
          <a:off x="3225800" y="14195583"/>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31032</xdr:rowOff>
    </xdr:from>
    <xdr:ext cx="736600" cy="259045"/>
    <xdr:sp macro="" textlink="">
      <xdr:nvSpPr>
        <xdr:cNvPr id="199" name="テキスト ボックス 198"/>
        <xdr:cNvSpPr txBox="1"/>
      </xdr:nvSpPr>
      <xdr:spPr>
        <a:xfrm>
          <a:off x="3733800" y="142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136683</xdr:rowOff>
    </xdr:from>
    <xdr:to>
      <xdr:col>15</xdr:col>
      <xdr:colOff>82550</xdr:colOff>
      <xdr:row>82</xdr:row>
      <xdr:rowOff>139886</xdr:rowOff>
    </xdr:to>
    <xdr:cxnSp macro="">
      <xdr:nvCxnSpPr>
        <xdr:cNvPr id="200" name="直線コネクタ 199"/>
        <xdr:cNvCxnSpPr/>
      </xdr:nvCxnSpPr>
      <xdr:spPr>
        <a:xfrm flipV="1">
          <a:off x="2336800" y="14195583"/>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20789</xdr:rowOff>
    </xdr:from>
    <xdr:ext cx="762000" cy="259045"/>
    <xdr:sp macro="" textlink="">
      <xdr:nvSpPr>
        <xdr:cNvPr id="202" name="テキスト ボックス 201"/>
        <xdr:cNvSpPr txBox="1"/>
      </xdr:nvSpPr>
      <xdr:spPr>
        <a:xfrm>
          <a:off x="2844800" y="14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133378</xdr:rowOff>
    </xdr:from>
    <xdr:to>
      <xdr:col>11</xdr:col>
      <xdr:colOff>31750</xdr:colOff>
      <xdr:row>82</xdr:row>
      <xdr:rowOff>139886</xdr:rowOff>
    </xdr:to>
    <xdr:cxnSp macro="">
      <xdr:nvCxnSpPr>
        <xdr:cNvPr id="203" name="直線コネクタ 202"/>
        <xdr:cNvCxnSpPr/>
      </xdr:nvCxnSpPr>
      <xdr:spPr>
        <a:xfrm>
          <a:off x="1447800" y="14192278"/>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19316</xdr:rowOff>
    </xdr:from>
    <xdr:ext cx="762000" cy="259045"/>
    <xdr:sp macro="" textlink="">
      <xdr:nvSpPr>
        <xdr:cNvPr id="205" name="テキスト ボックス 204"/>
        <xdr:cNvSpPr txBox="1"/>
      </xdr:nvSpPr>
      <xdr:spPr>
        <a:xfrm>
          <a:off x="1955800" y="142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8813</xdr:rowOff>
    </xdr:from>
    <xdr:ext cx="762000" cy="259045"/>
    <xdr:sp macro="" textlink="">
      <xdr:nvSpPr>
        <xdr:cNvPr id="207" name="テキスト ボックス 206"/>
        <xdr:cNvSpPr txBox="1"/>
      </xdr:nvSpPr>
      <xdr:spPr>
        <a:xfrm>
          <a:off x="1066800" y="142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120728</xdr:rowOff>
    </xdr:from>
    <xdr:to>
      <xdr:col>23</xdr:col>
      <xdr:colOff>184150</xdr:colOff>
      <xdr:row>83</xdr:row>
      <xdr:rowOff>50878</xdr:rowOff>
    </xdr:to>
    <xdr:sp macro="" textlink="">
      <xdr:nvSpPr>
        <xdr:cNvPr id="213" name="楕円 212"/>
        <xdr:cNvSpPr/>
      </xdr:nvSpPr>
      <xdr:spPr>
        <a:xfrm>
          <a:off x="4902200" y="141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42005</xdr:rowOff>
    </xdr:from>
    <xdr:ext cx="762000" cy="259045"/>
    <xdr:sp macro="" textlink="">
      <xdr:nvSpPr>
        <xdr:cNvPr id="214" name="人件費・物件費等の状況該当値テキスト"/>
        <xdr:cNvSpPr txBox="1"/>
      </xdr:nvSpPr>
      <xdr:spPr>
        <a:xfrm>
          <a:off x="5041900" y="1410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87629</xdr:rowOff>
    </xdr:from>
    <xdr:to>
      <xdr:col>19</xdr:col>
      <xdr:colOff>184150</xdr:colOff>
      <xdr:row>83</xdr:row>
      <xdr:rowOff>17779</xdr:rowOff>
    </xdr:to>
    <xdr:sp macro="" textlink="">
      <xdr:nvSpPr>
        <xdr:cNvPr id="215" name="楕円 214"/>
        <xdr:cNvSpPr/>
      </xdr:nvSpPr>
      <xdr:spPr>
        <a:xfrm>
          <a:off x="4064000" y="141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27956</xdr:rowOff>
    </xdr:from>
    <xdr:ext cx="736600" cy="259045"/>
    <xdr:sp macro="" textlink="">
      <xdr:nvSpPr>
        <xdr:cNvPr id="216" name="テキスト ボックス 215"/>
        <xdr:cNvSpPr txBox="1"/>
      </xdr:nvSpPr>
      <xdr:spPr>
        <a:xfrm>
          <a:off x="3733800" y="1391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85883</xdr:rowOff>
    </xdr:from>
    <xdr:to>
      <xdr:col>15</xdr:col>
      <xdr:colOff>133350</xdr:colOff>
      <xdr:row>83</xdr:row>
      <xdr:rowOff>16033</xdr:rowOff>
    </xdr:to>
    <xdr:sp macro="" textlink="">
      <xdr:nvSpPr>
        <xdr:cNvPr id="217" name="楕円 216"/>
        <xdr:cNvSpPr/>
      </xdr:nvSpPr>
      <xdr:spPr>
        <a:xfrm>
          <a:off x="3175000" y="141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26210</xdr:rowOff>
    </xdr:from>
    <xdr:ext cx="762000" cy="259045"/>
    <xdr:sp macro="" textlink="">
      <xdr:nvSpPr>
        <xdr:cNvPr id="218" name="テキスト ボックス 217"/>
        <xdr:cNvSpPr txBox="1"/>
      </xdr:nvSpPr>
      <xdr:spPr>
        <a:xfrm>
          <a:off x="2844800" y="139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89086</xdr:rowOff>
    </xdr:from>
    <xdr:to>
      <xdr:col>11</xdr:col>
      <xdr:colOff>82550</xdr:colOff>
      <xdr:row>83</xdr:row>
      <xdr:rowOff>19236</xdr:rowOff>
    </xdr:to>
    <xdr:sp macro="" textlink="">
      <xdr:nvSpPr>
        <xdr:cNvPr id="219" name="楕円 218"/>
        <xdr:cNvSpPr/>
      </xdr:nvSpPr>
      <xdr:spPr>
        <a:xfrm>
          <a:off x="2286000" y="141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29413</xdr:rowOff>
    </xdr:from>
    <xdr:ext cx="762000" cy="259045"/>
    <xdr:sp macro="" textlink="">
      <xdr:nvSpPr>
        <xdr:cNvPr id="220" name="テキスト ボックス 219"/>
        <xdr:cNvSpPr txBox="1"/>
      </xdr:nvSpPr>
      <xdr:spPr>
        <a:xfrm>
          <a:off x="1955800" y="1391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82578</xdr:rowOff>
    </xdr:from>
    <xdr:to>
      <xdr:col>7</xdr:col>
      <xdr:colOff>31750</xdr:colOff>
      <xdr:row>83</xdr:row>
      <xdr:rowOff>12728</xdr:rowOff>
    </xdr:to>
    <xdr:sp macro="" textlink="">
      <xdr:nvSpPr>
        <xdr:cNvPr id="221" name="楕円 220"/>
        <xdr:cNvSpPr/>
      </xdr:nvSpPr>
      <xdr:spPr>
        <a:xfrm>
          <a:off x="1397000" y="141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22905</xdr:rowOff>
    </xdr:from>
    <xdr:ext cx="762000" cy="259045"/>
    <xdr:sp macro="" textlink="">
      <xdr:nvSpPr>
        <xdr:cNvPr id="222" name="テキスト ボックス 221"/>
        <xdr:cNvSpPr txBox="1"/>
      </xdr:nvSpPr>
      <xdr:spPr>
        <a:xfrm>
          <a:off x="1066800" y="139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ている。人事評価制度に基づく職務成績等に応じた昇給制度を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していくことにより、より一層の給与適正化に努め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158145</xdr:rowOff>
    </xdr:to>
    <xdr:cxnSp macro="">
      <xdr:nvCxnSpPr>
        <xdr:cNvPr id="258" name="直線コネクタ 257"/>
        <xdr:cNvCxnSpPr/>
      </xdr:nvCxnSpPr>
      <xdr:spPr>
        <a:xfrm flipV="1">
          <a:off x="16179800" y="1471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9677</xdr:rowOff>
    </xdr:to>
    <xdr:cxnSp macro="">
      <xdr:nvCxnSpPr>
        <xdr:cNvPr id="261" name="直線コネクタ 260"/>
        <xdr:cNvCxnSpPr/>
      </xdr:nvCxnSpPr>
      <xdr:spPr>
        <a:xfrm flipV="1">
          <a:off x="15290800" y="147313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3" name="テキスト ボックス 26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9677</xdr:rowOff>
    </xdr:to>
    <xdr:cxnSp macro="">
      <xdr:nvCxnSpPr>
        <xdr:cNvPr id="264" name="直線コネクタ 263"/>
        <xdr:cNvCxnSpPr/>
      </xdr:nvCxnSpPr>
      <xdr:spPr>
        <a:xfrm>
          <a:off x="14401800" y="14754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55638</xdr:rowOff>
    </xdr:to>
    <xdr:cxnSp macro="">
      <xdr:nvCxnSpPr>
        <xdr:cNvPr id="267" name="直線コネクタ 266"/>
        <xdr:cNvCxnSpPr/>
      </xdr:nvCxnSpPr>
      <xdr:spPr>
        <a:xfrm flipV="1">
          <a:off x="13512800" y="147543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2" name="テキスト ボックス 281"/>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3" name="楕円 282"/>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4" name="テキスト ボックス 283"/>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要因である。今後は事務事業の見直しや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正規職員の適正配置を進めて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いくことで、職員数の削減に努める。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35258</xdr:rowOff>
    </xdr:to>
    <xdr:cxnSp macro="">
      <xdr:nvCxnSpPr>
        <xdr:cNvPr id="323" name="直線コネクタ 322"/>
        <xdr:cNvCxnSpPr/>
      </xdr:nvCxnSpPr>
      <xdr:spPr>
        <a:xfrm>
          <a:off x="16179800" y="1063068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132020</xdr:rowOff>
    </xdr:from>
    <xdr:to>
      <xdr:col>77</xdr:col>
      <xdr:colOff>44450</xdr:colOff>
      <xdr:row>62</xdr:row>
      <xdr:rowOff>786</xdr:rowOff>
    </xdr:to>
    <xdr:cxnSp macro="">
      <xdr:nvCxnSpPr>
        <xdr:cNvPr id="326" name="直線コネクタ 325"/>
        <xdr:cNvCxnSpPr/>
      </xdr:nvCxnSpPr>
      <xdr:spPr>
        <a:xfrm>
          <a:off x="15290800" y="1059047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132020</xdr:rowOff>
    </xdr:to>
    <xdr:cxnSp macro="">
      <xdr:nvCxnSpPr>
        <xdr:cNvPr id="329" name="直線コネクタ 328"/>
        <xdr:cNvCxnSpPr/>
      </xdr:nvCxnSpPr>
      <xdr:spPr>
        <a:xfrm>
          <a:off x="14401800" y="10569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125125</xdr:rowOff>
    </xdr:to>
    <xdr:cxnSp macro="">
      <xdr:nvCxnSpPr>
        <xdr:cNvPr id="332" name="直線コネクタ 331"/>
        <xdr:cNvCxnSpPr/>
      </xdr:nvCxnSpPr>
      <xdr:spPr>
        <a:xfrm flipV="1">
          <a:off x="13512800" y="105697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155908</xdr:rowOff>
    </xdr:from>
    <xdr:to>
      <xdr:col>81</xdr:col>
      <xdr:colOff>95250</xdr:colOff>
      <xdr:row>62</xdr:row>
      <xdr:rowOff>86058</xdr:rowOff>
    </xdr:to>
    <xdr:sp macro="" textlink="">
      <xdr:nvSpPr>
        <xdr:cNvPr id="342" name="楕円 341"/>
        <xdr:cNvSpPr/>
      </xdr:nvSpPr>
      <xdr:spPr>
        <a:xfrm>
          <a:off x="169672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xdr:rowOff>
    </xdr:from>
    <xdr:ext cx="762000" cy="259045"/>
    <xdr:sp macro="" textlink="">
      <xdr:nvSpPr>
        <xdr:cNvPr id="343" name="定員管理の状況該当値テキスト"/>
        <xdr:cNvSpPr txBox="1"/>
      </xdr:nvSpPr>
      <xdr:spPr>
        <a:xfrm>
          <a:off x="171069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44" name="楕円 343"/>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45" name="テキスト ボックス 344"/>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81220</xdr:rowOff>
    </xdr:from>
    <xdr:to>
      <xdr:col>73</xdr:col>
      <xdr:colOff>44450</xdr:colOff>
      <xdr:row>62</xdr:row>
      <xdr:rowOff>11370</xdr:rowOff>
    </xdr:to>
    <xdr:sp macro="" textlink="">
      <xdr:nvSpPr>
        <xdr:cNvPr id="346" name="楕円 345"/>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167597</xdr:rowOff>
    </xdr:from>
    <xdr:ext cx="762000" cy="259045"/>
    <xdr:sp macro="" textlink="">
      <xdr:nvSpPr>
        <xdr:cNvPr id="347" name="テキスト ボックス 346"/>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8" name="楕円 347"/>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9" name="テキスト ボックス 348"/>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50" name="楕円 349"/>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160702</xdr:rowOff>
    </xdr:from>
    <xdr:ext cx="762000" cy="259045"/>
    <xdr:sp macro="" textlink="">
      <xdr:nvSpPr>
        <xdr:cNvPr id="351" name="テキスト ボックス 350"/>
        <xdr:cNvSpPr txBox="1"/>
      </xdr:nvSpPr>
      <xdr:spPr>
        <a:xfrm>
          <a:off x="13131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％減少している。下水道事業会計の地方債償還金に充てたと認められる繰入金が減となったことが要因である。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事業・学校規模配置適正化事業・ごみ処理広域化事業の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は増加していくことが見込まれる。実質公債費比率が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類似団体平均を上回らない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ように普通建設事業の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推進を図るよう努め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5" name="直線コネクタ 384"/>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8" name="直線コネクタ 387"/>
        <xdr:cNvCxnSpPr/>
      </xdr:nvCxnSpPr>
      <xdr:spPr>
        <a:xfrm>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27428</xdr:rowOff>
    </xdr:from>
    <xdr:ext cx="736600" cy="259045"/>
    <xdr:sp macro="" textlink="">
      <xdr:nvSpPr>
        <xdr:cNvPr id="390" name="テキスト ボックス 389"/>
        <xdr:cNvSpPr txBox="1"/>
      </xdr:nvSpPr>
      <xdr:spPr>
        <a:xfrm>
          <a:off x="15798800" y="637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157268</xdr:rowOff>
    </xdr:to>
    <xdr:cxnSp macro="">
      <xdr:nvCxnSpPr>
        <xdr:cNvPr id="391" name="直線コネクタ 390"/>
        <xdr:cNvCxnSpPr/>
      </xdr:nvCxnSpPr>
      <xdr:spPr>
        <a:xfrm flipV="1">
          <a:off x="14401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29439</xdr:rowOff>
    </xdr:from>
    <xdr:ext cx="762000" cy="259045"/>
    <xdr:sp macro="" textlink="">
      <xdr:nvSpPr>
        <xdr:cNvPr id="393" name="テキスト ボックス 392"/>
        <xdr:cNvSpPr txBox="1"/>
      </xdr:nvSpPr>
      <xdr:spPr>
        <a:xfrm>
          <a:off x="14909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157268</xdr:rowOff>
    </xdr:to>
    <xdr:cxnSp macro="">
      <xdr:nvCxnSpPr>
        <xdr:cNvPr id="394" name="直線コネクタ 393"/>
        <xdr:cNvCxnSpPr/>
      </xdr:nvCxnSpPr>
      <xdr:spPr>
        <a:xfrm>
          <a:off x="13512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33460</xdr:rowOff>
    </xdr:from>
    <xdr:ext cx="762000" cy="259045"/>
    <xdr:sp macro="" textlink="">
      <xdr:nvSpPr>
        <xdr:cNvPr id="396" name="テキスト ボックス 395"/>
        <xdr:cNvSpPr txBox="1"/>
      </xdr:nvSpPr>
      <xdr:spPr>
        <a:xfrm>
          <a:off x="14020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4" name="楕円 403"/>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5"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6" name="楕円 405"/>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7" name="テキスト ボックス 406"/>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0" name="楕円 409"/>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1" name="テキスト ボックス 410"/>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％減少している。地方消費税交付金や普通交付税が増となったことが要因である。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は新市建設計画に基づく</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・ごみ処理広域化事業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将来負担比率の悪化が懸念される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。そのため、事業実施及び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市債発行の適正化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を図り、財政の健全化に努める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42227</xdr:rowOff>
    </xdr:from>
    <xdr:to>
      <xdr:col>81</xdr:col>
      <xdr:colOff>44450</xdr:colOff>
      <xdr:row>15</xdr:row>
      <xdr:rowOff>58314</xdr:rowOff>
    </xdr:to>
    <xdr:cxnSp macro="">
      <xdr:nvCxnSpPr>
        <xdr:cNvPr id="447" name="直線コネクタ 446"/>
        <xdr:cNvCxnSpPr/>
      </xdr:nvCxnSpPr>
      <xdr:spPr>
        <a:xfrm flipV="1">
          <a:off x="16179800" y="261397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58314</xdr:rowOff>
    </xdr:to>
    <xdr:cxnSp macro="">
      <xdr:nvCxnSpPr>
        <xdr:cNvPr id="450" name="直線コネクタ 449"/>
        <xdr:cNvCxnSpPr/>
      </xdr:nvCxnSpPr>
      <xdr:spPr>
        <a:xfrm>
          <a:off x="15290800" y="2621619"/>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2" name="テキスト ボックス 451"/>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49869</xdr:rowOff>
    </xdr:from>
    <xdr:to>
      <xdr:col>72</xdr:col>
      <xdr:colOff>203200</xdr:colOff>
      <xdr:row>15</xdr:row>
      <xdr:rowOff>56705</xdr:rowOff>
    </xdr:to>
    <xdr:cxnSp macro="">
      <xdr:nvCxnSpPr>
        <xdr:cNvPr id="453" name="直線コネクタ 452"/>
        <xdr:cNvCxnSpPr/>
      </xdr:nvCxnSpPr>
      <xdr:spPr>
        <a:xfrm flipV="1">
          <a:off x="14401800" y="2621619"/>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5" name="テキスト ボックス 454"/>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45043</xdr:rowOff>
    </xdr:from>
    <xdr:to>
      <xdr:col>68</xdr:col>
      <xdr:colOff>152400</xdr:colOff>
      <xdr:row>15</xdr:row>
      <xdr:rowOff>56705</xdr:rowOff>
    </xdr:to>
    <xdr:cxnSp macro="">
      <xdr:nvCxnSpPr>
        <xdr:cNvPr id="456" name="直線コネクタ 455"/>
        <xdr:cNvCxnSpPr/>
      </xdr:nvCxnSpPr>
      <xdr:spPr>
        <a:xfrm>
          <a:off x="13512800" y="2616793"/>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60" name="テキスト ボックス 459"/>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162877</xdr:rowOff>
    </xdr:from>
    <xdr:to>
      <xdr:col>81</xdr:col>
      <xdr:colOff>95250</xdr:colOff>
      <xdr:row>15</xdr:row>
      <xdr:rowOff>93027</xdr:rowOff>
    </xdr:to>
    <xdr:sp macro="" textlink="">
      <xdr:nvSpPr>
        <xdr:cNvPr id="466" name="楕円 465"/>
        <xdr:cNvSpPr/>
      </xdr:nvSpPr>
      <xdr:spPr>
        <a:xfrm>
          <a:off x="169672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134954</xdr:rowOff>
    </xdr:from>
    <xdr:ext cx="762000" cy="259045"/>
    <xdr:sp macro="" textlink="">
      <xdr:nvSpPr>
        <xdr:cNvPr id="467" name="将来負担の状況該当値テキスト"/>
        <xdr:cNvSpPr txBox="1"/>
      </xdr:nvSpPr>
      <xdr:spPr>
        <a:xfrm>
          <a:off x="17106900" y="253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7514</xdr:rowOff>
    </xdr:from>
    <xdr:to>
      <xdr:col>77</xdr:col>
      <xdr:colOff>95250</xdr:colOff>
      <xdr:row>15</xdr:row>
      <xdr:rowOff>109114</xdr:rowOff>
    </xdr:to>
    <xdr:sp macro="" textlink="">
      <xdr:nvSpPr>
        <xdr:cNvPr id="468" name="楕円 467"/>
        <xdr:cNvSpPr/>
      </xdr:nvSpPr>
      <xdr:spPr>
        <a:xfrm>
          <a:off x="16129000" y="2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93891</xdr:rowOff>
    </xdr:from>
    <xdr:ext cx="736600" cy="259045"/>
    <xdr:sp macro="" textlink="">
      <xdr:nvSpPr>
        <xdr:cNvPr id="469" name="テキスト ボックス 468"/>
        <xdr:cNvSpPr txBox="1"/>
      </xdr:nvSpPr>
      <xdr:spPr>
        <a:xfrm>
          <a:off x="15798800" y="266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170519</xdr:rowOff>
    </xdr:from>
    <xdr:to>
      <xdr:col>73</xdr:col>
      <xdr:colOff>44450</xdr:colOff>
      <xdr:row>15</xdr:row>
      <xdr:rowOff>100669</xdr:rowOff>
    </xdr:to>
    <xdr:sp macro="" textlink="">
      <xdr:nvSpPr>
        <xdr:cNvPr id="470" name="楕円 469"/>
        <xdr:cNvSpPr/>
      </xdr:nvSpPr>
      <xdr:spPr>
        <a:xfrm>
          <a:off x="15240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85446</xdr:rowOff>
    </xdr:from>
    <xdr:ext cx="762000" cy="259045"/>
    <xdr:sp macro="" textlink="">
      <xdr:nvSpPr>
        <xdr:cNvPr id="471" name="テキスト ボックス 470"/>
        <xdr:cNvSpPr txBox="1"/>
      </xdr:nvSpPr>
      <xdr:spPr>
        <a:xfrm>
          <a:off x="14909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5905</xdr:rowOff>
    </xdr:from>
    <xdr:to>
      <xdr:col>68</xdr:col>
      <xdr:colOff>203200</xdr:colOff>
      <xdr:row>15</xdr:row>
      <xdr:rowOff>107505</xdr:rowOff>
    </xdr:to>
    <xdr:sp macro="" textlink="">
      <xdr:nvSpPr>
        <xdr:cNvPr id="472" name="楕円 471"/>
        <xdr:cNvSpPr/>
      </xdr:nvSpPr>
      <xdr:spPr>
        <a:xfrm>
          <a:off x="143510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92282</xdr:rowOff>
    </xdr:from>
    <xdr:ext cx="762000" cy="259045"/>
    <xdr:sp macro="" textlink="">
      <xdr:nvSpPr>
        <xdr:cNvPr id="473" name="テキスト ボックス 472"/>
        <xdr:cNvSpPr txBox="1"/>
      </xdr:nvSpPr>
      <xdr:spPr>
        <a:xfrm>
          <a:off x="14020800" y="266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165693</xdr:rowOff>
    </xdr:from>
    <xdr:to>
      <xdr:col>64</xdr:col>
      <xdr:colOff>152400</xdr:colOff>
      <xdr:row>15</xdr:row>
      <xdr:rowOff>95843</xdr:rowOff>
    </xdr:to>
    <xdr:sp macro="" textlink="">
      <xdr:nvSpPr>
        <xdr:cNvPr id="474" name="楕円 473"/>
        <xdr:cNvSpPr/>
      </xdr:nvSpPr>
      <xdr:spPr>
        <a:xfrm>
          <a:off x="13462000" y="25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80620</xdr:rowOff>
    </xdr:from>
    <xdr:ext cx="762000" cy="259045"/>
    <xdr:sp macro="" textlink="">
      <xdr:nvSpPr>
        <xdr:cNvPr id="475" name="テキスト ボックス 474"/>
        <xdr:cNvSpPr txBox="1"/>
      </xdr:nvSpPr>
      <xdr:spPr>
        <a:xfrm>
          <a:off x="13131800" y="265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町村合併時に消防一部事務組合の職員を引き継い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でいることに加え、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雇用見直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しや正規職員の適正配置など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人事管理を着実に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行い、人件費の抑制に努める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88900</xdr:rowOff>
    </xdr:to>
    <xdr:cxnSp macro="">
      <xdr:nvCxnSpPr>
        <xdr:cNvPr id="66" name="直線コネクタ 65"/>
        <xdr:cNvCxnSpPr/>
      </xdr:nvCxnSpPr>
      <xdr:spPr>
        <a:xfrm>
          <a:off x="3987800" y="6504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xdr:cNvCxnSpPr/>
      </xdr:nvCxnSpPr>
      <xdr:spPr>
        <a:xfrm>
          <a:off x="3098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27940</xdr:rowOff>
    </xdr:to>
    <xdr:cxnSp macro="">
      <xdr:nvCxnSpPr>
        <xdr:cNvPr id="72" name="直線コネクタ 71"/>
        <xdr:cNvCxnSpPr/>
      </xdr:nvCxnSpPr>
      <xdr:spPr>
        <a:xfrm flipV="1">
          <a:off x="2209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latin typeface="ＭＳ ゴシック" panose="020B0609070205080204" pitchFamily="49" charset="-128"/>
              <a:ea typeface="ＭＳ ゴシック" panose="020B0609070205080204" pitchFamily="49" charset="-128"/>
            </a:rPr>
            <a:t>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年度は、新型コロナウイルス感染症拡大の影響により、例年実施していた事業が中止になったことが要因である。令和</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年度より学校給食調理等業務が民間委託になるため、物件費は増加傾向になると考えられる。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82550</xdr:rowOff>
    </xdr:to>
    <xdr:cxnSp macro="">
      <xdr:nvCxnSpPr>
        <xdr:cNvPr id="127" name="直線コネクタ 126"/>
        <xdr:cNvCxnSpPr/>
      </xdr:nvCxnSpPr>
      <xdr:spPr>
        <a:xfrm flipV="1">
          <a:off x="15671800" y="2794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82550</xdr:rowOff>
    </xdr:to>
    <xdr:cxnSp macro="">
      <xdr:nvCxnSpPr>
        <xdr:cNvPr id="130" name="直線コネクタ 129"/>
        <xdr:cNvCxnSpPr/>
      </xdr:nvCxnSpPr>
      <xdr:spPr>
        <a:xfrm>
          <a:off x="14782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32" name="テキスト ボックス 131"/>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3" name="直線コネクタ 132"/>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35" name="テキスト ボックス 134"/>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133350</xdr:rowOff>
    </xdr:to>
    <xdr:cxnSp macro="">
      <xdr:nvCxnSpPr>
        <xdr:cNvPr id="136" name="直線コネクタ 135"/>
        <xdr:cNvCxnSpPr/>
      </xdr:nvCxnSpPr>
      <xdr:spPr>
        <a:xfrm flipV="1">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8" name="楕円 147"/>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減少している。少子化による児童手当や児童扶養手当の減少により経常経費充当一般財源が減となった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ことが要因である。障害者自立支援給付費など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社会保障費は年々増加傾向に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、給付の適正化を実施し、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8" name="直線コネクタ 187"/>
        <xdr:cNvCxnSpPr/>
      </xdr:nvCxnSpPr>
      <xdr:spPr>
        <a:xfrm flipV="1">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63500</xdr:rowOff>
    </xdr:to>
    <xdr:cxnSp macro="">
      <xdr:nvCxnSpPr>
        <xdr:cNvPr id="191" name="直線コネクタ 190"/>
        <xdr:cNvCxnSpPr/>
      </xdr:nvCxnSpPr>
      <xdr:spPr>
        <a:xfrm flipV="1">
          <a:off x="3098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63500</xdr:rowOff>
    </xdr:to>
    <xdr:cxnSp macro="">
      <xdr:nvCxnSpPr>
        <xdr:cNvPr id="194" name="直線コネクタ 193"/>
        <xdr:cNvCxnSpPr/>
      </xdr:nvCxnSpPr>
      <xdr:spPr>
        <a:xfrm>
          <a:off x="2209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25400</xdr:rowOff>
    </xdr:to>
    <xdr:cxnSp macro="">
      <xdr:nvCxnSpPr>
        <xdr:cNvPr id="197" name="直線コネクタ 196"/>
        <xdr:cNvCxnSpPr/>
      </xdr:nvCxnSpPr>
      <xdr:spPr>
        <a:xfrm>
          <a:off x="1320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7" name="楕円 206"/>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8"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6" name="テキスト ボックス 215"/>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ている。新型コロナウイルス感染症拡大の影響により、医療の受診控えが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見受けられ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、国民健康保険特別会計繰出金が減少し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58</xdr:row>
      <xdr:rowOff>111760</xdr:rowOff>
    </xdr:to>
    <xdr:cxnSp macro="">
      <xdr:nvCxnSpPr>
        <xdr:cNvPr id="249" name="直線コネクタ 248"/>
        <xdr:cNvCxnSpPr/>
      </xdr:nvCxnSpPr>
      <xdr:spPr>
        <a:xfrm flipV="1">
          <a:off x="15671800" y="95986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111760</xdr:rowOff>
    </xdr:to>
    <xdr:cxnSp macro="">
      <xdr:nvCxnSpPr>
        <xdr:cNvPr id="252" name="直線コネクタ 251"/>
        <xdr:cNvCxnSpPr/>
      </xdr:nvCxnSpPr>
      <xdr:spPr>
        <a:xfrm>
          <a:off x="14782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81280</xdr:rowOff>
    </xdr:to>
    <xdr:cxnSp macro="">
      <xdr:nvCxnSpPr>
        <xdr:cNvPr id="255" name="直線コネクタ 254"/>
        <xdr:cNvCxnSpPr/>
      </xdr:nvCxnSpPr>
      <xdr:spPr>
        <a:xfrm>
          <a:off x="13893800" y="9918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146050</xdr:rowOff>
    </xdr:to>
    <xdr:cxnSp macro="">
      <xdr:nvCxnSpPr>
        <xdr:cNvPr id="258" name="直線コネクタ 257"/>
        <xdr:cNvCxnSpPr/>
      </xdr:nvCxnSpPr>
      <xdr:spPr>
        <a:xfrm>
          <a:off x="13004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1" name="テキスト ボックス 270"/>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地域医療存続に向けた交付金が増となったことが要因である。今後は、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補助金等審議会の答申を踏まえた市単独補助金の見直しを図っていく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30988</xdr:rowOff>
    </xdr:to>
    <xdr:cxnSp macro="">
      <xdr:nvCxnSpPr>
        <xdr:cNvPr id="307" name="直線コネクタ 306"/>
        <xdr:cNvCxnSpPr/>
      </xdr:nvCxnSpPr>
      <xdr:spPr>
        <a:xfrm>
          <a:off x="15671800" y="61026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152146</xdr:rowOff>
    </xdr:to>
    <xdr:cxnSp macro="">
      <xdr:nvCxnSpPr>
        <xdr:cNvPr id="310" name="直線コネクタ 309"/>
        <xdr:cNvCxnSpPr/>
      </xdr:nvCxnSpPr>
      <xdr:spPr>
        <a:xfrm flipV="1">
          <a:off x="14782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152146</xdr:rowOff>
    </xdr:to>
    <xdr:cxnSp macro="">
      <xdr:nvCxnSpPr>
        <xdr:cNvPr id="313" name="直線コネクタ 312"/>
        <xdr:cNvCxnSpPr/>
      </xdr:nvCxnSpPr>
      <xdr:spPr>
        <a:xfrm>
          <a:off x="13893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16" name="直線コネクタ 315"/>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4" name="楕円 333"/>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5" name="テキスト ボックス 334"/>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、元利償還金が増になった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年度になると見込まれるため、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国庫補助の活用や事業規模を精査し、市債の発行を抑制していく必要がある。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132715</xdr:rowOff>
    </xdr:to>
    <xdr:cxnSp macro="">
      <xdr:nvCxnSpPr>
        <xdr:cNvPr id="367" name="直線コネクタ 366"/>
        <xdr:cNvCxnSpPr/>
      </xdr:nvCxnSpPr>
      <xdr:spPr>
        <a:xfrm>
          <a:off x="3987800" y="128085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121285</xdr:rowOff>
    </xdr:to>
    <xdr:cxnSp macro="">
      <xdr:nvCxnSpPr>
        <xdr:cNvPr id="370" name="直線コネクタ 369"/>
        <xdr:cNvCxnSpPr/>
      </xdr:nvCxnSpPr>
      <xdr:spPr>
        <a:xfrm>
          <a:off x="3098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33037</xdr:rowOff>
    </xdr:from>
    <xdr:ext cx="736600" cy="259045"/>
    <xdr:sp macro="" textlink="">
      <xdr:nvSpPr>
        <xdr:cNvPr id="372" name="テキスト ボックス 371"/>
        <xdr:cNvSpPr txBox="1"/>
      </xdr:nvSpPr>
      <xdr:spPr>
        <a:xfrm>
          <a:off x="3606800" y="1289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111760</xdr:rowOff>
    </xdr:to>
    <xdr:cxnSp macro="">
      <xdr:nvCxnSpPr>
        <xdr:cNvPr id="373" name="直線コネクタ 372"/>
        <xdr:cNvCxnSpPr/>
      </xdr:nvCxnSpPr>
      <xdr:spPr>
        <a:xfrm>
          <a:off x="2209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5" name="テキスト ボックス 374"/>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94615</xdr:rowOff>
    </xdr:from>
    <xdr:to>
      <xdr:col>11</xdr:col>
      <xdr:colOff>9525</xdr:colOff>
      <xdr:row>74</xdr:row>
      <xdr:rowOff>104140</xdr:rowOff>
    </xdr:to>
    <xdr:cxnSp macro="">
      <xdr:nvCxnSpPr>
        <xdr:cNvPr id="376" name="直線コネクタ 375"/>
        <xdr:cNvCxnSpPr/>
      </xdr:nvCxnSpPr>
      <xdr:spPr>
        <a:xfrm>
          <a:off x="1320800" y="12781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0" name="テキスト ボックス 379"/>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88" name="楕円 387"/>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89" name="テキスト ボックス 388"/>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0" name="楕円 38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1" name="テキスト ボックス 39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2" name="楕円 391"/>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3" name="テキスト ボックス 392"/>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43815</xdr:rowOff>
    </xdr:from>
    <xdr:to>
      <xdr:col>6</xdr:col>
      <xdr:colOff>171450</xdr:colOff>
      <xdr:row>74</xdr:row>
      <xdr:rowOff>145415</xdr:rowOff>
    </xdr:to>
    <xdr:sp macro="" textlink="">
      <xdr:nvSpPr>
        <xdr:cNvPr id="394" name="楕円 393"/>
        <xdr:cNvSpPr/>
      </xdr:nvSpPr>
      <xdr:spPr>
        <a:xfrm>
          <a:off x="1270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155592</xdr:rowOff>
    </xdr:from>
    <xdr:ext cx="762000" cy="259045"/>
    <xdr:sp macro="" textlink="">
      <xdr:nvSpPr>
        <xdr:cNvPr id="395" name="テキスト ボックス 394"/>
        <xdr:cNvSpPr txBox="1"/>
      </xdr:nvSpPr>
      <xdr:spPr>
        <a:xfrm>
          <a:off x="939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類似団体平均を下回り、</a:t>
          </a:r>
          <a:r>
            <a:rPr kumimoji="1" lang="ja-JP" altLang="en-US" sz="1300">
              <a:latin typeface="ＭＳ ゴシック" panose="020B0609070205080204" pitchFamily="49" charset="-128"/>
              <a:ea typeface="ＭＳ ゴシック" panose="020B0609070205080204" pitchFamily="49" charset="-128"/>
            </a:rPr>
            <a:t>前年度より</a:t>
          </a:r>
          <a:r>
            <a:rPr kumimoji="1" lang="en-US" altLang="ja-JP" sz="1300">
              <a:latin typeface="ＭＳ ゴシック" panose="020B0609070205080204" pitchFamily="49" charset="-128"/>
              <a:ea typeface="ＭＳ ゴシック" panose="020B0609070205080204" pitchFamily="49" charset="-128"/>
            </a:rPr>
            <a:t>4.6</a:t>
          </a:r>
          <a:r>
            <a:rPr kumimoji="1" lang="ja-JP" altLang="en-US" sz="1300">
              <a:latin typeface="ＭＳ ゴシック" panose="020B0609070205080204" pitchFamily="49" charset="-128"/>
              <a:ea typeface="ＭＳ ゴシック" panose="020B0609070205080204" pitchFamily="49" charset="-128"/>
            </a:rPr>
            <a:t>％減少している。令和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年度は新型コロナウイルス感染症拡大の影響により、例年実施していた事業が中止になったため物件費が減少したことが要因である。今後は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公共施設の老朽化による維持補修費や高齢化による扶助費・繰出金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行財政改革への取組みを促進し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全体的な経常経費の抑制や歳入確保に努めていく必要がある。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46989</xdr:rowOff>
    </xdr:to>
    <xdr:cxnSp macro="">
      <xdr:nvCxnSpPr>
        <xdr:cNvPr id="426" name="直線コネクタ 425"/>
        <xdr:cNvCxnSpPr/>
      </xdr:nvCxnSpPr>
      <xdr:spPr>
        <a:xfrm flipV="1">
          <a:off x="15671800" y="1303832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74422</xdr:rowOff>
    </xdr:to>
    <xdr:cxnSp macro="">
      <xdr:nvCxnSpPr>
        <xdr:cNvPr id="429" name="直線コネクタ 428"/>
        <xdr:cNvCxnSpPr/>
      </xdr:nvCxnSpPr>
      <xdr:spPr>
        <a:xfrm flipV="1">
          <a:off x="14782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74422</xdr:rowOff>
    </xdr:to>
    <xdr:cxnSp macro="">
      <xdr:nvCxnSpPr>
        <xdr:cNvPr id="432" name="直線コネクタ 431"/>
        <xdr:cNvCxnSpPr/>
      </xdr:nvCxnSpPr>
      <xdr:spPr>
        <a:xfrm>
          <a:off x="13893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5" name="直線コネクタ 434"/>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5" name="楕円 444"/>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6"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7" name="楕円 446"/>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8" name="テキスト ボックス 447"/>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29192</xdr:rowOff>
    </xdr:from>
    <xdr:to>
      <xdr:col>29</xdr:col>
      <xdr:colOff>127000</xdr:colOff>
      <xdr:row>19</xdr:row>
      <xdr:rowOff>66084</xdr:rowOff>
    </xdr:to>
    <xdr:cxnSp macro="">
      <xdr:nvCxnSpPr>
        <xdr:cNvPr id="52" name="直線コネクタ 51"/>
        <xdr:cNvCxnSpPr/>
      </xdr:nvCxnSpPr>
      <xdr:spPr bwMode="auto">
        <a:xfrm flipV="1">
          <a:off x="5003800" y="3334367"/>
          <a:ext cx="647700" cy="3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66084</xdr:rowOff>
    </xdr:from>
    <xdr:to>
      <xdr:col>26</xdr:col>
      <xdr:colOff>50800</xdr:colOff>
      <xdr:row>19</xdr:row>
      <xdr:rowOff>75881</xdr:rowOff>
    </xdr:to>
    <xdr:cxnSp macro="">
      <xdr:nvCxnSpPr>
        <xdr:cNvPr id="55" name="直線コネクタ 54"/>
        <xdr:cNvCxnSpPr/>
      </xdr:nvCxnSpPr>
      <xdr:spPr bwMode="auto">
        <a:xfrm flipV="1">
          <a:off x="4305300" y="337125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105126</xdr:rowOff>
    </xdr:from>
    <xdr:ext cx="736600" cy="259045"/>
    <xdr:sp macro="" textlink="">
      <xdr:nvSpPr>
        <xdr:cNvPr id="57" name="テキスト ボックス 56"/>
        <xdr:cNvSpPr txBox="1"/>
      </xdr:nvSpPr>
      <xdr:spPr>
        <a:xfrm>
          <a:off x="4622800" y="306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74520</xdr:rowOff>
    </xdr:from>
    <xdr:to>
      <xdr:col>22</xdr:col>
      <xdr:colOff>114300</xdr:colOff>
      <xdr:row>19</xdr:row>
      <xdr:rowOff>75881</xdr:rowOff>
    </xdr:to>
    <xdr:cxnSp macro="">
      <xdr:nvCxnSpPr>
        <xdr:cNvPr id="58" name="直線コネクタ 57"/>
        <xdr:cNvCxnSpPr/>
      </xdr:nvCxnSpPr>
      <xdr:spPr bwMode="auto">
        <a:xfrm>
          <a:off x="3606800" y="3379695"/>
          <a:ext cx="698500" cy="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117492</xdr:rowOff>
    </xdr:from>
    <xdr:ext cx="762000" cy="259045"/>
    <xdr:sp macro="" textlink="">
      <xdr:nvSpPr>
        <xdr:cNvPr id="60" name="テキスト ボックス 59"/>
        <xdr:cNvSpPr txBox="1"/>
      </xdr:nvSpPr>
      <xdr:spPr>
        <a:xfrm>
          <a:off x="3924300" y="30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74520</xdr:rowOff>
    </xdr:from>
    <xdr:to>
      <xdr:col>18</xdr:col>
      <xdr:colOff>177800</xdr:colOff>
      <xdr:row>19</xdr:row>
      <xdr:rowOff>78395</xdr:rowOff>
    </xdr:to>
    <xdr:cxnSp macro="">
      <xdr:nvCxnSpPr>
        <xdr:cNvPr id="61" name="直線コネクタ 60"/>
        <xdr:cNvCxnSpPr/>
      </xdr:nvCxnSpPr>
      <xdr:spPr bwMode="auto">
        <a:xfrm flipV="1">
          <a:off x="2908300" y="3379695"/>
          <a:ext cx="6985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116991</xdr:rowOff>
    </xdr:from>
    <xdr:ext cx="762000" cy="259045"/>
    <xdr:sp macro="" textlink="">
      <xdr:nvSpPr>
        <xdr:cNvPr id="63" name="テキスト ボックス 62"/>
        <xdr:cNvSpPr txBox="1"/>
      </xdr:nvSpPr>
      <xdr:spPr>
        <a:xfrm>
          <a:off x="3225800" y="307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127616</xdr:rowOff>
    </xdr:from>
    <xdr:ext cx="762000" cy="259045"/>
    <xdr:sp macro="" textlink="">
      <xdr:nvSpPr>
        <xdr:cNvPr id="65" name="テキスト ボックス 64"/>
        <xdr:cNvSpPr txBox="1"/>
      </xdr:nvSpPr>
      <xdr:spPr>
        <a:xfrm>
          <a:off x="2527300" y="30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149842</xdr:rowOff>
    </xdr:from>
    <xdr:to>
      <xdr:col>29</xdr:col>
      <xdr:colOff>177800</xdr:colOff>
      <xdr:row>19</xdr:row>
      <xdr:rowOff>79992</xdr:rowOff>
    </xdr:to>
    <xdr:sp macro="" textlink="">
      <xdr:nvSpPr>
        <xdr:cNvPr id="71" name="楕円 70"/>
        <xdr:cNvSpPr/>
      </xdr:nvSpPr>
      <xdr:spPr bwMode="auto">
        <a:xfrm>
          <a:off x="5600700" y="328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121919</xdr:rowOff>
    </xdr:from>
    <xdr:ext cx="762000" cy="259045"/>
    <xdr:sp macro="" textlink="">
      <xdr:nvSpPr>
        <xdr:cNvPr id="72" name="人口1人当たり決算額の推移該当値テキスト130"/>
        <xdr:cNvSpPr txBox="1"/>
      </xdr:nvSpPr>
      <xdr:spPr>
        <a:xfrm>
          <a:off x="5740400" y="325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15284</xdr:rowOff>
    </xdr:from>
    <xdr:to>
      <xdr:col>26</xdr:col>
      <xdr:colOff>101600</xdr:colOff>
      <xdr:row>19</xdr:row>
      <xdr:rowOff>116884</xdr:rowOff>
    </xdr:to>
    <xdr:sp macro="" textlink="">
      <xdr:nvSpPr>
        <xdr:cNvPr id="73" name="楕円 72"/>
        <xdr:cNvSpPr/>
      </xdr:nvSpPr>
      <xdr:spPr bwMode="auto">
        <a:xfrm>
          <a:off x="4953000" y="33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101661</xdr:rowOff>
    </xdr:from>
    <xdr:ext cx="736600" cy="259045"/>
    <xdr:sp macro="" textlink="">
      <xdr:nvSpPr>
        <xdr:cNvPr id="74" name="テキスト ボックス 73"/>
        <xdr:cNvSpPr txBox="1"/>
      </xdr:nvSpPr>
      <xdr:spPr>
        <a:xfrm>
          <a:off x="4622800" y="340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25081</xdr:rowOff>
    </xdr:from>
    <xdr:to>
      <xdr:col>22</xdr:col>
      <xdr:colOff>165100</xdr:colOff>
      <xdr:row>19</xdr:row>
      <xdr:rowOff>126681</xdr:rowOff>
    </xdr:to>
    <xdr:sp macro="" textlink="">
      <xdr:nvSpPr>
        <xdr:cNvPr id="75" name="楕円 74"/>
        <xdr:cNvSpPr/>
      </xdr:nvSpPr>
      <xdr:spPr bwMode="auto">
        <a:xfrm>
          <a:off x="4254500" y="33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111458</xdr:rowOff>
    </xdr:from>
    <xdr:ext cx="762000" cy="259045"/>
    <xdr:sp macro="" textlink="">
      <xdr:nvSpPr>
        <xdr:cNvPr id="76" name="テキスト ボックス 75"/>
        <xdr:cNvSpPr txBox="1"/>
      </xdr:nvSpPr>
      <xdr:spPr>
        <a:xfrm>
          <a:off x="3924300" y="34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23720</xdr:rowOff>
    </xdr:from>
    <xdr:to>
      <xdr:col>19</xdr:col>
      <xdr:colOff>38100</xdr:colOff>
      <xdr:row>19</xdr:row>
      <xdr:rowOff>125320</xdr:rowOff>
    </xdr:to>
    <xdr:sp macro="" textlink="">
      <xdr:nvSpPr>
        <xdr:cNvPr id="77" name="楕円 76"/>
        <xdr:cNvSpPr/>
      </xdr:nvSpPr>
      <xdr:spPr bwMode="auto">
        <a:xfrm>
          <a:off x="3556000" y="332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110097</xdr:rowOff>
    </xdr:from>
    <xdr:ext cx="762000" cy="259045"/>
    <xdr:sp macro="" textlink="">
      <xdr:nvSpPr>
        <xdr:cNvPr id="78" name="テキスト ボックス 77"/>
        <xdr:cNvSpPr txBox="1"/>
      </xdr:nvSpPr>
      <xdr:spPr>
        <a:xfrm>
          <a:off x="3225800" y="34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27595</xdr:rowOff>
    </xdr:from>
    <xdr:to>
      <xdr:col>15</xdr:col>
      <xdr:colOff>101600</xdr:colOff>
      <xdr:row>19</xdr:row>
      <xdr:rowOff>129195</xdr:rowOff>
    </xdr:to>
    <xdr:sp macro="" textlink="">
      <xdr:nvSpPr>
        <xdr:cNvPr id="79" name="楕円 78"/>
        <xdr:cNvSpPr/>
      </xdr:nvSpPr>
      <xdr:spPr bwMode="auto">
        <a:xfrm>
          <a:off x="2857500" y="333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113972</xdr:rowOff>
    </xdr:from>
    <xdr:ext cx="762000" cy="259045"/>
    <xdr:sp macro="" textlink="">
      <xdr:nvSpPr>
        <xdr:cNvPr id="80" name="テキスト ボックス 79"/>
        <xdr:cNvSpPr txBox="1"/>
      </xdr:nvSpPr>
      <xdr:spPr>
        <a:xfrm>
          <a:off x="2527300" y="341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24210</xdr:rowOff>
    </xdr:from>
    <xdr:to>
      <xdr:col>29</xdr:col>
      <xdr:colOff>127000</xdr:colOff>
      <xdr:row>38</xdr:row>
      <xdr:rowOff>36223</xdr:rowOff>
    </xdr:to>
    <xdr:cxnSp macro="">
      <xdr:nvCxnSpPr>
        <xdr:cNvPr id="114" name="直線コネクタ 113"/>
        <xdr:cNvCxnSpPr/>
      </xdr:nvCxnSpPr>
      <xdr:spPr bwMode="auto">
        <a:xfrm>
          <a:off x="5003800" y="7491810"/>
          <a:ext cx="6477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24210</xdr:rowOff>
    </xdr:from>
    <xdr:to>
      <xdr:col>26</xdr:col>
      <xdr:colOff>50800</xdr:colOff>
      <xdr:row>38</xdr:row>
      <xdr:rowOff>26439</xdr:rowOff>
    </xdr:to>
    <xdr:cxnSp macro="">
      <xdr:nvCxnSpPr>
        <xdr:cNvPr id="117" name="直線コネクタ 116"/>
        <xdr:cNvCxnSpPr/>
      </xdr:nvCxnSpPr>
      <xdr:spPr bwMode="auto">
        <a:xfrm flipV="1">
          <a:off x="43053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82414</xdr:rowOff>
    </xdr:from>
    <xdr:ext cx="736600" cy="259045"/>
    <xdr:sp macro="" textlink="">
      <xdr:nvSpPr>
        <xdr:cNvPr id="119" name="テキスト ボックス 118"/>
        <xdr:cNvSpPr txBox="1"/>
      </xdr:nvSpPr>
      <xdr:spPr>
        <a:xfrm>
          <a:off x="4622800" y="720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26439</xdr:rowOff>
    </xdr:from>
    <xdr:to>
      <xdr:col>22</xdr:col>
      <xdr:colOff>114300</xdr:colOff>
      <xdr:row>38</xdr:row>
      <xdr:rowOff>31338</xdr:rowOff>
    </xdr:to>
    <xdr:cxnSp macro="">
      <xdr:nvCxnSpPr>
        <xdr:cNvPr id="120" name="直線コネクタ 119"/>
        <xdr:cNvCxnSpPr/>
      </xdr:nvCxnSpPr>
      <xdr:spPr bwMode="auto">
        <a:xfrm flipV="1">
          <a:off x="3606800" y="7494039"/>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84212</xdr:rowOff>
    </xdr:from>
    <xdr:ext cx="762000" cy="259045"/>
    <xdr:sp macro="" textlink="">
      <xdr:nvSpPr>
        <xdr:cNvPr id="122" name="テキスト ボックス 121"/>
        <xdr:cNvSpPr txBox="1"/>
      </xdr:nvSpPr>
      <xdr:spPr>
        <a:xfrm>
          <a:off x="3924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30790</xdr:rowOff>
    </xdr:from>
    <xdr:to>
      <xdr:col>18</xdr:col>
      <xdr:colOff>177800</xdr:colOff>
      <xdr:row>38</xdr:row>
      <xdr:rowOff>31338</xdr:rowOff>
    </xdr:to>
    <xdr:cxnSp macro="">
      <xdr:nvCxnSpPr>
        <xdr:cNvPr id="123" name="直線コネクタ 122"/>
        <xdr:cNvCxnSpPr/>
      </xdr:nvCxnSpPr>
      <xdr:spPr bwMode="auto">
        <a:xfrm>
          <a:off x="2908300" y="7498390"/>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80211</xdr:rowOff>
    </xdr:from>
    <xdr:ext cx="762000" cy="259045"/>
    <xdr:sp macro="" textlink="">
      <xdr:nvSpPr>
        <xdr:cNvPr id="125" name="テキスト ボックス 124"/>
        <xdr:cNvSpPr txBox="1"/>
      </xdr:nvSpPr>
      <xdr:spPr>
        <a:xfrm>
          <a:off x="32258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79514</xdr:rowOff>
    </xdr:from>
    <xdr:ext cx="762000" cy="259045"/>
    <xdr:sp macro="" textlink="">
      <xdr:nvSpPr>
        <xdr:cNvPr id="127" name="テキスト ボックス 126"/>
        <xdr:cNvSpPr txBox="1"/>
      </xdr:nvSpPr>
      <xdr:spPr>
        <a:xfrm>
          <a:off x="2527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328323</xdr:rowOff>
    </xdr:from>
    <xdr:to>
      <xdr:col>29</xdr:col>
      <xdr:colOff>177800</xdr:colOff>
      <xdr:row>38</xdr:row>
      <xdr:rowOff>87023</xdr:rowOff>
    </xdr:to>
    <xdr:sp macro="" textlink="">
      <xdr:nvSpPr>
        <xdr:cNvPr id="133" name="楕円 132"/>
        <xdr:cNvSpPr/>
      </xdr:nvSpPr>
      <xdr:spPr bwMode="auto">
        <a:xfrm>
          <a:off x="56007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316310</xdr:rowOff>
    </xdr:from>
    <xdr:to>
      <xdr:col>26</xdr:col>
      <xdr:colOff>101600</xdr:colOff>
      <xdr:row>38</xdr:row>
      <xdr:rowOff>75010</xdr:rowOff>
    </xdr:to>
    <xdr:sp macro="" textlink="">
      <xdr:nvSpPr>
        <xdr:cNvPr id="135" name="楕円 134"/>
        <xdr:cNvSpPr/>
      </xdr:nvSpPr>
      <xdr:spPr bwMode="auto">
        <a:xfrm>
          <a:off x="49530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59787</xdr:rowOff>
    </xdr:from>
    <xdr:ext cx="736600" cy="259045"/>
    <xdr:sp macro="" textlink="">
      <xdr:nvSpPr>
        <xdr:cNvPr id="136" name="テキスト ボックス 135"/>
        <xdr:cNvSpPr txBox="1"/>
      </xdr:nvSpPr>
      <xdr:spPr>
        <a:xfrm>
          <a:off x="4622800" y="752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318539</xdr:rowOff>
    </xdr:from>
    <xdr:to>
      <xdr:col>22</xdr:col>
      <xdr:colOff>165100</xdr:colOff>
      <xdr:row>38</xdr:row>
      <xdr:rowOff>77239</xdr:rowOff>
    </xdr:to>
    <xdr:sp macro="" textlink="">
      <xdr:nvSpPr>
        <xdr:cNvPr id="137" name="楕円 136"/>
        <xdr:cNvSpPr/>
      </xdr:nvSpPr>
      <xdr:spPr bwMode="auto">
        <a:xfrm>
          <a:off x="42545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62016</xdr:rowOff>
    </xdr:from>
    <xdr:ext cx="762000" cy="259045"/>
    <xdr:sp macro="" textlink="">
      <xdr:nvSpPr>
        <xdr:cNvPr id="138" name="テキスト ボックス 137"/>
        <xdr:cNvSpPr txBox="1"/>
      </xdr:nvSpPr>
      <xdr:spPr>
        <a:xfrm>
          <a:off x="39243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323438</xdr:rowOff>
    </xdr:from>
    <xdr:to>
      <xdr:col>19</xdr:col>
      <xdr:colOff>38100</xdr:colOff>
      <xdr:row>38</xdr:row>
      <xdr:rowOff>82138</xdr:rowOff>
    </xdr:to>
    <xdr:sp macro="" textlink="">
      <xdr:nvSpPr>
        <xdr:cNvPr id="139" name="楕円 138"/>
        <xdr:cNvSpPr/>
      </xdr:nvSpPr>
      <xdr:spPr bwMode="auto">
        <a:xfrm>
          <a:off x="3556000" y="744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66915</xdr:rowOff>
    </xdr:from>
    <xdr:ext cx="762000" cy="259045"/>
    <xdr:sp macro="" textlink="">
      <xdr:nvSpPr>
        <xdr:cNvPr id="140" name="テキスト ボックス 139"/>
        <xdr:cNvSpPr txBox="1"/>
      </xdr:nvSpPr>
      <xdr:spPr>
        <a:xfrm>
          <a:off x="3225800" y="75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322890</xdr:rowOff>
    </xdr:from>
    <xdr:to>
      <xdr:col>15</xdr:col>
      <xdr:colOff>101600</xdr:colOff>
      <xdr:row>38</xdr:row>
      <xdr:rowOff>81590</xdr:rowOff>
    </xdr:to>
    <xdr:sp macro="" textlink="">
      <xdr:nvSpPr>
        <xdr:cNvPr id="141" name="楕円 140"/>
        <xdr:cNvSpPr/>
      </xdr:nvSpPr>
      <xdr:spPr bwMode="auto">
        <a:xfrm>
          <a:off x="2857500" y="7447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66367</xdr:rowOff>
    </xdr:from>
    <xdr:ext cx="762000" cy="259045"/>
    <xdr:sp macro="" textlink="">
      <xdr:nvSpPr>
        <xdr:cNvPr id="142" name="テキスト ボックス 141"/>
        <xdr:cNvSpPr txBox="1"/>
      </xdr:nvSpPr>
      <xdr:spPr>
        <a:xfrm>
          <a:off x="2527300" y="753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56697</xdr:rowOff>
    </xdr:from>
    <xdr:to>
      <xdr:col>24</xdr:col>
      <xdr:colOff>63500</xdr:colOff>
      <xdr:row>36</xdr:row>
      <xdr:rowOff>141170</xdr:rowOff>
    </xdr:to>
    <xdr:cxnSp macro="">
      <xdr:nvCxnSpPr>
        <xdr:cNvPr id="63" name="直線コネクタ 62"/>
        <xdr:cNvCxnSpPr/>
      </xdr:nvCxnSpPr>
      <xdr:spPr>
        <a:xfrm flipV="1">
          <a:off x="3797300" y="6228897"/>
          <a:ext cx="838200" cy="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141170</xdr:rowOff>
    </xdr:from>
    <xdr:to>
      <xdr:col>19</xdr:col>
      <xdr:colOff>177800</xdr:colOff>
      <xdr:row>36</xdr:row>
      <xdr:rowOff>161656</xdr:rowOff>
    </xdr:to>
    <xdr:cxnSp macro="">
      <xdr:nvCxnSpPr>
        <xdr:cNvPr id="66" name="直線コネクタ 65"/>
        <xdr:cNvCxnSpPr/>
      </xdr:nvCxnSpPr>
      <xdr:spPr>
        <a:xfrm flipV="1">
          <a:off x="2908300" y="6313370"/>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14346</xdr:rowOff>
    </xdr:from>
    <xdr:ext cx="534377" cy="259045"/>
    <xdr:sp macro="" textlink="">
      <xdr:nvSpPr>
        <xdr:cNvPr id="68" name="テキスト ボックス 67"/>
        <xdr:cNvSpPr txBox="1"/>
      </xdr:nvSpPr>
      <xdr:spPr>
        <a:xfrm>
          <a:off x="3530111" y="63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151555</xdr:rowOff>
    </xdr:from>
    <xdr:to>
      <xdr:col>15</xdr:col>
      <xdr:colOff>50800</xdr:colOff>
      <xdr:row>36</xdr:row>
      <xdr:rowOff>161656</xdr:rowOff>
    </xdr:to>
    <xdr:cxnSp macro="">
      <xdr:nvCxnSpPr>
        <xdr:cNvPr id="69" name="直線コネクタ 68"/>
        <xdr:cNvCxnSpPr/>
      </xdr:nvCxnSpPr>
      <xdr:spPr>
        <a:xfrm>
          <a:off x="2019300" y="6323755"/>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140984</xdr:rowOff>
    </xdr:from>
    <xdr:to>
      <xdr:col>10</xdr:col>
      <xdr:colOff>114300</xdr:colOff>
      <xdr:row>36</xdr:row>
      <xdr:rowOff>151555</xdr:rowOff>
    </xdr:to>
    <xdr:cxnSp macro="">
      <xdr:nvCxnSpPr>
        <xdr:cNvPr id="72" name="直線コネクタ 71"/>
        <xdr:cNvCxnSpPr/>
      </xdr:nvCxnSpPr>
      <xdr:spPr>
        <a:xfrm>
          <a:off x="1130300" y="6313184"/>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21792</xdr:rowOff>
    </xdr:from>
    <xdr:ext cx="534377" cy="259045"/>
    <xdr:sp macro="" textlink="">
      <xdr:nvSpPr>
        <xdr:cNvPr id="76" name="テキスト ボックス 75"/>
        <xdr:cNvSpPr txBox="1"/>
      </xdr:nvSpPr>
      <xdr:spPr>
        <a:xfrm>
          <a:off x="863111" y="63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5897</xdr:rowOff>
    </xdr:from>
    <xdr:to>
      <xdr:col>24</xdr:col>
      <xdr:colOff>114300</xdr:colOff>
      <xdr:row>36</xdr:row>
      <xdr:rowOff>107497</xdr:rowOff>
    </xdr:to>
    <xdr:sp macro="" textlink="">
      <xdr:nvSpPr>
        <xdr:cNvPr id="82" name="楕円 81"/>
        <xdr:cNvSpPr/>
      </xdr:nvSpPr>
      <xdr:spPr>
        <a:xfrm>
          <a:off x="4584700" y="61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155774</xdr:rowOff>
    </xdr:from>
    <xdr:ext cx="534377" cy="259045"/>
    <xdr:sp macro="" textlink="">
      <xdr:nvSpPr>
        <xdr:cNvPr id="83" name="人件費該当値テキスト"/>
        <xdr:cNvSpPr txBox="1"/>
      </xdr:nvSpPr>
      <xdr:spPr>
        <a:xfrm>
          <a:off x="4686300" y="61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90370</xdr:rowOff>
    </xdr:from>
    <xdr:to>
      <xdr:col>20</xdr:col>
      <xdr:colOff>38100</xdr:colOff>
      <xdr:row>37</xdr:row>
      <xdr:rowOff>20520</xdr:rowOff>
    </xdr:to>
    <xdr:sp macro="" textlink="">
      <xdr:nvSpPr>
        <xdr:cNvPr id="84" name="楕円 83"/>
        <xdr:cNvSpPr/>
      </xdr:nvSpPr>
      <xdr:spPr>
        <a:xfrm>
          <a:off x="3746500" y="62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37047</xdr:rowOff>
    </xdr:from>
    <xdr:ext cx="534377" cy="259045"/>
    <xdr:sp macro="" textlink="">
      <xdr:nvSpPr>
        <xdr:cNvPr id="85" name="テキスト ボックス 84"/>
        <xdr:cNvSpPr txBox="1"/>
      </xdr:nvSpPr>
      <xdr:spPr>
        <a:xfrm>
          <a:off x="3530111" y="60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110856</xdr:rowOff>
    </xdr:from>
    <xdr:to>
      <xdr:col>15</xdr:col>
      <xdr:colOff>101600</xdr:colOff>
      <xdr:row>37</xdr:row>
      <xdr:rowOff>41006</xdr:rowOff>
    </xdr:to>
    <xdr:sp macro="" textlink="">
      <xdr:nvSpPr>
        <xdr:cNvPr id="86" name="楕円 85"/>
        <xdr:cNvSpPr/>
      </xdr:nvSpPr>
      <xdr:spPr>
        <a:xfrm>
          <a:off x="2857500" y="62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32133</xdr:rowOff>
    </xdr:from>
    <xdr:ext cx="534377" cy="259045"/>
    <xdr:sp macro="" textlink="">
      <xdr:nvSpPr>
        <xdr:cNvPr id="87" name="テキスト ボックス 86"/>
        <xdr:cNvSpPr txBox="1"/>
      </xdr:nvSpPr>
      <xdr:spPr>
        <a:xfrm>
          <a:off x="2641111" y="63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100755</xdr:rowOff>
    </xdr:from>
    <xdr:to>
      <xdr:col>10</xdr:col>
      <xdr:colOff>165100</xdr:colOff>
      <xdr:row>37</xdr:row>
      <xdr:rowOff>30905</xdr:rowOff>
    </xdr:to>
    <xdr:sp macro="" textlink="">
      <xdr:nvSpPr>
        <xdr:cNvPr id="88" name="楕円 87"/>
        <xdr:cNvSpPr/>
      </xdr:nvSpPr>
      <xdr:spPr>
        <a:xfrm>
          <a:off x="1968500" y="62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22032</xdr:rowOff>
    </xdr:from>
    <xdr:ext cx="534377" cy="259045"/>
    <xdr:sp macro="" textlink="">
      <xdr:nvSpPr>
        <xdr:cNvPr id="89" name="テキスト ボックス 88"/>
        <xdr:cNvSpPr txBox="1"/>
      </xdr:nvSpPr>
      <xdr:spPr>
        <a:xfrm>
          <a:off x="1752111" y="63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90184</xdr:rowOff>
    </xdr:from>
    <xdr:to>
      <xdr:col>6</xdr:col>
      <xdr:colOff>38100</xdr:colOff>
      <xdr:row>37</xdr:row>
      <xdr:rowOff>20334</xdr:rowOff>
    </xdr:to>
    <xdr:sp macro="" textlink="">
      <xdr:nvSpPr>
        <xdr:cNvPr id="90" name="楕円 89"/>
        <xdr:cNvSpPr/>
      </xdr:nvSpPr>
      <xdr:spPr>
        <a:xfrm>
          <a:off x="1079500" y="62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36861</xdr:rowOff>
    </xdr:from>
    <xdr:ext cx="534377" cy="259045"/>
    <xdr:sp macro="" textlink="">
      <xdr:nvSpPr>
        <xdr:cNvPr id="91" name="テキスト ボックス 90"/>
        <xdr:cNvSpPr txBox="1"/>
      </xdr:nvSpPr>
      <xdr:spPr>
        <a:xfrm>
          <a:off x="863111" y="6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67534</xdr:rowOff>
    </xdr:from>
    <xdr:to>
      <xdr:col>24</xdr:col>
      <xdr:colOff>63500</xdr:colOff>
      <xdr:row>58</xdr:row>
      <xdr:rowOff>81374</xdr:rowOff>
    </xdr:to>
    <xdr:cxnSp macro="">
      <xdr:nvCxnSpPr>
        <xdr:cNvPr id="122" name="直線コネクタ 121"/>
        <xdr:cNvCxnSpPr/>
      </xdr:nvCxnSpPr>
      <xdr:spPr>
        <a:xfrm flipV="1">
          <a:off x="3797300" y="10011634"/>
          <a:ext cx="8382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81374</xdr:rowOff>
    </xdr:from>
    <xdr:to>
      <xdr:col>19</xdr:col>
      <xdr:colOff>177800</xdr:colOff>
      <xdr:row>58</xdr:row>
      <xdr:rowOff>83245</xdr:rowOff>
    </xdr:to>
    <xdr:cxnSp macro="">
      <xdr:nvCxnSpPr>
        <xdr:cNvPr id="125" name="直線コネクタ 124"/>
        <xdr:cNvCxnSpPr/>
      </xdr:nvCxnSpPr>
      <xdr:spPr>
        <a:xfrm flipV="1">
          <a:off x="2908300" y="10025474"/>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113922</xdr:rowOff>
    </xdr:from>
    <xdr:ext cx="534377" cy="259045"/>
    <xdr:sp macro="" textlink="">
      <xdr:nvSpPr>
        <xdr:cNvPr id="127" name="テキスト ボックス 126"/>
        <xdr:cNvSpPr txBox="1"/>
      </xdr:nvSpPr>
      <xdr:spPr>
        <a:xfrm>
          <a:off x="3530111" y="9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78713</xdr:rowOff>
    </xdr:from>
    <xdr:to>
      <xdr:col>15</xdr:col>
      <xdr:colOff>50800</xdr:colOff>
      <xdr:row>58</xdr:row>
      <xdr:rowOff>83245</xdr:rowOff>
    </xdr:to>
    <xdr:cxnSp macro="">
      <xdr:nvCxnSpPr>
        <xdr:cNvPr id="128" name="直線コネクタ 127"/>
        <xdr:cNvCxnSpPr/>
      </xdr:nvCxnSpPr>
      <xdr:spPr>
        <a:xfrm>
          <a:off x="2019300" y="10022813"/>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128803</xdr:rowOff>
    </xdr:from>
    <xdr:ext cx="534377" cy="259045"/>
    <xdr:sp macro="" textlink="">
      <xdr:nvSpPr>
        <xdr:cNvPr id="130" name="テキスト ボックス 129"/>
        <xdr:cNvSpPr txBox="1"/>
      </xdr:nvSpPr>
      <xdr:spPr>
        <a:xfrm>
          <a:off x="2641111" y="9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78713</xdr:rowOff>
    </xdr:from>
    <xdr:to>
      <xdr:col>10</xdr:col>
      <xdr:colOff>114300</xdr:colOff>
      <xdr:row>58</xdr:row>
      <xdr:rowOff>82638</xdr:rowOff>
    </xdr:to>
    <xdr:cxnSp macro="">
      <xdr:nvCxnSpPr>
        <xdr:cNvPr id="131" name="直線コネクタ 130"/>
        <xdr:cNvCxnSpPr/>
      </xdr:nvCxnSpPr>
      <xdr:spPr>
        <a:xfrm flipV="1">
          <a:off x="1130300" y="10022813"/>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133901</xdr:rowOff>
    </xdr:from>
    <xdr:ext cx="534377" cy="259045"/>
    <xdr:sp macro="" textlink="">
      <xdr:nvSpPr>
        <xdr:cNvPr id="133" name="テキスト ボックス 132"/>
        <xdr:cNvSpPr txBox="1"/>
      </xdr:nvSpPr>
      <xdr:spPr>
        <a:xfrm>
          <a:off x="1752111" y="9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139946</xdr:rowOff>
    </xdr:from>
    <xdr:ext cx="534377" cy="259045"/>
    <xdr:sp macro="" textlink="">
      <xdr:nvSpPr>
        <xdr:cNvPr id="135" name="テキスト ボックス 134"/>
        <xdr:cNvSpPr txBox="1"/>
      </xdr:nvSpPr>
      <xdr:spPr>
        <a:xfrm>
          <a:off x="863111" y="9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16734</xdr:rowOff>
    </xdr:from>
    <xdr:to>
      <xdr:col>24</xdr:col>
      <xdr:colOff>114300</xdr:colOff>
      <xdr:row>58</xdr:row>
      <xdr:rowOff>118334</xdr:rowOff>
    </xdr:to>
    <xdr:sp macro="" textlink="">
      <xdr:nvSpPr>
        <xdr:cNvPr id="141" name="楕円 140"/>
        <xdr:cNvSpPr/>
      </xdr:nvSpPr>
      <xdr:spPr>
        <a:xfrm>
          <a:off x="4584700" y="99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103111</xdr:rowOff>
    </xdr:from>
    <xdr:ext cx="534377" cy="259045"/>
    <xdr:sp macro="" textlink="">
      <xdr:nvSpPr>
        <xdr:cNvPr id="142" name="物件費該当値テキスト"/>
        <xdr:cNvSpPr txBox="1"/>
      </xdr:nvSpPr>
      <xdr:spPr>
        <a:xfrm>
          <a:off x="4686300" y="98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30574</xdr:rowOff>
    </xdr:from>
    <xdr:to>
      <xdr:col>20</xdr:col>
      <xdr:colOff>38100</xdr:colOff>
      <xdr:row>58</xdr:row>
      <xdr:rowOff>132174</xdr:rowOff>
    </xdr:to>
    <xdr:sp macro="" textlink="">
      <xdr:nvSpPr>
        <xdr:cNvPr id="143" name="楕円 142"/>
        <xdr:cNvSpPr/>
      </xdr:nvSpPr>
      <xdr:spPr>
        <a:xfrm>
          <a:off x="3746500" y="99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123301</xdr:rowOff>
    </xdr:from>
    <xdr:ext cx="534377" cy="259045"/>
    <xdr:sp macro="" textlink="">
      <xdr:nvSpPr>
        <xdr:cNvPr id="144" name="テキスト ボックス 143"/>
        <xdr:cNvSpPr txBox="1"/>
      </xdr:nvSpPr>
      <xdr:spPr>
        <a:xfrm>
          <a:off x="3530111" y="100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32445</xdr:rowOff>
    </xdr:from>
    <xdr:to>
      <xdr:col>15</xdr:col>
      <xdr:colOff>101600</xdr:colOff>
      <xdr:row>58</xdr:row>
      <xdr:rowOff>134045</xdr:rowOff>
    </xdr:to>
    <xdr:sp macro="" textlink="">
      <xdr:nvSpPr>
        <xdr:cNvPr id="145" name="楕円 144"/>
        <xdr:cNvSpPr/>
      </xdr:nvSpPr>
      <xdr:spPr>
        <a:xfrm>
          <a:off x="2857500" y="99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125172</xdr:rowOff>
    </xdr:from>
    <xdr:ext cx="534377" cy="259045"/>
    <xdr:sp macro="" textlink="">
      <xdr:nvSpPr>
        <xdr:cNvPr id="146" name="テキスト ボックス 145"/>
        <xdr:cNvSpPr txBox="1"/>
      </xdr:nvSpPr>
      <xdr:spPr>
        <a:xfrm>
          <a:off x="2641111" y="100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27913</xdr:rowOff>
    </xdr:from>
    <xdr:to>
      <xdr:col>10</xdr:col>
      <xdr:colOff>165100</xdr:colOff>
      <xdr:row>58</xdr:row>
      <xdr:rowOff>129513</xdr:rowOff>
    </xdr:to>
    <xdr:sp macro="" textlink="">
      <xdr:nvSpPr>
        <xdr:cNvPr id="147" name="楕円 146"/>
        <xdr:cNvSpPr/>
      </xdr:nvSpPr>
      <xdr:spPr>
        <a:xfrm>
          <a:off x="1968500" y="99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120640</xdr:rowOff>
    </xdr:from>
    <xdr:ext cx="534377" cy="259045"/>
    <xdr:sp macro="" textlink="">
      <xdr:nvSpPr>
        <xdr:cNvPr id="148" name="テキスト ボックス 147"/>
        <xdr:cNvSpPr txBox="1"/>
      </xdr:nvSpPr>
      <xdr:spPr>
        <a:xfrm>
          <a:off x="1752111" y="10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31838</xdr:rowOff>
    </xdr:from>
    <xdr:to>
      <xdr:col>6</xdr:col>
      <xdr:colOff>38100</xdr:colOff>
      <xdr:row>58</xdr:row>
      <xdr:rowOff>133438</xdr:rowOff>
    </xdr:to>
    <xdr:sp macro="" textlink="">
      <xdr:nvSpPr>
        <xdr:cNvPr id="149" name="楕円 148"/>
        <xdr:cNvSpPr/>
      </xdr:nvSpPr>
      <xdr:spPr>
        <a:xfrm>
          <a:off x="1079500" y="99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124565</xdr:rowOff>
    </xdr:from>
    <xdr:ext cx="534377" cy="259045"/>
    <xdr:sp macro="" textlink="">
      <xdr:nvSpPr>
        <xdr:cNvPr id="150" name="テキスト ボックス 149"/>
        <xdr:cNvSpPr txBox="1"/>
      </xdr:nvSpPr>
      <xdr:spPr>
        <a:xfrm>
          <a:off x="863111" y="100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133947</xdr:rowOff>
    </xdr:from>
    <xdr:to>
      <xdr:col>24</xdr:col>
      <xdr:colOff>63500</xdr:colOff>
      <xdr:row>78</xdr:row>
      <xdr:rowOff>153302</xdr:rowOff>
    </xdr:to>
    <xdr:cxnSp macro="">
      <xdr:nvCxnSpPr>
        <xdr:cNvPr id="179" name="直線コネクタ 178"/>
        <xdr:cNvCxnSpPr/>
      </xdr:nvCxnSpPr>
      <xdr:spPr>
        <a:xfrm flipV="1">
          <a:off x="3797300" y="13507047"/>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129851</xdr:rowOff>
    </xdr:from>
    <xdr:to>
      <xdr:col>19</xdr:col>
      <xdr:colOff>177800</xdr:colOff>
      <xdr:row>78</xdr:row>
      <xdr:rowOff>153302</xdr:rowOff>
    </xdr:to>
    <xdr:cxnSp macro="">
      <xdr:nvCxnSpPr>
        <xdr:cNvPr id="182" name="直線コネクタ 181"/>
        <xdr:cNvCxnSpPr/>
      </xdr:nvCxnSpPr>
      <xdr:spPr>
        <a:xfrm>
          <a:off x="2908300" y="13502951"/>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129851</xdr:rowOff>
    </xdr:from>
    <xdr:to>
      <xdr:col>15</xdr:col>
      <xdr:colOff>50800</xdr:colOff>
      <xdr:row>78</xdr:row>
      <xdr:rowOff>142157</xdr:rowOff>
    </xdr:to>
    <xdr:cxnSp macro="">
      <xdr:nvCxnSpPr>
        <xdr:cNvPr id="185" name="直線コネクタ 184"/>
        <xdr:cNvCxnSpPr/>
      </xdr:nvCxnSpPr>
      <xdr:spPr>
        <a:xfrm flipV="1">
          <a:off x="2019300" y="13502951"/>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142157</xdr:rowOff>
    </xdr:from>
    <xdr:to>
      <xdr:col>10</xdr:col>
      <xdr:colOff>114300</xdr:colOff>
      <xdr:row>78</xdr:row>
      <xdr:rowOff>155226</xdr:rowOff>
    </xdr:to>
    <xdr:cxnSp macro="">
      <xdr:nvCxnSpPr>
        <xdr:cNvPr id="188" name="直線コネクタ 187"/>
        <xdr:cNvCxnSpPr/>
      </xdr:nvCxnSpPr>
      <xdr:spPr>
        <a:xfrm flipV="1">
          <a:off x="1130300" y="1351525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155078</xdr:rowOff>
    </xdr:from>
    <xdr:ext cx="469744" cy="259045"/>
    <xdr:sp macro="" textlink="">
      <xdr:nvSpPr>
        <xdr:cNvPr id="192" name="テキスト ボックス 191"/>
        <xdr:cNvSpPr txBox="1"/>
      </xdr:nvSpPr>
      <xdr:spPr>
        <a:xfrm>
          <a:off x="895428" y="13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83147</xdr:rowOff>
    </xdr:from>
    <xdr:to>
      <xdr:col>24</xdr:col>
      <xdr:colOff>114300</xdr:colOff>
      <xdr:row>79</xdr:row>
      <xdr:rowOff>13297</xdr:rowOff>
    </xdr:to>
    <xdr:sp macro="" textlink="">
      <xdr:nvSpPr>
        <xdr:cNvPr id="198" name="楕円 197"/>
        <xdr:cNvSpPr/>
      </xdr:nvSpPr>
      <xdr:spPr>
        <a:xfrm>
          <a:off x="45847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169524</xdr:rowOff>
    </xdr:from>
    <xdr:ext cx="469744" cy="259045"/>
    <xdr:sp macro="" textlink="">
      <xdr:nvSpPr>
        <xdr:cNvPr id="199" name="維持補修費該当値テキスト"/>
        <xdr:cNvSpPr txBox="1"/>
      </xdr:nvSpPr>
      <xdr:spPr>
        <a:xfrm>
          <a:off x="4686300" y="133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102502</xdr:rowOff>
    </xdr:from>
    <xdr:to>
      <xdr:col>20</xdr:col>
      <xdr:colOff>38100</xdr:colOff>
      <xdr:row>79</xdr:row>
      <xdr:rowOff>32652</xdr:rowOff>
    </xdr:to>
    <xdr:sp macro="" textlink="">
      <xdr:nvSpPr>
        <xdr:cNvPr id="200" name="楕円 199"/>
        <xdr:cNvSpPr/>
      </xdr:nvSpPr>
      <xdr:spPr>
        <a:xfrm>
          <a:off x="3746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23779</xdr:rowOff>
    </xdr:from>
    <xdr:ext cx="469744" cy="259045"/>
    <xdr:sp macro="" textlink="">
      <xdr:nvSpPr>
        <xdr:cNvPr id="201" name="テキスト ボックス 200"/>
        <xdr:cNvSpPr txBox="1"/>
      </xdr:nvSpPr>
      <xdr:spPr>
        <a:xfrm>
          <a:off x="3562428"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79051</xdr:rowOff>
    </xdr:from>
    <xdr:to>
      <xdr:col>15</xdr:col>
      <xdr:colOff>101600</xdr:colOff>
      <xdr:row>79</xdr:row>
      <xdr:rowOff>9201</xdr:rowOff>
    </xdr:to>
    <xdr:sp macro="" textlink="">
      <xdr:nvSpPr>
        <xdr:cNvPr id="202" name="楕円 201"/>
        <xdr:cNvSpPr/>
      </xdr:nvSpPr>
      <xdr:spPr>
        <a:xfrm>
          <a:off x="2857500" y="134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328</xdr:rowOff>
    </xdr:from>
    <xdr:ext cx="469744" cy="259045"/>
    <xdr:sp macro="" textlink="">
      <xdr:nvSpPr>
        <xdr:cNvPr id="203" name="テキスト ボックス 202"/>
        <xdr:cNvSpPr txBox="1"/>
      </xdr:nvSpPr>
      <xdr:spPr>
        <a:xfrm>
          <a:off x="2673428" y="135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91357</xdr:rowOff>
    </xdr:from>
    <xdr:to>
      <xdr:col>10</xdr:col>
      <xdr:colOff>165100</xdr:colOff>
      <xdr:row>79</xdr:row>
      <xdr:rowOff>21507</xdr:rowOff>
    </xdr:to>
    <xdr:sp macro="" textlink="">
      <xdr:nvSpPr>
        <xdr:cNvPr id="204" name="楕円 203"/>
        <xdr:cNvSpPr/>
      </xdr:nvSpPr>
      <xdr:spPr>
        <a:xfrm>
          <a:off x="196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12634</xdr:rowOff>
    </xdr:from>
    <xdr:ext cx="469744" cy="259045"/>
    <xdr:sp macro="" textlink="">
      <xdr:nvSpPr>
        <xdr:cNvPr id="205" name="テキスト ボックス 204"/>
        <xdr:cNvSpPr txBox="1"/>
      </xdr:nvSpPr>
      <xdr:spPr>
        <a:xfrm>
          <a:off x="1784428"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104426</xdr:rowOff>
    </xdr:from>
    <xdr:to>
      <xdr:col>6</xdr:col>
      <xdr:colOff>38100</xdr:colOff>
      <xdr:row>79</xdr:row>
      <xdr:rowOff>34576</xdr:rowOff>
    </xdr:to>
    <xdr:sp macro="" textlink="">
      <xdr:nvSpPr>
        <xdr:cNvPr id="206" name="楕円 205"/>
        <xdr:cNvSpPr/>
      </xdr:nvSpPr>
      <xdr:spPr>
        <a:xfrm>
          <a:off x="1079500" y="13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25703</xdr:rowOff>
    </xdr:from>
    <xdr:ext cx="469744" cy="259045"/>
    <xdr:sp macro="" textlink="">
      <xdr:nvSpPr>
        <xdr:cNvPr id="207" name="テキスト ボックス 206"/>
        <xdr:cNvSpPr txBox="1"/>
      </xdr:nvSpPr>
      <xdr:spPr>
        <a:xfrm>
          <a:off x="895428" y="135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120968</xdr:rowOff>
    </xdr:from>
    <xdr:to>
      <xdr:col>24</xdr:col>
      <xdr:colOff>63500</xdr:colOff>
      <xdr:row>96</xdr:row>
      <xdr:rowOff>168326</xdr:rowOff>
    </xdr:to>
    <xdr:cxnSp macro="">
      <xdr:nvCxnSpPr>
        <xdr:cNvPr id="237" name="直線コネクタ 236"/>
        <xdr:cNvCxnSpPr/>
      </xdr:nvCxnSpPr>
      <xdr:spPr>
        <a:xfrm flipV="1">
          <a:off x="3797300" y="16580168"/>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168326</xdr:rowOff>
    </xdr:from>
    <xdr:to>
      <xdr:col>19</xdr:col>
      <xdr:colOff>177800</xdr:colOff>
      <xdr:row>97</xdr:row>
      <xdr:rowOff>38367</xdr:rowOff>
    </xdr:to>
    <xdr:cxnSp macro="">
      <xdr:nvCxnSpPr>
        <xdr:cNvPr id="240" name="直線コネクタ 239"/>
        <xdr:cNvCxnSpPr/>
      </xdr:nvCxnSpPr>
      <xdr:spPr>
        <a:xfrm flipV="1">
          <a:off x="2908300" y="16627526"/>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38367</xdr:rowOff>
    </xdr:from>
    <xdr:to>
      <xdr:col>15</xdr:col>
      <xdr:colOff>50800</xdr:colOff>
      <xdr:row>97</xdr:row>
      <xdr:rowOff>42100</xdr:rowOff>
    </xdr:to>
    <xdr:cxnSp macro="">
      <xdr:nvCxnSpPr>
        <xdr:cNvPr id="243" name="直線コネクタ 242"/>
        <xdr:cNvCxnSpPr/>
      </xdr:nvCxnSpPr>
      <xdr:spPr>
        <a:xfrm flipV="1">
          <a:off x="2019300" y="1666901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42100</xdr:rowOff>
    </xdr:from>
    <xdr:to>
      <xdr:col>10</xdr:col>
      <xdr:colOff>114300</xdr:colOff>
      <xdr:row>97</xdr:row>
      <xdr:rowOff>89446</xdr:rowOff>
    </xdr:to>
    <xdr:cxnSp macro="">
      <xdr:nvCxnSpPr>
        <xdr:cNvPr id="246" name="直線コネクタ 245"/>
        <xdr:cNvCxnSpPr/>
      </xdr:nvCxnSpPr>
      <xdr:spPr>
        <a:xfrm flipV="1">
          <a:off x="1130300" y="16672750"/>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70168</xdr:rowOff>
    </xdr:from>
    <xdr:to>
      <xdr:col>24</xdr:col>
      <xdr:colOff>114300</xdr:colOff>
      <xdr:row>97</xdr:row>
      <xdr:rowOff>318</xdr:rowOff>
    </xdr:to>
    <xdr:sp macro="" textlink="">
      <xdr:nvSpPr>
        <xdr:cNvPr id="256" name="楕円 255"/>
        <xdr:cNvSpPr/>
      </xdr:nvSpPr>
      <xdr:spPr>
        <a:xfrm>
          <a:off x="4584700" y="165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48595</xdr:rowOff>
    </xdr:from>
    <xdr:ext cx="534377" cy="259045"/>
    <xdr:sp macro="" textlink="">
      <xdr:nvSpPr>
        <xdr:cNvPr id="257" name="扶助費該当値テキスト"/>
        <xdr:cNvSpPr txBox="1"/>
      </xdr:nvSpPr>
      <xdr:spPr>
        <a:xfrm>
          <a:off x="4686300" y="165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117526</xdr:rowOff>
    </xdr:from>
    <xdr:to>
      <xdr:col>20</xdr:col>
      <xdr:colOff>38100</xdr:colOff>
      <xdr:row>97</xdr:row>
      <xdr:rowOff>47676</xdr:rowOff>
    </xdr:to>
    <xdr:sp macro="" textlink="">
      <xdr:nvSpPr>
        <xdr:cNvPr id="258" name="楕円 257"/>
        <xdr:cNvSpPr/>
      </xdr:nvSpPr>
      <xdr:spPr>
        <a:xfrm>
          <a:off x="3746500" y="165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38803</xdr:rowOff>
    </xdr:from>
    <xdr:ext cx="534377" cy="259045"/>
    <xdr:sp macro="" textlink="">
      <xdr:nvSpPr>
        <xdr:cNvPr id="259" name="テキスト ボックス 258"/>
        <xdr:cNvSpPr txBox="1"/>
      </xdr:nvSpPr>
      <xdr:spPr>
        <a:xfrm>
          <a:off x="3530111" y="166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159017</xdr:rowOff>
    </xdr:from>
    <xdr:to>
      <xdr:col>15</xdr:col>
      <xdr:colOff>101600</xdr:colOff>
      <xdr:row>97</xdr:row>
      <xdr:rowOff>89167</xdr:rowOff>
    </xdr:to>
    <xdr:sp macro="" textlink="">
      <xdr:nvSpPr>
        <xdr:cNvPr id="260" name="楕円 259"/>
        <xdr:cNvSpPr/>
      </xdr:nvSpPr>
      <xdr:spPr>
        <a:xfrm>
          <a:off x="28575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80294</xdr:rowOff>
    </xdr:from>
    <xdr:ext cx="534377" cy="259045"/>
    <xdr:sp macro="" textlink="">
      <xdr:nvSpPr>
        <xdr:cNvPr id="261" name="テキスト ボックス 260"/>
        <xdr:cNvSpPr txBox="1"/>
      </xdr:nvSpPr>
      <xdr:spPr>
        <a:xfrm>
          <a:off x="2641111" y="167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162750</xdr:rowOff>
    </xdr:from>
    <xdr:to>
      <xdr:col>10</xdr:col>
      <xdr:colOff>165100</xdr:colOff>
      <xdr:row>97</xdr:row>
      <xdr:rowOff>92900</xdr:rowOff>
    </xdr:to>
    <xdr:sp macro="" textlink="">
      <xdr:nvSpPr>
        <xdr:cNvPr id="262" name="楕円 261"/>
        <xdr:cNvSpPr/>
      </xdr:nvSpPr>
      <xdr:spPr>
        <a:xfrm>
          <a:off x="19685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84027</xdr:rowOff>
    </xdr:from>
    <xdr:ext cx="534377" cy="259045"/>
    <xdr:sp macro="" textlink="">
      <xdr:nvSpPr>
        <xdr:cNvPr id="263" name="テキスト ボックス 262"/>
        <xdr:cNvSpPr txBox="1"/>
      </xdr:nvSpPr>
      <xdr:spPr>
        <a:xfrm>
          <a:off x="1752111" y="167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38646</xdr:rowOff>
    </xdr:from>
    <xdr:to>
      <xdr:col>6</xdr:col>
      <xdr:colOff>38100</xdr:colOff>
      <xdr:row>97</xdr:row>
      <xdr:rowOff>140246</xdr:rowOff>
    </xdr:to>
    <xdr:sp macro="" textlink="">
      <xdr:nvSpPr>
        <xdr:cNvPr id="264" name="楕円 263"/>
        <xdr:cNvSpPr/>
      </xdr:nvSpPr>
      <xdr:spPr>
        <a:xfrm>
          <a:off x="1079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131373</xdr:rowOff>
    </xdr:from>
    <xdr:ext cx="534377" cy="259045"/>
    <xdr:sp macro="" textlink="">
      <xdr:nvSpPr>
        <xdr:cNvPr id="265" name="テキスト ボックス 264"/>
        <xdr:cNvSpPr txBox="1"/>
      </xdr:nvSpPr>
      <xdr:spPr>
        <a:xfrm>
          <a:off x="863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167880</xdr:rowOff>
    </xdr:from>
    <xdr:to>
      <xdr:col>55</xdr:col>
      <xdr:colOff>0</xdr:colOff>
      <xdr:row>38</xdr:row>
      <xdr:rowOff>73879</xdr:rowOff>
    </xdr:to>
    <xdr:cxnSp macro="">
      <xdr:nvCxnSpPr>
        <xdr:cNvPr id="296" name="直線コネクタ 295"/>
        <xdr:cNvCxnSpPr/>
      </xdr:nvCxnSpPr>
      <xdr:spPr>
        <a:xfrm flipV="1">
          <a:off x="9639300" y="6168630"/>
          <a:ext cx="8382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73879</xdr:rowOff>
    </xdr:from>
    <xdr:to>
      <xdr:col>50</xdr:col>
      <xdr:colOff>114300</xdr:colOff>
      <xdr:row>38</xdr:row>
      <xdr:rowOff>135586</xdr:rowOff>
    </xdr:to>
    <xdr:cxnSp macro="">
      <xdr:nvCxnSpPr>
        <xdr:cNvPr id="299" name="直線コネクタ 298"/>
        <xdr:cNvCxnSpPr/>
      </xdr:nvCxnSpPr>
      <xdr:spPr>
        <a:xfrm flipV="1">
          <a:off x="8750300" y="6588979"/>
          <a:ext cx="8890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140177</xdr:rowOff>
    </xdr:to>
    <xdr:cxnSp macro="">
      <xdr:nvCxnSpPr>
        <xdr:cNvPr id="302" name="直線コネクタ 301"/>
        <xdr:cNvCxnSpPr/>
      </xdr:nvCxnSpPr>
      <xdr:spPr>
        <a:xfrm flipV="1">
          <a:off x="7861300" y="6650686"/>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307</xdr:rowOff>
    </xdr:from>
    <xdr:ext cx="534377" cy="259045"/>
    <xdr:sp macro="" textlink="">
      <xdr:nvSpPr>
        <xdr:cNvPr id="304" name="テキスト ボックス 303"/>
        <xdr:cNvSpPr txBox="1"/>
      </xdr:nvSpPr>
      <xdr:spPr>
        <a:xfrm>
          <a:off x="8483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140177</xdr:rowOff>
    </xdr:from>
    <xdr:to>
      <xdr:col>41</xdr:col>
      <xdr:colOff>50800</xdr:colOff>
      <xdr:row>38</xdr:row>
      <xdr:rowOff>145585</xdr:rowOff>
    </xdr:to>
    <xdr:cxnSp macro="">
      <xdr:nvCxnSpPr>
        <xdr:cNvPr id="305" name="直線コネクタ 304"/>
        <xdr:cNvCxnSpPr/>
      </xdr:nvCxnSpPr>
      <xdr:spPr>
        <a:xfrm flipV="1">
          <a:off x="6972300" y="6655277"/>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3198</xdr:rowOff>
    </xdr:from>
    <xdr:ext cx="534377" cy="259045"/>
    <xdr:sp macro="" textlink="">
      <xdr:nvSpPr>
        <xdr:cNvPr id="307" name="テキスト ボックス 306"/>
        <xdr:cNvSpPr txBox="1"/>
      </xdr:nvSpPr>
      <xdr:spPr>
        <a:xfrm>
          <a:off x="7594111" y="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4631</xdr:rowOff>
    </xdr:from>
    <xdr:ext cx="534377" cy="259045"/>
    <xdr:sp macro="" textlink="">
      <xdr:nvSpPr>
        <xdr:cNvPr id="309" name="テキスト ボックス 308"/>
        <xdr:cNvSpPr txBox="1"/>
      </xdr:nvSpPr>
      <xdr:spPr>
        <a:xfrm>
          <a:off x="6705111" y="63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117080</xdr:rowOff>
    </xdr:from>
    <xdr:to>
      <xdr:col>55</xdr:col>
      <xdr:colOff>50800</xdr:colOff>
      <xdr:row>36</xdr:row>
      <xdr:rowOff>47230</xdr:rowOff>
    </xdr:to>
    <xdr:sp macro="" textlink="">
      <xdr:nvSpPr>
        <xdr:cNvPr id="315" name="楕円 314"/>
        <xdr:cNvSpPr/>
      </xdr:nvSpPr>
      <xdr:spPr>
        <a:xfrm>
          <a:off x="10426700" y="6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95507</xdr:rowOff>
    </xdr:from>
    <xdr:ext cx="599010" cy="259045"/>
    <xdr:sp macro="" textlink="">
      <xdr:nvSpPr>
        <xdr:cNvPr id="316" name="補助費等該当値テキスト"/>
        <xdr:cNvSpPr txBox="1"/>
      </xdr:nvSpPr>
      <xdr:spPr>
        <a:xfrm>
          <a:off x="10528300" y="609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23079</xdr:rowOff>
    </xdr:from>
    <xdr:to>
      <xdr:col>50</xdr:col>
      <xdr:colOff>165100</xdr:colOff>
      <xdr:row>38</xdr:row>
      <xdr:rowOff>124679</xdr:rowOff>
    </xdr:to>
    <xdr:sp macro="" textlink="">
      <xdr:nvSpPr>
        <xdr:cNvPr id="317" name="楕円 316"/>
        <xdr:cNvSpPr/>
      </xdr:nvSpPr>
      <xdr:spPr>
        <a:xfrm>
          <a:off x="9588500" y="65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141207</xdr:rowOff>
    </xdr:from>
    <xdr:ext cx="534377" cy="259045"/>
    <xdr:sp macro="" textlink="">
      <xdr:nvSpPr>
        <xdr:cNvPr id="318" name="テキスト ボックス 317"/>
        <xdr:cNvSpPr txBox="1"/>
      </xdr:nvSpPr>
      <xdr:spPr>
        <a:xfrm>
          <a:off x="9372111" y="6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84786</xdr:rowOff>
    </xdr:from>
    <xdr:to>
      <xdr:col>46</xdr:col>
      <xdr:colOff>38100</xdr:colOff>
      <xdr:row>39</xdr:row>
      <xdr:rowOff>14936</xdr:rowOff>
    </xdr:to>
    <xdr:sp macro="" textlink="">
      <xdr:nvSpPr>
        <xdr:cNvPr id="319" name="楕円 318"/>
        <xdr:cNvSpPr/>
      </xdr:nvSpPr>
      <xdr:spPr>
        <a:xfrm>
          <a:off x="869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6063</xdr:rowOff>
    </xdr:from>
    <xdr:ext cx="534377" cy="259045"/>
    <xdr:sp macro="" textlink="">
      <xdr:nvSpPr>
        <xdr:cNvPr id="320" name="テキスト ボックス 319"/>
        <xdr:cNvSpPr txBox="1"/>
      </xdr:nvSpPr>
      <xdr:spPr>
        <a:xfrm>
          <a:off x="8483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89377</xdr:rowOff>
    </xdr:from>
    <xdr:to>
      <xdr:col>41</xdr:col>
      <xdr:colOff>101600</xdr:colOff>
      <xdr:row>39</xdr:row>
      <xdr:rowOff>19527</xdr:rowOff>
    </xdr:to>
    <xdr:sp macro="" textlink="">
      <xdr:nvSpPr>
        <xdr:cNvPr id="321" name="楕円 320"/>
        <xdr:cNvSpPr/>
      </xdr:nvSpPr>
      <xdr:spPr>
        <a:xfrm>
          <a:off x="7810500" y="6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10654</xdr:rowOff>
    </xdr:from>
    <xdr:ext cx="534377" cy="259045"/>
    <xdr:sp macro="" textlink="">
      <xdr:nvSpPr>
        <xdr:cNvPr id="322" name="テキスト ボックス 321"/>
        <xdr:cNvSpPr txBox="1"/>
      </xdr:nvSpPr>
      <xdr:spPr>
        <a:xfrm>
          <a:off x="7594111" y="66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94785</xdr:rowOff>
    </xdr:from>
    <xdr:to>
      <xdr:col>36</xdr:col>
      <xdr:colOff>165100</xdr:colOff>
      <xdr:row>39</xdr:row>
      <xdr:rowOff>24935</xdr:rowOff>
    </xdr:to>
    <xdr:sp macro="" textlink="">
      <xdr:nvSpPr>
        <xdr:cNvPr id="323" name="楕円 322"/>
        <xdr:cNvSpPr/>
      </xdr:nvSpPr>
      <xdr:spPr>
        <a:xfrm>
          <a:off x="6921500" y="66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16062</xdr:rowOff>
    </xdr:from>
    <xdr:ext cx="534377" cy="259045"/>
    <xdr:sp macro="" textlink="">
      <xdr:nvSpPr>
        <xdr:cNvPr id="324" name="テキスト ボックス 323"/>
        <xdr:cNvSpPr txBox="1"/>
      </xdr:nvSpPr>
      <xdr:spPr>
        <a:xfrm>
          <a:off x="6705111" y="67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120676</xdr:rowOff>
    </xdr:from>
    <xdr:to>
      <xdr:col>55</xdr:col>
      <xdr:colOff>0</xdr:colOff>
      <xdr:row>56</xdr:row>
      <xdr:rowOff>39340</xdr:rowOff>
    </xdr:to>
    <xdr:cxnSp macro="">
      <xdr:nvCxnSpPr>
        <xdr:cNvPr id="351" name="直線コネクタ 350"/>
        <xdr:cNvCxnSpPr/>
      </xdr:nvCxnSpPr>
      <xdr:spPr>
        <a:xfrm flipV="1">
          <a:off x="9639300" y="9550426"/>
          <a:ext cx="8382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139078</xdr:rowOff>
    </xdr:from>
    <xdr:to>
      <xdr:col>50</xdr:col>
      <xdr:colOff>114300</xdr:colOff>
      <xdr:row>56</xdr:row>
      <xdr:rowOff>39340</xdr:rowOff>
    </xdr:to>
    <xdr:cxnSp macro="">
      <xdr:nvCxnSpPr>
        <xdr:cNvPr id="354" name="直線コネクタ 353"/>
        <xdr:cNvCxnSpPr/>
      </xdr:nvCxnSpPr>
      <xdr:spPr>
        <a:xfrm>
          <a:off x="8750300" y="9568828"/>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6" name="テキスト ボックス 355"/>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139078</xdr:rowOff>
    </xdr:from>
    <xdr:to>
      <xdr:col>45</xdr:col>
      <xdr:colOff>177800</xdr:colOff>
      <xdr:row>56</xdr:row>
      <xdr:rowOff>114321</xdr:rowOff>
    </xdr:to>
    <xdr:cxnSp macro="">
      <xdr:nvCxnSpPr>
        <xdr:cNvPr id="357" name="直線コネクタ 356"/>
        <xdr:cNvCxnSpPr/>
      </xdr:nvCxnSpPr>
      <xdr:spPr>
        <a:xfrm flipV="1">
          <a:off x="7861300" y="9568828"/>
          <a:ext cx="889000" cy="1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9" name="テキスト ボックス 358"/>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53687</xdr:rowOff>
    </xdr:from>
    <xdr:to>
      <xdr:col>41</xdr:col>
      <xdr:colOff>50800</xdr:colOff>
      <xdr:row>56</xdr:row>
      <xdr:rowOff>114321</xdr:rowOff>
    </xdr:to>
    <xdr:cxnSp macro="">
      <xdr:nvCxnSpPr>
        <xdr:cNvPr id="360" name="直線コネクタ 359"/>
        <xdr:cNvCxnSpPr/>
      </xdr:nvCxnSpPr>
      <xdr:spPr>
        <a:xfrm>
          <a:off x="6972300" y="9654887"/>
          <a:ext cx="8890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4" name="テキスト ボックス 363"/>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69876</xdr:rowOff>
    </xdr:from>
    <xdr:to>
      <xdr:col>55</xdr:col>
      <xdr:colOff>50800</xdr:colOff>
      <xdr:row>56</xdr:row>
      <xdr:rowOff>26</xdr:rowOff>
    </xdr:to>
    <xdr:sp macro="" textlink="">
      <xdr:nvSpPr>
        <xdr:cNvPr id="370" name="楕円 369"/>
        <xdr:cNvSpPr/>
      </xdr:nvSpPr>
      <xdr:spPr>
        <a:xfrm>
          <a:off x="10426700" y="94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92753</xdr:rowOff>
    </xdr:from>
    <xdr:ext cx="599010" cy="259045"/>
    <xdr:sp macro="" textlink="">
      <xdr:nvSpPr>
        <xdr:cNvPr id="371" name="普通建設事業費該当値テキスト"/>
        <xdr:cNvSpPr txBox="1"/>
      </xdr:nvSpPr>
      <xdr:spPr>
        <a:xfrm>
          <a:off x="10528300" y="93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159990</xdr:rowOff>
    </xdr:from>
    <xdr:to>
      <xdr:col>50</xdr:col>
      <xdr:colOff>165100</xdr:colOff>
      <xdr:row>56</xdr:row>
      <xdr:rowOff>90140</xdr:rowOff>
    </xdr:to>
    <xdr:sp macro="" textlink="">
      <xdr:nvSpPr>
        <xdr:cNvPr id="372" name="楕円 371"/>
        <xdr:cNvSpPr/>
      </xdr:nvSpPr>
      <xdr:spPr>
        <a:xfrm>
          <a:off x="9588500" y="9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106667</xdr:rowOff>
    </xdr:from>
    <xdr:ext cx="534377" cy="259045"/>
    <xdr:sp macro="" textlink="">
      <xdr:nvSpPr>
        <xdr:cNvPr id="373" name="テキスト ボックス 372"/>
        <xdr:cNvSpPr txBox="1"/>
      </xdr:nvSpPr>
      <xdr:spPr>
        <a:xfrm>
          <a:off x="9372111" y="93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88278</xdr:rowOff>
    </xdr:from>
    <xdr:to>
      <xdr:col>46</xdr:col>
      <xdr:colOff>38100</xdr:colOff>
      <xdr:row>56</xdr:row>
      <xdr:rowOff>18428</xdr:rowOff>
    </xdr:to>
    <xdr:sp macro="" textlink="">
      <xdr:nvSpPr>
        <xdr:cNvPr id="374" name="楕円 373"/>
        <xdr:cNvSpPr/>
      </xdr:nvSpPr>
      <xdr:spPr>
        <a:xfrm>
          <a:off x="8699500" y="95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34955</xdr:rowOff>
    </xdr:from>
    <xdr:ext cx="599010" cy="259045"/>
    <xdr:sp macro="" textlink="">
      <xdr:nvSpPr>
        <xdr:cNvPr id="375" name="テキスト ボックス 374"/>
        <xdr:cNvSpPr txBox="1"/>
      </xdr:nvSpPr>
      <xdr:spPr>
        <a:xfrm>
          <a:off x="8450795" y="92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63521</xdr:rowOff>
    </xdr:from>
    <xdr:to>
      <xdr:col>41</xdr:col>
      <xdr:colOff>101600</xdr:colOff>
      <xdr:row>56</xdr:row>
      <xdr:rowOff>165121</xdr:rowOff>
    </xdr:to>
    <xdr:sp macro="" textlink="">
      <xdr:nvSpPr>
        <xdr:cNvPr id="376" name="楕円 375"/>
        <xdr:cNvSpPr/>
      </xdr:nvSpPr>
      <xdr:spPr>
        <a:xfrm>
          <a:off x="7810500" y="96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10198</xdr:rowOff>
    </xdr:from>
    <xdr:ext cx="534377" cy="259045"/>
    <xdr:sp macro="" textlink="">
      <xdr:nvSpPr>
        <xdr:cNvPr id="377" name="テキスト ボックス 376"/>
        <xdr:cNvSpPr txBox="1"/>
      </xdr:nvSpPr>
      <xdr:spPr>
        <a:xfrm>
          <a:off x="7594111" y="9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2887</xdr:rowOff>
    </xdr:from>
    <xdr:to>
      <xdr:col>36</xdr:col>
      <xdr:colOff>165100</xdr:colOff>
      <xdr:row>56</xdr:row>
      <xdr:rowOff>104487</xdr:rowOff>
    </xdr:to>
    <xdr:sp macro="" textlink="">
      <xdr:nvSpPr>
        <xdr:cNvPr id="378" name="楕円 377"/>
        <xdr:cNvSpPr/>
      </xdr:nvSpPr>
      <xdr:spPr>
        <a:xfrm>
          <a:off x="6921500" y="96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121014</xdr:rowOff>
    </xdr:from>
    <xdr:ext cx="534377" cy="259045"/>
    <xdr:sp macro="" textlink="">
      <xdr:nvSpPr>
        <xdr:cNvPr id="379" name="テキスト ボックス 378"/>
        <xdr:cNvSpPr txBox="1"/>
      </xdr:nvSpPr>
      <xdr:spPr>
        <a:xfrm>
          <a:off x="6705111" y="9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114216</xdr:rowOff>
    </xdr:from>
    <xdr:to>
      <xdr:col>55</xdr:col>
      <xdr:colOff>0</xdr:colOff>
      <xdr:row>75</xdr:row>
      <xdr:rowOff>611</xdr:rowOff>
    </xdr:to>
    <xdr:cxnSp macro="">
      <xdr:nvCxnSpPr>
        <xdr:cNvPr id="406" name="直線コネクタ 405"/>
        <xdr:cNvCxnSpPr/>
      </xdr:nvCxnSpPr>
      <xdr:spPr>
        <a:xfrm flipV="1">
          <a:off x="9639300" y="12801516"/>
          <a:ext cx="838200" cy="5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114920</xdr:rowOff>
    </xdr:from>
    <xdr:to>
      <xdr:col>50</xdr:col>
      <xdr:colOff>114300</xdr:colOff>
      <xdr:row>75</xdr:row>
      <xdr:rowOff>611</xdr:rowOff>
    </xdr:to>
    <xdr:cxnSp macro="">
      <xdr:nvCxnSpPr>
        <xdr:cNvPr id="409" name="直線コネクタ 408"/>
        <xdr:cNvCxnSpPr/>
      </xdr:nvCxnSpPr>
      <xdr:spPr>
        <a:xfrm>
          <a:off x="8750300" y="12802220"/>
          <a:ext cx="889000" cy="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114920</xdr:rowOff>
    </xdr:from>
    <xdr:to>
      <xdr:col>45</xdr:col>
      <xdr:colOff>177800</xdr:colOff>
      <xdr:row>76</xdr:row>
      <xdr:rowOff>86655</xdr:rowOff>
    </xdr:to>
    <xdr:cxnSp macro="">
      <xdr:nvCxnSpPr>
        <xdr:cNvPr id="412" name="直線コネクタ 411"/>
        <xdr:cNvCxnSpPr/>
      </xdr:nvCxnSpPr>
      <xdr:spPr>
        <a:xfrm flipV="1">
          <a:off x="7861300" y="12802220"/>
          <a:ext cx="889000" cy="3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165561</xdr:rowOff>
    </xdr:from>
    <xdr:ext cx="534377" cy="259045"/>
    <xdr:sp macro="" textlink="">
      <xdr:nvSpPr>
        <xdr:cNvPr id="414" name="テキスト ボックス 413"/>
        <xdr:cNvSpPr txBox="1"/>
      </xdr:nvSpPr>
      <xdr:spPr>
        <a:xfrm>
          <a:off x="8483111" y="133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86655</xdr:rowOff>
    </xdr:from>
    <xdr:to>
      <xdr:col>41</xdr:col>
      <xdr:colOff>50800</xdr:colOff>
      <xdr:row>77</xdr:row>
      <xdr:rowOff>97985</xdr:rowOff>
    </xdr:to>
    <xdr:cxnSp macro="">
      <xdr:nvCxnSpPr>
        <xdr:cNvPr id="415" name="直線コネクタ 414"/>
        <xdr:cNvCxnSpPr/>
      </xdr:nvCxnSpPr>
      <xdr:spPr>
        <a:xfrm flipV="1">
          <a:off x="6972300" y="13116855"/>
          <a:ext cx="889000" cy="1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17510</xdr:rowOff>
    </xdr:from>
    <xdr:ext cx="534377" cy="259045"/>
    <xdr:sp macro="" textlink="">
      <xdr:nvSpPr>
        <xdr:cNvPr id="417" name="テキスト ボックス 416"/>
        <xdr:cNvSpPr txBox="1"/>
      </xdr:nvSpPr>
      <xdr:spPr>
        <a:xfrm>
          <a:off x="7594111" y="133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164053</xdr:rowOff>
    </xdr:from>
    <xdr:ext cx="534377" cy="259045"/>
    <xdr:sp macro="" textlink="">
      <xdr:nvSpPr>
        <xdr:cNvPr id="419" name="テキスト ボックス 418"/>
        <xdr:cNvSpPr txBox="1"/>
      </xdr:nvSpPr>
      <xdr:spPr>
        <a:xfrm>
          <a:off x="6705111" y="133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63416</xdr:rowOff>
    </xdr:from>
    <xdr:to>
      <xdr:col>55</xdr:col>
      <xdr:colOff>50800</xdr:colOff>
      <xdr:row>74</xdr:row>
      <xdr:rowOff>165016</xdr:rowOff>
    </xdr:to>
    <xdr:sp macro="" textlink="">
      <xdr:nvSpPr>
        <xdr:cNvPr id="425" name="楕円 424"/>
        <xdr:cNvSpPr/>
      </xdr:nvSpPr>
      <xdr:spPr>
        <a:xfrm>
          <a:off x="10426700" y="12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86293</xdr:rowOff>
    </xdr:from>
    <xdr:ext cx="534377" cy="259045"/>
    <xdr:sp macro="" textlink="">
      <xdr:nvSpPr>
        <xdr:cNvPr id="426" name="普通建設事業費 （ うち新規整備　）該当値テキスト"/>
        <xdr:cNvSpPr txBox="1"/>
      </xdr:nvSpPr>
      <xdr:spPr>
        <a:xfrm>
          <a:off x="10528300" y="126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121261</xdr:rowOff>
    </xdr:from>
    <xdr:to>
      <xdr:col>50</xdr:col>
      <xdr:colOff>165100</xdr:colOff>
      <xdr:row>75</xdr:row>
      <xdr:rowOff>51411</xdr:rowOff>
    </xdr:to>
    <xdr:sp macro="" textlink="">
      <xdr:nvSpPr>
        <xdr:cNvPr id="427" name="楕円 426"/>
        <xdr:cNvSpPr/>
      </xdr:nvSpPr>
      <xdr:spPr>
        <a:xfrm>
          <a:off x="9588500" y="128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67938</xdr:rowOff>
    </xdr:from>
    <xdr:ext cx="534377" cy="259045"/>
    <xdr:sp macro="" textlink="">
      <xdr:nvSpPr>
        <xdr:cNvPr id="428" name="テキスト ボックス 427"/>
        <xdr:cNvSpPr txBox="1"/>
      </xdr:nvSpPr>
      <xdr:spPr>
        <a:xfrm>
          <a:off x="9372111" y="1258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64120</xdr:rowOff>
    </xdr:from>
    <xdr:to>
      <xdr:col>46</xdr:col>
      <xdr:colOff>38100</xdr:colOff>
      <xdr:row>74</xdr:row>
      <xdr:rowOff>165720</xdr:rowOff>
    </xdr:to>
    <xdr:sp macro="" textlink="">
      <xdr:nvSpPr>
        <xdr:cNvPr id="429" name="楕円 428"/>
        <xdr:cNvSpPr/>
      </xdr:nvSpPr>
      <xdr:spPr>
        <a:xfrm>
          <a:off x="8699500" y="12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10797</xdr:rowOff>
    </xdr:from>
    <xdr:ext cx="534377" cy="259045"/>
    <xdr:sp macro="" textlink="">
      <xdr:nvSpPr>
        <xdr:cNvPr id="430" name="テキスト ボックス 429"/>
        <xdr:cNvSpPr txBox="1"/>
      </xdr:nvSpPr>
      <xdr:spPr>
        <a:xfrm>
          <a:off x="8483111" y="125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35855</xdr:rowOff>
    </xdr:from>
    <xdr:to>
      <xdr:col>41</xdr:col>
      <xdr:colOff>101600</xdr:colOff>
      <xdr:row>76</xdr:row>
      <xdr:rowOff>137455</xdr:rowOff>
    </xdr:to>
    <xdr:sp macro="" textlink="">
      <xdr:nvSpPr>
        <xdr:cNvPr id="431" name="楕円 430"/>
        <xdr:cNvSpPr/>
      </xdr:nvSpPr>
      <xdr:spPr>
        <a:xfrm>
          <a:off x="7810500" y="130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153983</xdr:rowOff>
    </xdr:from>
    <xdr:ext cx="534377" cy="259045"/>
    <xdr:sp macro="" textlink="">
      <xdr:nvSpPr>
        <xdr:cNvPr id="432" name="テキスト ボックス 431"/>
        <xdr:cNvSpPr txBox="1"/>
      </xdr:nvSpPr>
      <xdr:spPr>
        <a:xfrm>
          <a:off x="7594111" y="128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47185</xdr:rowOff>
    </xdr:from>
    <xdr:to>
      <xdr:col>36</xdr:col>
      <xdr:colOff>165100</xdr:colOff>
      <xdr:row>77</xdr:row>
      <xdr:rowOff>148785</xdr:rowOff>
    </xdr:to>
    <xdr:sp macro="" textlink="">
      <xdr:nvSpPr>
        <xdr:cNvPr id="433" name="楕円 432"/>
        <xdr:cNvSpPr/>
      </xdr:nvSpPr>
      <xdr:spPr>
        <a:xfrm>
          <a:off x="6921500" y="132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165312</xdr:rowOff>
    </xdr:from>
    <xdr:ext cx="534377" cy="259045"/>
    <xdr:sp macro="" textlink="">
      <xdr:nvSpPr>
        <xdr:cNvPr id="434" name="テキスト ボックス 433"/>
        <xdr:cNvSpPr txBox="1"/>
      </xdr:nvSpPr>
      <xdr:spPr>
        <a:xfrm>
          <a:off x="6705111" y="130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105955</xdr:rowOff>
    </xdr:from>
    <xdr:to>
      <xdr:col>55</xdr:col>
      <xdr:colOff>0</xdr:colOff>
      <xdr:row>98</xdr:row>
      <xdr:rowOff>50873</xdr:rowOff>
    </xdr:to>
    <xdr:cxnSp macro="">
      <xdr:nvCxnSpPr>
        <xdr:cNvPr id="465" name="直線コネクタ 464"/>
        <xdr:cNvCxnSpPr/>
      </xdr:nvCxnSpPr>
      <xdr:spPr>
        <a:xfrm flipV="1">
          <a:off x="9639300" y="16736605"/>
          <a:ext cx="8382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170822</xdr:rowOff>
    </xdr:from>
    <xdr:to>
      <xdr:col>50</xdr:col>
      <xdr:colOff>114300</xdr:colOff>
      <xdr:row>98</xdr:row>
      <xdr:rowOff>50873</xdr:rowOff>
    </xdr:to>
    <xdr:cxnSp macro="">
      <xdr:nvCxnSpPr>
        <xdr:cNvPr id="468" name="直線コネクタ 467"/>
        <xdr:cNvCxnSpPr/>
      </xdr:nvCxnSpPr>
      <xdr:spPr>
        <a:xfrm>
          <a:off x="8750300" y="16801472"/>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70945</xdr:rowOff>
    </xdr:from>
    <xdr:ext cx="534377" cy="259045"/>
    <xdr:sp macro="" textlink="">
      <xdr:nvSpPr>
        <xdr:cNvPr id="470" name="テキスト ボックス 469"/>
        <xdr:cNvSpPr txBox="1"/>
      </xdr:nvSpPr>
      <xdr:spPr>
        <a:xfrm>
          <a:off x="9372111" y="163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170822</xdr:rowOff>
    </xdr:from>
    <xdr:to>
      <xdr:col>45</xdr:col>
      <xdr:colOff>177800</xdr:colOff>
      <xdr:row>98</xdr:row>
      <xdr:rowOff>25705</xdr:rowOff>
    </xdr:to>
    <xdr:cxnSp macro="">
      <xdr:nvCxnSpPr>
        <xdr:cNvPr id="471" name="直線コネクタ 470"/>
        <xdr:cNvCxnSpPr/>
      </xdr:nvCxnSpPr>
      <xdr:spPr>
        <a:xfrm flipV="1">
          <a:off x="7861300" y="16801472"/>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12142</xdr:rowOff>
    </xdr:from>
    <xdr:to>
      <xdr:col>41</xdr:col>
      <xdr:colOff>50800</xdr:colOff>
      <xdr:row>98</xdr:row>
      <xdr:rowOff>25705</xdr:rowOff>
    </xdr:to>
    <xdr:cxnSp macro="">
      <xdr:nvCxnSpPr>
        <xdr:cNvPr id="474" name="直線コネクタ 473"/>
        <xdr:cNvCxnSpPr/>
      </xdr:nvCxnSpPr>
      <xdr:spPr>
        <a:xfrm>
          <a:off x="6972300" y="16471342"/>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85389</xdr:rowOff>
    </xdr:from>
    <xdr:ext cx="534377" cy="259045"/>
    <xdr:sp macro="" textlink="">
      <xdr:nvSpPr>
        <xdr:cNvPr id="476" name="テキスト ボックス 475"/>
        <xdr:cNvSpPr txBox="1"/>
      </xdr:nvSpPr>
      <xdr:spPr>
        <a:xfrm>
          <a:off x="7594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104306</xdr:rowOff>
    </xdr:from>
    <xdr:ext cx="534377" cy="259045"/>
    <xdr:sp macro="" textlink="">
      <xdr:nvSpPr>
        <xdr:cNvPr id="478" name="テキスト ボックス 477"/>
        <xdr:cNvSpPr txBox="1"/>
      </xdr:nvSpPr>
      <xdr:spPr>
        <a:xfrm>
          <a:off x="6705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55155</xdr:rowOff>
    </xdr:from>
    <xdr:to>
      <xdr:col>55</xdr:col>
      <xdr:colOff>50800</xdr:colOff>
      <xdr:row>97</xdr:row>
      <xdr:rowOff>156755</xdr:rowOff>
    </xdr:to>
    <xdr:sp macro="" textlink="">
      <xdr:nvSpPr>
        <xdr:cNvPr id="484" name="楕円 483"/>
        <xdr:cNvSpPr/>
      </xdr:nvSpPr>
      <xdr:spPr>
        <a:xfrm>
          <a:off x="10426700" y="166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33582</xdr:rowOff>
    </xdr:from>
    <xdr:ext cx="534377" cy="259045"/>
    <xdr:sp macro="" textlink="">
      <xdr:nvSpPr>
        <xdr:cNvPr id="485" name="普通建設事業費 （ うち更新整備　）該当値テキスト"/>
        <xdr:cNvSpPr txBox="1"/>
      </xdr:nvSpPr>
      <xdr:spPr>
        <a:xfrm>
          <a:off x="10528300" y="1666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xdr:rowOff>
    </xdr:from>
    <xdr:to>
      <xdr:col>50</xdr:col>
      <xdr:colOff>165100</xdr:colOff>
      <xdr:row>98</xdr:row>
      <xdr:rowOff>101673</xdr:rowOff>
    </xdr:to>
    <xdr:sp macro="" textlink="">
      <xdr:nvSpPr>
        <xdr:cNvPr id="486" name="楕円 485"/>
        <xdr:cNvSpPr/>
      </xdr:nvSpPr>
      <xdr:spPr>
        <a:xfrm>
          <a:off x="95885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92800</xdr:rowOff>
    </xdr:from>
    <xdr:ext cx="534377" cy="259045"/>
    <xdr:sp macro="" textlink="">
      <xdr:nvSpPr>
        <xdr:cNvPr id="487" name="テキスト ボックス 486"/>
        <xdr:cNvSpPr txBox="1"/>
      </xdr:nvSpPr>
      <xdr:spPr>
        <a:xfrm>
          <a:off x="9372111" y="16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120022</xdr:rowOff>
    </xdr:from>
    <xdr:to>
      <xdr:col>46</xdr:col>
      <xdr:colOff>38100</xdr:colOff>
      <xdr:row>98</xdr:row>
      <xdr:rowOff>50172</xdr:rowOff>
    </xdr:to>
    <xdr:sp macro="" textlink="">
      <xdr:nvSpPr>
        <xdr:cNvPr id="488" name="楕円 487"/>
        <xdr:cNvSpPr/>
      </xdr:nvSpPr>
      <xdr:spPr>
        <a:xfrm>
          <a:off x="8699500" y="167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41299</xdr:rowOff>
    </xdr:from>
    <xdr:ext cx="534377" cy="259045"/>
    <xdr:sp macro="" textlink="">
      <xdr:nvSpPr>
        <xdr:cNvPr id="489" name="テキスト ボックス 488"/>
        <xdr:cNvSpPr txBox="1"/>
      </xdr:nvSpPr>
      <xdr:spPr>
        <a:xfrm>
          <a:off x="8483111" y="168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146355</xdr:rowOff>
    </xdr:from>
    <xdr:to>
      <xdr:col>41</xdr:col>
      <xdr:colOff>101600</xdr:colOff>
      <xdr:row>98</xdr:row>
      <xdr:rowOff>76505</xdr:rowOff>
    </xdr:to>
    <xdr:sp macro="" textlink="">
      <xdr:nvSpPr>
        <xdr:cNvPr id="490" name="楕円 489"/>
        <xdr:cNvSpPr/>
      </xdr:nvSpPr>
      <xdr:spPr>
        <a:xfrm>
          <a:off x="7810500" y="167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67632</xdr:rowOff>
    </xdr:from>
    <xdr:ext cx="534377" cy="259045"/>
    <xdr:sp macro="" textlink="">
      <xdr:nvSpPr>
        <xdr:cNvPr id="491" name="テキスト ボックス 490"/>
        <xdr:cNvSpPr txBox="1"/>
      </xdr:nvSpPr>
      <xdr:spPr>
        <a:xfrm>
          <a:off x="7594111" y="168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132792</xdr:rowOff>
    </xdr:from>
    <xdr:to>
      <xdr:col>36</xdr:col>
      <xdr:colOff>165100</xdr:colOff>
      <xdr:row>96</xdr:row>
      <xdr:rowOff>62942</xdr:rowOff>
    </xdr:to>
    <xdr:sp macro="" textlink="">
      <xdr:nvSpPr>
        <xdr:cNvPr id="492" name="楕円 491"/>
        <xdr:cNvSpPr/>
      </xdr:nvSpPr>
      <xdr:spPr>
        <a:xfrm>
          <a:off x="6921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79469</xdr:rowOff>
    </xdr:from>
    <xdr:ext cx="534377" cy="259045"/>
    <xdr:sp macro="" textlink="">
      <xdr:nvSpPr>
        <xdr:cNvPr id="493" name="テキスト ボックス 492"/>
        <xdr:cNvSpPr txBox="1"/>
      </xdr:nvSpPr>
      <xdr:spPr>
        <a:xfrm>
          <a:off x="6705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37795</xdr:rowOff>
    </xdr:from>
    <xdr:to>
      <xdr:col>85</xdr:col>
      <xdr:colOff>127000</xdr:colOff>
      <xdr:row>39</xdr:row>
      <xdr:rowOff>40183</xdr:rowOff>
    </xdr:to>
    <xdr:cxnSp macro="">
      <xdr:nvCxnSpPr>
        <xdr:cNvPr id="522" name="直線コネクタ 521"/>
        <xdr:cNvCxnSpPr/>
      </xdr:nvCxnSpPr>
      <xdr:spPr>
        <a:xfrm flipV="1">
          <a:off x="15481300" y="6724345"/>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40183</xdr:rowOff>
    </xdr:from>
    <xdr:to>
      <xdr:col>81</xdr:col>
      <xdr:colOff>50800</xdr:colOff>
      <xdr:row>39</xdr:row>
      <xdr:rowOff>44450</xdr:rowOff>
    </xdr:to>
    <xdr:cxnSp macro="">
      <xdr:nvCxnSpPr>
        <xdr:cNvPr id="525" name="直線コネクタ 524"/>
        <xdr:cNvCxnSpPr/>
      </xdr:nvCxnSpPr>
      <xdr:spPr>
        <a:xfrm flipV="1">
          <a:off x="14592300" y="672673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158445</xdr:rowOff>
    </xdr:from>
    <xdr:to>
      <xdr:col>85</xdr:col>
      <xdr:colOff>177800</xdr:colOff>
      <xdr:row>39</xdr:row>
      <xdr:rowOff>88595</xdr:rowOff>
    </xdr:to>
    <xdr:sp macro="" textlink="">
      <xdr:nvSpPr>
        <xdr:cNvPr id="541" name="楕円 540"/>
        <xdr:cNvSpPr/>
      </xdr:nvSpPr>
      <xdr:spPr>
        <a:xfrm>
          <a:off x="16268700" y="66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73372</xdr:rowOff>
    </xdr:from>
    <xdr:ext cx="378565" cy="259045"/>
    <xdr:sp macro="" textlink="">
      <xdr:nvSpPr>
        <xdr:cNvPr id="542" name="災害復旧事業費該当値テキスト"/>
        <xdr:cNvSpPr txBox="1"/>
      </xdr:nvSpPr>
      <xdr:spPr>
        <a:xfrm>
          <a:off x="16370300" y="658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160833</xdr:rowOff>
    </xdr:from>
    <xdr:to>
      <xdr:col>81</xdr:col>
      <xdr:colOff>101600</xdr:colOff>
      <xdr:row>39</xdr:row>
      <xdr:rowOff>90983</xdr:rowOff>
    </xdr:to>
    <xdr:sp macro="" textlink="">
      <xdr:nvSpPr>
        <xdr:cNvPr id="543" name="楕円 542"/>
        <xdr:cNvSpPr/>
      </xdr:nvSpPr>
      <xdr:spPr>
        <a:xfrm>
          <a:off x="154305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82110</xdr:rowOff>
    </xdr:from>
    <xdr:ext cx="378565" cy="259045"/>
    <xdr:sp macro="" textlink="">
      <xdr:nvSpPr>
        <xdr:cNvPr id="544" name="テキスト ボックス 543"/>
        <xdr:cNvSpPr txBox="1"/>
      </xdr:nvSpPr>
      <xdr:spPr>
        <a:xfrm>
          <a:off x="15292017" y="67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109443</xdr:rowOff>
    </xdr:from>
    <xdr:to>
      <xdr:col>85</xdr:col>
      <xdr:colOff>127000</xdr:colOff>
      <xdr:row>78</xdr:row>
      <xdr:rowOff>118528</xdr:rowOff>
    </xdr:to>
    <xdr:cxnSp macro="">
      <xdr:nvCxnSpPr>
        <xdr:cNvPr id="630" name="直線コネクタ 629"/>
        <xdr:cNvCxnSpPr/>
      </xdr:nvCxnSpPr>
      <xdr:spPr>
        <a:xfrm flipV="1">
          <a:off x="15481300" y="13482543"/>
          <a:ext cx="8382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118528</xdr:rowOff>
    </xdr:from>
    <xdr:to>
      <xdr:col>81</xdr:col>
      <xdr:colOff>50800</xdr:colOff>
      <xdr:row>78</xdr:row>
      <xdr:rowOff>128426</xdr:rowOff>
    </xdr:to>
    <xdr:cxnSp macro="">
      <xdr:nvCxnSpPr>
        <xdr:cNvPr id="633" name="直線コネクタ 632"/>
        <xdr:cNvCxnSpPr/>
      </xdr:nvCxnSpPr>
      <xdr:spPr>
        <a:xfrm flipV="1">
          <a:off x="14592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159504</xdr:rowOff>
    </xdr:from>
    <xdr:ext cx="534377" cy="259045"/>
    <xdr:sp macro="" textlink="">
      <xdr:nvSpPr>
        <xdr:cNvPr id="635" name="テキスト ボックス 634"/>
        <xdr:cNvSpPr txBox="1"/>
      </xdr:nvSpPr>
      <xdr:spPr>
        <a:xfrm>
          <a:off x="15214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128426</xdr:rowOff>
    </xdr:from>
    <xdr:to>
      <xdr:col>76</xdr:col>
      <xdr:colOff>114300</xdr:colOff>
      <xdr:row>78</xdr:row>
      <xdr:rowOff>136463</xdr:rowOff>
    </xdr:to>
    <xdr:cxnSp macro="">
      <xdr:nvCxnSpPr>
        <xdr:cNvPr id="636" name="直線コネクタ 635"/>
        <xdr:cNvCxnSpPr/>
      </xdr:nvCxnSpPr>
      <xdr:spPr>
        <a:xfrm flipV="1">
          <a:off x="13703300" y="13501526"/>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160599</xdr:rowOff>
    </xdr:from>
    <xdr:ext cx="534377" cy="259045"/>
    <xdr:sp macro="" textlink="">
      <xdr:nvSpPr>
        <xdr:cNvPr id="638" name="テキスト ボックス 637"/>
        <xdr:cNvSpPr txBox="1"/>
      </xdr:nvSpPr>
      <xdr:spPr>
        <a:xfrm>
          <a:off x="14325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136463</xdr:rowOff>
    </xdr:from>
    <xdr:to>
      <xdr:col>71</xdr:col>
      <xdr:colOff>177800</xdr:colOff>
      <xdr:row>78</xdr:row>
      <xdr:rowOff>143717</xdr:rowOff>
    </xdr:to>
    <xdr:cxnSp macro="">
      <xdr:nvCxnSpPr>
        <xdr:cNvPr id="639" name="直線コネクタ 638"/>
        <xdr:cNvCxnSpPr/>
      </xdr:nvCxnSpPr>
      <xdr:spPr>
        <a:xfrm flipV="1">
          <a:off x="12814300" y="13509563"/>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58643</xdr:rowOff>
    </xdr:from>
    <xdr:to>
      <xdr:col>85</xdr:col>
      <xdr:colOff>177800</xdr:colOff>
      <xdr:row>78</xdr:row>
      <xdr:rowOff>160243</xdr:rowOff>
    </xdr:to>
    <xdr:sp macro="" textlink="">
      <xdr:nvSpPr>
        <xdr:cNvPr id="649" name="楕円 648"/>
        <xdr:cNvSpPr/>
      </xdr:nvSpPr>
      <xdr:spPr>
        <a:xfrm>
          <a:off x="162687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145020</xdr:rowOff>
    </xdr:from>
    <xdr:ext cx="534377" cy="259045"/>
    <xdr:sp macro="" textlink="">
      <xdr:nvSpPr>
        <xdr:cNvPr id="650" name="公債費該当値テキスト"/>
        <xdr:cNvSpPr txBox="1"/>
      </xdr:nvSpPr>
      <xdr:spPr>
        <a:xfrm>
          <a:off x="16370300" y="133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67728</xdr:rowOff>
    </xdr:from>
    <xdr:to>
      <xdr:col>81</xdr:col>
      <xdr:colOff>101600</xdr:colOff>
      <xdr:row>78</xdr:row>
      <xdr:rowOff>169328</xdr:rowOff>
    </xdr:to>
    <xdr:sp macro="" textlink="">
      <xdr:nvSpPr>
        <xdr:cNvPr id="651" name="楕円 650"/>
        <xdr:cNvSpPr/>
      </xdr:nvSpPr>
      <xdr:spPr>
        <a:xfrm>
          <a:off x="15430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160455</xdr:rowOff>
    </xdr:from>
    <xdr:ext cx="534377" cy="259045"/>
    <xdr:sp macro="" textlink="">
      <xdr:nvSpPr>
        <xdr:cNvPr id="652" name="テキスト ボックス 651"/>
        <xdr:cNvSpPr txBox="1"/>
      </xdr:nvSpPr>
      <xdr:spPr>
        <a:xfrm>
          <a:off x="15214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77626</xdr:rowOff>
    </xdr:from>
    <xdr:to>
      <xdr:col>76</xdr:col>
      <xdr:colOff>165100</xdr:colOff>
      <xdr:row>79</xdr:row>
      <xdr:rowOff>7776</xdr:rowOff>
    </xdr:to>
    <xdr:sp macro="" textlink="">
      <xdr:nvSpPr>
        <xdr:cNvPr id="653" name="楕円 652"/>
        <xdr:cNvSpPr/>
      </xdr:nvSpPr>
      <xdr:spPr>
        <a:xfrm>
          <a:off x="14541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170353</xdr:rowOff>
    </xdr:from>
    <xdr:ext cx="534377" cy="259045"/>
    <xdr:sp macro="" textlink="">
      <xdr:nvSpPr>
        <xdr:cNvPr id="654" name="テキスト ボックス 653"/>
        <xdr:cNvSpPr txBox="1"/>
      </xdr:nvSpPr>
      <xdr:spPr>
        <a:xfrm>
          <a:off x="14325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85663</xdr:rowOff>
    </xdr:from>
    <xdr:to>
      <xdr:col>72</xdr:col>
      <xdr:colOff>38100</xdr:colOff>
      <xdr:row>79</xdr:row>
      <xdr:rowOff>15813</xdr:rowOff>
    </xdr:to>
    <xdr:sp macro="" textlink="">
      <xdr:nvSpPr>
        <xdr:cNvPr id="655" name="楕円 654"/>
        <xdr:cNvSpPr/>
      </xdr:nvSpPr>
      <xdr:spPr>
        <a:xfrm>
          <a:off x="136525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6940</xdr:rowOff>
    </xdr:from>
    <xdr:ext cx="534377" cy="259045"/>
    <xdr:sp macro="" textlink="">
      <xdr:nvSpPr>
        <xdr:cNvPr id="656" name="テキスト ボックス 655"/>
        <xdr:cNvSpPr txBox="1"/>
      </xdr:nvSpPr>
      <xdr:spPr>
        <a:xfrm>
          <a:off x="13436111" y="13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92917</xdr:rowOff>
    </xdr:from>
    <xdr:to>
      <xdr:col>67</xdr:col>
      <xdr:colOff>101600</xdr:colOff>
      <xdr:row>79</xdr:row>
      <xdr:rowOff>23067</xdr:rowOff>
    </xdr:to>
    <xdr:sp macro="" textlink="">
      <xdr:nvSpPr>
        <xdr:cNvPr id="657" name="楕円 656"/>
        <xdr:cNvSpPr/>
      </xdr:nvSpPr>
      <xdr:spPr>
        <a:xfrm>
          <a:off x="12763500" y="13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14194</xdr:rowOff>
    </xdr:from>
    <xdr:ext cx="534377" cy="259045"/>
    <xdr:sp macro="" textlink="">
      <xdr:nvSpPr>
        <xdr:cNvPr id="658" name="テキスト ボックス 657"/>
        <xdr:cNvSpPr txBox="1"/>
      </xdr:nvSpPr>
      <xdr:spPr>
        <a:xfrm>
          <a:off x="12547111" y="13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106907</xdr:rowOff>
    </xdr:from>
    <xdr:to>
      <xdr:col>85</xdr:col>
      <xdr:colOff>127000</xdr:colOff>
      <xdr:row>98</xdr:row>
      <xdr:rowOff>114117</xdr:rowOff>
    </xdr:to>
    <xdr:cxnSp macro="">
      <xdr:nvCxnSpPr>
        <xdr:cNvPr id="685" name="直線コネクタ 684"/>
        <xdr:cNvCxnSpPr/>
      </xdr:nvCxnSpPr>
      <xdr:spPr>
        <a:xfrm flipV="1">
          <a:off x="15481300" y="16909007"/>
          <a:ext cx="8382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114117</xdr:rowOff>
    </xdr:from>
    <xdr:to>
      <xdr:col>81</xdr:col>
      <xdr:colOff>50800</xdr:colOff>
      <xdr:row>98</xdr:row>
      <xdr:rowOff>118453</xdr:rowOff>
    </xdr:to>
    <xdr:cxnSp macro="">
      <xdr:nvCxnSpPr>
        <xdr:cNvPr id="688" name="直線コネクタ 687"/>
        <xdr:cNvCxnSpPr/>
      </xdr:nvCxnSpPr>
      <xdr:spPr>
        <a:xfrm flipV="1">
          <a:off x="14592300" y="1691621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118453</xdr:rowOff>
    </xdr:from>
    <xdr:to>
      <xdr:col>76</xdr:col>
      <xdr:colOff>114300</xdr:colOff>
      <xdr:row>98</xdr:row>
      <xdr:rowOff>124419</xdr:rowOff>
    </xdr:to>
    <xdr:cxnSp macro="">
      <xdr:nvCxnSpPr>
        <xdr:cNvPr id="691" name="直線コネクタ 690"/>
        <xdr:cNvCxnSpPr/>
      </xdr:nvCxnSpPr>
      <xdr:spPr>
        <a:xfrm flipV="1">
          <a:off x="13703300" y="1692055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120301</xdr:rowOff>
    </xdr:from>
    <xdr:to>
      <xdr:col>71</xdr:col>
      <xdr:colOff>177800</xdr:colOff>
      <xdr:row>98</xdr:row>
      <xdr:rowOff>124419</xdr:rowOff>
    </xdr:to>
    <xdr:cxnSp macro="">
      <xdr:nvCxnSpPr>
        <xdr:cNvPr id="694" name="直線コネクタ 693"/>
        <xdr:cNvCxnSpPr/>
      </xdr:nvCxnSpPr>
      <xdr:spPr>
        <a:xfrm>
          <a:off x="12814300" y="16922401"/>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56107</xdr:rowOff>
    </xdr:from>
    <xdr:to>
      <xdr:col>85</xdr:col>
      <xdr:colOff>177800</xdr:colOff>
      <xdr:row>98</xdr:row>
      <xdr:rowOff>157707</xdr:rowOff>
    </xdr:to>
    <xdr:sp macro="" textlink="">
      <xdr:nvSpPr>
        <xdr:cNvPr id="704" name="楕円 703"/>
        <xdr:cNvSpPr/>
      </xdr:nvSpPr>
      <xdr:spPr>
        <a:xfrm>
          <a:off x="16268700" y="168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5"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63317</xdr:rowOff>
    </xdr:from>
    <xdr:to>
      <xdr:col>81</xdr:col>
      <xdr:colOff>101600</xdr:colOff>
      <xdr:row>98</xdr:row>
      <xdr:rowOff>164917</xdr:rowOff>
    </xdr:to>
    <xdr:sp macro="" textlink="">
      <xdr:nvSpPr>
        <xdr:cNvPr id="706" name="楕円 705"/>
        <xdr:cNvSpPr/>
      </xdr:nvSpPr>
      <xdr:spPr>
        <a:xfrm>
          <a:off x="15430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156044</xdr:rowOff>
    </xdr:from>
    <xdr:ext cx="534377" cy="259045"/>
    <xdr:sp macro="" textlink="">
      <xdr:nvSpPr>
        <xdr:cNvPr id="707" name="テキスト ボックス 706"/>
        <xdr:cNvSpPr txBox="1"/>
      </xdr:nvSpPr>
      <xdr:spPr>
        <a:xfrm>
          <a:off x="15214111" y="169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67653</xdr:rowOff>
    </xdr:from>
    <xdr:to>
      <xdr:col>76</xdr:col>
      <xdr:colOff>165100</xdr:colOff>
      <xdr:row>98</xdr:row>
      <xdr:rowOff>169253</xdr:rowOff>
    </xdr:to>
    <xdr:sp macro="" textlink="">
      <xdr:nvSpPr>
        <xdr:cNvPr id="708" name="楕円 707"/>
        <xdr:cNvSpPr/>
      </xdr:nvSpPr>
      <xdr:spPr>
        <a:xfrm>
          <a:off x="14541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160380</xdr:rowOff>
    </xdr:from>
    <xdr:ext cx="469744" cy="259045"/>
    <xdr:sp macro="" textlink="">
      <xdr:nvSpPr>
        <xdr:cNvPr id="709" name="テキスト ボックス 708"/>
        <xdr:cNvSpPr txBox="1"/>
      </xdr:nvSpPr>
      <xdr:spPr>
        <a:xfrm>
          <a:off x="14357428" y="169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73619</xdr:rowOff>
    </xdr:from>
    <xdr:to>
      <xdr:col>72</xdr:col>
      <xdr:colOff>38100</xdr:colOff>
      <xdr:row>99</xdr:row>
      <xdr:rowOff>3769</xdr:rowOff>
    </xdr:to>
    <xdr:sp macro="" textlink="">
      <xdr:nvSpPr>
        <xdr:cNvPr id="710" name="楕円 709"/>
        <xdr:cNvSpPr/>
      </xdr:nvSpPr>
      <xdr:spPr>
        <a:xfrm>
          <a:off x="13652500" y="168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166346</xdr:rowOff>
    </xdr:from>
    <xdr:ext cx="469744" cy="259045"/>
    <xdr:sp macro="" textlink="">
      <xdr:nvSpPr>
        <xdr:cNvPr id="711" name="テキスト ボックス 710"/>
        <xdr:cNvSpPr txBox="1"/>
      </xdr:nvSpPr>
      <xdr:spPr>
        <a:xfrm>
          <a:off x="13468428" y="1696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69501</xdr:rowOff>
    </xdr:from>
    <xdr:to>
      <xdr:col>67</xdr:col>
      <xdr:colOff>101600</xdr:colOff>
      <xdr:row>98</xdr:row>
      <xdr:rowOff>171101</xdr:rowOff>
    </xdr:to>
    <xdr:sp macro="" textlink="">
      <xdr:nvSpPr>
        <xdr:cNvPr id="712" name="楕円 711"/>
        <xdr:cNvSpPr/>
      </xdr:nvSpPr>
      <xdr:spPr>
        <a:xfrm>
          <a:off x="12763500" y="168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162228</xdr:rowOff>
    </xdr:from>
    <xdr:ext cx="469744" cy="259045"/>
    <xdr:sp macro="" textlink="">
      <xdr:nvSpPr>
        <xdr:cNvPr id="713" name="テキスト ボックス 712"/>
        <xdr:cNvSpPr txBox="1"/>
      </xdr:nvSpPr>
      <xdr:spPr>
        <a:xfrm>
          <a:off x="12579428" y="169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19319</xdr:rowOff>
    </xdr:from>
    <xdr:to>
      <xdr:col>116</xdr:col>
      <xdr:colOff>63500</xdr:colOff>
      <xdr:row>38</xdr:row>
      <xdr:rowOff>139609</xdr:rowOff>
    </xdr:to>
    <xdr:cxnSp macro="">
      <xdr:nvCxnSpPr>
        <xdr:cNvPr id="740" name="直線コネクタ 739"/>
        <xdr:cNvCxnSpPr/>
      </xdr:nvCxnSpPr>
      <xdr:spPr>
        <a:xfrm flipV="1">
          <a:off x="21323300" y="6534419"/>
          <a:ext cx="838200" cy="1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139609</xdr:rowOff>
    </xdr:to>
    <xdr:cxnSp macro="">
      <xdr:nvCxnSpPr>
        <xdr:cNvPr id="743" name="直線コネクタ 742"/>
        <xdr:cNvCxnSpPr/>
      </xdr:nvCxnSpPr>
      <xdr:spPr>
        <a:xfrm>
          <a:off x="20434300" y="6654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138923</xdr:rowOff>
    </xdr:from>
    <xdr:to>
      <xdr:col>107</xdr:col>
      <xdr:colOff>50800</xdr:colOff>
      <xdr:row>38</xdr:row>
      <xdr:rowOff>139517</xdr:rowOff>
    </xdr:to>
    <xdr:cxnSp macro="">
      <xdr:nvCxnSpPr>
        <xdr:cNvPr id="746" name="直線コネクタ 745"/>
        <xdr:cNvCxnSpPr/>
      </xdr:nvCxnSpPr>
      <xdr:spPr>
        <a:xfrm>
          <a:off x="19545300" y="66540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138923</xdr:rowOff>
    </xdr:from>
    <xdr:to>
      <xdr:col>102</xdr:col>
      <xdr:colOff>114300</xdr:colOff>
      <xdr:row>38</xdr:row>
      <xdr:rowOff>139517</xdr:rowOff>
    </xdr:to>
    <xdr:cxnSp macro="">
      <xdr:nvCxnSpPr>
        <xdr:cNvPr id="749" name="直線コネクタ 748"/>
        <xdr:cNvCxnSpPr/>
      </xdr:nvCxnSpPr>
      <xdr:spPr>
        <a:xfrm flipV="1">
          <a:off x="18656300" y="66540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139969</xdr:rowOff>
    </xdr:from>
    <xdr:to>
      <xdr:col>116</xdr:col>
      <xdr:colOff>114300</xdr:colOff>
      <xdr:row>38</xdr:row>
      <xdr:rowOff>70120</xdr:rowOff>
    </xdr:to>
    <xdr:sp macro="" textlink="">
      <xdr:nvSpPr>
        <xdr:cNvPr id="759" name="楕円 758"/>
        <xdr:cNvSpPr/>
      </xdr:nvSpPr>
      <xdr:spPr>
        <a:xfrm>
          <a:off x="221107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0"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88809</xdr:rowOff>
    </xdr:from>
    <xdr:to>
      <xdr:col>112</xdr:col>
      <xdr:colOff>38100</xdr:colOff>
      <xdr:row>39</xdr:row>
      <xdr:rowOff>18959</xdr:rowOff>
    </xdr:to>
    <xdr:sp macro="" textlink="">
      <xdr:nvSpPr>
        <xdr:cNvPr id="761" name="楕円 760"/>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10086</xdr:rowOff>
    </xdr:from>
    <xdr:ext cx="249299" cy="259045"/>
    <xdr:sp macro="" textlink="">
      <xdr:nvSpPr>
        <xdr:cNvPr id="762" name="テキスト ボックス 761"/>
        <xdr:cNvSpPr txBox="1"/>
      </xdr:nvSpPr>
      <xdr:spPr>
        <a:xfrm>
          <a:off x="2119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88717</xdr:rowOff>
    </xdr:from>
    <xdr:to>
      <xdr:col>107</xdr:col>
      <xdr:colOff>101600</xdr:colOff>
      <xdr:row>39</xdr:row>
      <xdr:rowOff>18867</xdr:rowOff>
    </xdr:to>
    <xdr:sp macro="" textlink="">
      <xdr:nvSpPr>
        <xdr:cNvPr id="763" name="楕円 762"/>
        <xdr:cNvSpPr/>
      </xdr:nvSpPr>
      <xdr:spPr>
        <a:xfrm>
          <a:off x="2038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9994</xdr:rowOff>
    </xdr:from>
    <xdr:ext cx="249299" cy="259045"/>
    <xdr:sp macro="" textlink="">
      <xdr:nvSpPr>
        <xdr:cNvPr id="764" name="テキスト ボックス 763"/>
        <xdr:cNvSpPr txBox="1"/>
      </xdr:nvSpPr>
      <xdr:spPr>
        <a:xfrm>
          <a:off x="20309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88123</xdr:rowOff>
    </xdr:from>
    <xdr:to>
      <xdr:col>102</xdr:col>
      <xdr:colOff>165100</xdr:colOff>
      <xdr:row>39</xdr:row>
      <xdr:rowOff>18273</xdr:rowOff>
    </xdr:to>
    <xdr:sp macro="" textlink="">
      <xdr:nvSpPr>
        <xdr:cNvPr id="765" name="楕円 764"/>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9400</xdr:rowOff>
    </xdr:from>
    <xdr:ext cx="313932" cy="259045"/>
    <xdr:sp macro="" textlink="">
      <xdr:nvSpPr>
        <xdr:cNvPr id="766" name="テキスト ボックス 765"/>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7" name="楕円 766"/>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8" name="テキスト ボックス 767"/>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93359</xdr:rowOff>
    </xdr:from>
    <xdr:to>
      <xdr:col>116</xdr:col>
      <xdr:colOff>63500</xdr:colOff>
      <xdr:row>59</xdr:row>
      <xdr:rowOff>93408</xdr:rowOff>
    </xdr:to>
    <xdr:cxnSp macro="">
      <xdr:nvCxnSpPr>
        <xdr:cNvPr id="799" name="直線コネクタ 798"/>
        <xdr:cNvCxnSpPr/>
      </xdr:nvCxnSpPr>
      <xdr:spPr>
        <a:xfrm flipV="1">
          <a:off x="21323300" y="10208909"/>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93408</xdr:rowOff>
    </xdr:from>
    <xdr:to>
      <xdr:col>111</xdr:col>
      <xdr:colOff>177800</xdr:colOff>
      <xdr:row>59</xdr:row>
      <xdr:rowOff>93784</xdr:rowOff>
    </xdr:to>
    <xdr:cxnSp macro="">
      <xdr:nvCxnSpPr>
        <xdr:cNvPr id="802" name="直線コネクタ 801"/>
        <xdr:cNvCxnSpPr/>
      </xdr:nvCxnSpPr>
      <xdr:spPr>
        <a:xfrm flipV="1">
          <a:off x="20434300" y="1020895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93784</xdr:rowOff>
    </xdr:from>
    <xdr:to>
      <xdr:col>107</xdr:col>
      <xdr:colOff>50800</xdr:colOff>
      <xdr:row>59</xdr:row>
      <xdr:rowOff>93833</xdr:rowOff>
    </xdr:to>
    <xdr:cxnSp macro="">
      <xdr:nvCxnSpPr>
        <xdr:cNvPr id="805" name="直線コネクタ 804"/>
        <xdr:cNvCxnSpPr/>
      </xdr:nvCxnSpPr>
      <xdr:spPr>
        <a:xfrm flipV="1">
          <a:off x="19545300" y="102093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93833</xdr:rowOff>
    </xdr:from>
    <xdr:to>
      <xdr:col>102</xdr:col>
      <xdr:colOff>114300</xdr:colOff>
      <xdr:row>59</xdr:row>
      <xdr:rowOff>93866</xdr:rowOff>
    </xdr:to>
    <xdr:cxnSp macro="">
      <xdr:nvCxnSpPr>
        <xdr:cNvPr id="808" name="直線コネクタ 807"/>
        <xdr:cNvCxnSpPr/>
      </xdr:nvCxnSpPr>
      <xdr:spPr>
        <a:xfrm flipV="1">
          <a:off x="18656300" y="1020938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42559</xdr:rowOff>
    </xdr:from>
    <xdr:to>
      <xdr:col>116</xdr:col>
      <xdr:colOff>114300</xdr:colOff>
      <xdr:row>59</xdr:row>
      <xdr:rowOff>144159</xdr:rowOff>
    </xdr:to>
    <xdr:sp macro="" textlink="">
      <xdr:nvSpPr>
        <xdr:cNvPr id="818" name="楕円 817"/>
        <xdr:cNvSpPr/>
      </xdr:nvSpPr>
      <xdr:spPr>
        <a:xfrm>
          <a:off x="22110700" y="101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128936</xdr:rowOff>
    </xdr:from>
    <xdr:ext cx="378565" cy="259045"/>
    <xdr:sp macro="" textlink="">
      <xdr:nvSpPr>
        <xdr:cNvPr id="819" name="貸付金該当値テキスト"/>
        <xdr:cNvSpPr txBox="1"/>
      </xdr:nvSpPr>
      <xdr:spPr>
        <a:xfrm>
          <a:off x="22212300" y="1007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42608</xdr:rowOff>
    </xdr:from>
    <xdr:to>
      <xdr:col>112</xdr:col>
      <xdr:colOff>38100</xdr:colOff>
      <xdr:row>59</xdr:row>
      <xdr:rowOff>144208</xdr:rowOff>
    </xdr:to>
    <xdr:sp macro="" textlink="">
      <xdr:nvSpPr>
        <xdr:cNvPr id="820" name="楕円 819"/>
        <xdr:cNvSpPr/>
      </xdr:nvSpPr>
      <xdr:spPr>
        <a:xfrm>
          <a:off x="21272500" y="101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135335</xdr:rowOff>
    </xdr:from>
    <xdr:ext cx="378565" cy="259045"/>
    <xdr:sp macro="" textlink="">
      <xdr:nvSpPr>
        <xdr:cNvPr id="821" name="テキスト ボックス 820"/>
        <xdr:cNvSpPr txBox="1"/>
      </xdr:nvSpPr>
      <xdr:spPr>
        <a:xfrm>
          <a:off x="21134017" y="1025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42984</xdr:rowOff>
    </xdr:from>
    <xdr:to>
      <xdr:col>107</xdr:col>
      <xdr:colOff>101600</xdr:colOff>
      <xdr:row>59</xdr:row>
      <xdr:rowOff>144584</xdr:rowOff>
    </xdr:to>
    <xdr:sp macro="" textlink="">
      <xdr:nvSpPr>
        <xdr:cNvPr id="822" name="楕円 821"/>
        <xdr:cNvSpPr/>
      </xdr:nvSpPr>
      <xdr:spPr>
        <a:xfrm>
          <a:off x="20383500" y="101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135711</xdr:rowOff>
    </xdr:from>
    <xdr:ext cx="378565" cy="259045"/>
    <xdr:sp macro="" textlink="">
      <xdr:nvSpPr>
        <xdr:cNvPr id="823" name="テキスト ボックス 822"/>
        <xdr:cNvSpPr txBox="1"/>
      </xdr:nvSpPr>
      <xdr:spPr>
        <a:xfrm>
          <a:off x="20245017" y="102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43033</xdr:rowOff>
    </xdr:from>
    <xdr:to>
      <xdr:col>102</xdr:col>
      <xdr:colOff>165100</xdr:colOff>
      <xdr:row>59</xdr:row>
      <xdr:rowOff>144633</xdr:rowOff>
    </xdr:to>
    <xdr:sp macro="" textlink="">
      <xdr:nvSpPr>
        <xdr:cNvPr id="824" name="楕円 823"/>
        <xdr:cNvSpPr/>
      </xdr:nvSpPr>
      <xdr:spPr>
        <a:xfrm>
          <a:off x="19494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135760</xdr:rowOff>
    </xdr:from>
    <xdr:ext cx="378565" cy="259045"/>
    <xdr:sp macro="" textlink="">
      <xdr:nvSpPr>
        <xdr:cNvPr id="825" name="テキスト ボックス 824"/>
        <xdr:cNvSpPr txBox="1"/>
      </xdr:nvSpPr>
      <xdr:spPr>
        <a:xfrm>
          <a:off x="19356017" y="1025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43066</xdr:rowOff>
    </xdr:from>
    <xdr:to>
      <xdr:col>98</xdr:col>
      <xdr:colOff>38100</xdr:colOff>
      <xdr:row>59</xdr:row>
      <xdr:rowOff>144666</xdr:rowOff>
    </xdr:to>
    <xdr:sp macro="" textlink="">
      <xdr:nvSpPr>
        <xdr:cNvPr id="826" name="楕円 825"/>
        <xdr:cNvSpPr/>
      </xdr:nvSpPr>
      <xdr:spPr>
        <a:xfrm>
          <a:off x="18605500" y="101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135793</xdr:rowOff>
    </xdr:from>
    <xdr:ext cx="378565" cy="259045"/>
    <xdr:sp macro="" textlink="">
      <xdr:nvSpPr>
        <xdr:cNvPr id="827" name="テキスト ボックス 826"/>
        <xdr:cNvSpPr txBox="1"/>
      </xdr:nvSpPr>
      <xdr:spPr>
        <a:xfrm>
          <a:off x="18467017" y="1025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97619</xdr:rowOff>
    </xdr:from>
    <xdr:to>
      <xdr:col>116</xdr:col>
      <xdr:colOff>63500</xdr:colOff>
      <xdr:row>77</xdr:row>
      <xdr:rowOff>61613</xdr:rowOff>
    </xdr:to>
    <xdr:cxnSp macro="">
      <xdr:nvCxnSpPr>
        <xdr:cNvPr id="857" name="直線コネクタ 856"/>
        <xdr:cNvCxnSpPr/>
      </xdr:nvCxnSpPr>
      <xdr:spPr>
        <a:xfrm>
          <a:off x="21323300" y="12956369"/>
          <a:ext cx="838200" cy="3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97619</xdr:rowOff>
    </xdr:from>
    <xdr:to>
      <xdr:col>111</xdr:col>
      <xdr:colOff>177800</xdr:colOff>
      <xdr:row>75</xdr:row>
      <xdr:rowOff>115106</xdr:rowOff>
    </xdr:to>
    <xdr:cxnSp macro="">
      <xdr:nvCxnSpPr>
        <xdr:cNvPr id="860" name="直線コネクタ 859"/>
        <xdr:cNvCxnSpPr/>
      </xdr:nvCxnSpPr>
      <xdr:spPr>
        <a:xfrm flipV="1">
          <a:off x="20434300" y="1295636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115106</xdr:rowOff>
    </xdr:from>
    <xdr:to>
      <xdr:col>107</xdr:col>
      <xdr:colOff>50800</xdr:colOff>
      <xdr:row>76</xdr:row>
      <xdr:rowOff>55632</xdr:rowOff>
    </xdr:to>
    <xdr:cxnSp macro="">
      <xdr:nvCxnSpPr>
        <xdr:cNvPr id="863" name="直線コネクタ 862"/>
        <xdr:cNvCxnSpPr/>
      </xdr:nvCxnSpPr>
      <xdr:spPr>
        <a:xfrm flipV="1">
          <a:off x="19545300" y="12973856"/>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130289</xdr:rowOff>
    </xdr:from>
    <xdr:to>
      <xdr:col>102</xdr:col>
      <xdr:colOff>114300</xdr:colOff>
      <xdr:row>76</xdr:row>
      <xdr:rowOff>55632</xdr:rowOff>
    </xdr:to>
    <xdr:cxnSp macro="">
      <xdr:nvCxnSpPr>
        <xdr:cNvPr id="866" name="直線コネクタ 865"/>
        <xdr:cNvCxnSpPr/>
      </xdr:nvCxnSpPr>
      <xdr:spPr>
        <a:xfrm>
          <a:off x="18656300" y="12989039"/>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51846</xdr:rowOff>
    </xdr:from>
    <xdr:ext cx="534377" cy="259045"/>
    <xdr:sp macro="" textlink="">
      <xdr:nvSpPr>
        <xdr:cNvPr id="868" name="テキスト ボックス 867"/>
        <xdr:cNvSpPr txBox="1"/>
      </xdr:nvSpPr>
      <xdr:spPr>
        <a:xfrm>
          <a:off x="19278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10813</xdr:rowOff>
    </xdr:from>
    <xdr:to>
      <xdr:col>116</xdr:col>
      <xdr:colOff>114300</xdr:colOff>
      <xdr:row>77</xdr:row>
      <xdr:rowOff>112413</xdr:rowOff>
    </xdr:to>
    <xdr:sp macro="" textlink="">
      <xdr:nvSpPr>
        <xdr:cNvPr id="876" name="楕円 875"/>
        <xdr:cNvSpPr/>
      </xdr:nvSpPr>
      <xdr:spPr>
        <a:xfrm>
          <a:off x="22110700" y="132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160690</xdr:rowOff>
    </xdr:from>
    <xdr:ext cx="534377" cy="259045"/>
    <xdr:sp macro="" textlink="">
      <xdr:nvSpPr>
        <xdr:cNvPr id="877" name="繰出金該当値テキスト"/>
        <xdr:cNvSpPr txBox="1"/>
      </xdr:nvSpPr>
      <xdr:spPr>
        <a:xfrm>
          <a:off x="22212300" y="131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46819</xdr:rowOff>
    </xdr:from>
    <xdr:to>
      <xdr:col>112</xdr:col>
      <xdr:colOff>38100</xdr:colOff>
      <xdr:row>75</xdr:row>
      <xdr:rowOff>148419</xdr:rowOff>
    </xdr:to>
    <xdr:sp macro="" textlink="">
      <xdr:nvSpPr>
        <xdr:cNvPr id="878" name="楕円 877"/>
        <xdr:cNvSpPr/>
      </xdr:nvSpPr>
      <xdr:spPr>
        <a:xfrm>
          <a:off x="21272500" y="12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164946</xdr:rowOff>
    </xdr:from>
    <xdr:ext cx="534377" cy="259045"/>
    <xdr:sp macro="" textlink="">
      <xdr:nvSpPr>
        <xdr:cNvPr id="879" name="テキスト ボックス 878"/>
        <xdr:cNvSpPr txBox="1"/>
      </xdr:nvSpPr>
      <xdr:spPr>
        <a:xfrm>
          <a:off x="21056111" y="126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64306</xdr:rowOff>
    </xdr:from>
    <xdr:to>
      <xdr:col>107</xdr:col>
      <xdr:colOff>101600</xdr:colOff>
      <xdr:row>75</xdr:row>
      <xdr:rowOff>165906</xdr:rowOff>
    </xdr:to>
    <xdr:sp macro="" textlink="">
      <xdr:nvSpPr>
        <xdr:cNvPr id="880" name="楕円 879"/>
        <xdr:cNvSpPr/>
      </xdr:nvSpPr>
      <xdr:spPr>
        <a:xfrm>
          <a:off x="20383500" y="12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10983</xdr:rowOff>
    </xdr:from>
    <xdr:ext cx="534377" cy="259045"/>
    <xdr:sp macro="" textlink="">
      <xdr:nvSpPr>
        <xdr:cNvPr id="881" name="テキスト ボックス 880"/>
        <xdr:cNvSpPr txBox="1"/>
      </xdr:nvSpPr>
      <xdr:spPr>
        <a:xfrm>
          <a:off x="20167111" y="126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4832</xdr:rowOff>
    </xdr:from>
    <xdr:to>
      <xdr:col>102</xdr:col>
      <xdr:colOff>165100</xdr:colOff>
      <xdr:row>76</xdr:row>
      <xdr:rowOff>106432</xdr:rowOff>
    </xdr:to>
    <xdr:sp macro="" textlink="">
      <xdr:nvSpPr>
        <xdr:cNvPr id="882" name="楕円 881"/>
        <xdr:cNvSpPr/>
      </xdr:nvSpPr>
      <xdr:spPr>
        <a:xfrm>
          <a:off x="19494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97559</xdr:rowOff>
    </xdr:from>
    <xdr:ext cx="534377" cy="259045"/>
    <xdr:sp macro="" textlink="">
      <xdr:nvSpPr>
        <xdr:cNvPr id="883" name="テキスト ボックス 882"/>
        <xdr:cNvSpPr txBox="1"/>
      </xdr:nvSpPr>
      <xdr:spPr>
        <a:xfrm>
          <a:off x="19278111" y="131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79489</xdr:rowOff>
    </xdr:from>
    <xdr:to>
      <xdr:col>98</xdr:col>
      <xdr:colOff>38100</xdr:colOff>
      <xdr:row>76</xdr:row>
      <xdr:rowOff>9640</xdr:rowOff>
    </xdr:to>
    <xdr:sp macro="" textlink="">
      <xdr:nvSpPr>
        <xdr:cNvPr id="884" name="楕円 883"/>
        <xdr:cNvSpPr/>
      </xdr:nvSpPr>
      <xdr:spPr>
        <a:xfrm>
          <a:off x="18605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26166</xdr:rowOff>
    </xdr:from>
    <xdr:ext cx="534377" cy="259045"/>
    <xdr:sp macro="" textlink="">
      <xdr:nvSpPr>
        <xdr:cNvPr id="885" name="テキスト ボックス 884"/>
        <xdr:cNvSpPr txBox="1"/>
      </xdr:nvSpPr>
      <xdr:spPr>
        <a:xfrm>
          <a:off x="18389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て住民一人当たりのコストが高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いものとして、普通建設事業費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（うち新規整備）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が挙げられる。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継続事業である広域幹線道路整備事業や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玉里学園義務教育学校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建設事業に加えて、令和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年度から小川北義務教育学校建設事業がはじまったことが要因である。そのほか、令和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年度は、民間放課後児童クラブ施設整備事業補助金の交付や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スクール構想の実現に向けた</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教育環境の整備をおこなった。令和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も大規模事業である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玉里学園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小川北義務教育学校建設事業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が続くため、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普通建設事業費は引き続き高い値になることが見込まれる。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前年度と比べて補助費等の金額が大きく上昇している。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広域ごみ処理施設建設負担金が前年度と比べて増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となったことに加え、新型コロナウイルス感染症拡大に伴う対策として行われた特別定額給付金や持続化給付金などが要因である。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今後は高齢化による給付費の増加により扶助費や繰出金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増加することが見込まれることから、保険料の見直しや給付費の適正化を着実に実施する必要がある。公債費についても、大規模事業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元利償還金が増加していくことが確実であることから、国庫補助の活用や事業規模を精査し、市債発行の抑制を図っていく必要がある。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47308</xdr:rowOff>
    </xdr:from>
    <xdr:to>
      <xdr:col>24</xdr:col>
      <xdr:colOff>63500</xdr:colOff>
      <xdr:row>37</xdr:row>
      <xdr:rowOff>53213</xdr:rowOff>
    </xdr:to>
    <xdr:cxnSp macro="">
      <xdr:nvCxnSpPr>
        <xdr:cNvPr id="61" name="直線コネクタ 60"/>
        <xdr:cNvCxnSpPr/>
      </xdr:nvCxnSpPr>
      <xdr:spPr>
        <a:xfrm flipV="1">
          <a:off x="3797300" y="639095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53213</xdr:rowOff>
    </xdr:to>
    <xdr:cxnSp macro="">
      <xdr:nvCxnSpPr>
        <xdr:cNvPr id="64" name="直線コネクタ 63"/>
        <xdr:cNvCxnSpPr/>
      </xdr:nvCxnSpPr>
      <xdr:spPr>
        <a:xfrm>
          <a:off x="2908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27686</xdr:rowOff>
    </xdr:from>
    <xdr:to>
      <xdr:col>15</xdr:col>
      <xdr:colOff>50800</xdr:colOff>
      <xdr:row>37</xdr:row>
      <xdr:rowOff>29591</xdr:rowOff>
    </xdr:to>
    <xdr:cxnSp macro="">
      <xdr:nvCxnSpPr>
        <xdr:cNvPr id="67" name="直線コネクタ 66"/>
        <xdr:cNvCxnSpPr/>
      </xdr:nvCxnSpPr>
      <xdr:spPr>
        <a:xfrm flipV="1">
          <a:off x="2019300" y="63713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29591</xdr:rowOff>
    </xdr:from>
    <xdr:to>
      <xdr:col>10</xdr:col>
      <xdr:colOff>114300</xdr:colOff>
      <xdr:row>37</xdr:row>
      <xdr:rowOff>30924</xdr:rowOff>
    </xdr:to>
    <xdr:cxnSp macro="">
      <xdr:nvCxnSpPr>
        <xdr:cNvPr id="70" name="直線コネクタ 69"/>
        <xdr:cNvCxnSpPr/>
      </xdr:nvCxnSpPr>
      <xdr:spPr>
        <a:xfrm flipV="1">
          <a:off x="1130300" y="637324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167958</xdr:rowOff>
    </xdr:from>
    <xdr:to>
      <xdr:col>24</xdr:col>
      <xdr:colOff>114300</xdr:colOff>
      <xdr:row>37</xdr:row>
      <xdr:rowOff>98108</xdr:rowOff>
    </xdr:to>
    <xdr:sp macro="" textlink="">
      <xdr:nvSpPr>
        <xdr:cNvPr id="80" name="楕円 79"/>
        <xdr:cNvSpPr/>
      </xdr:nvSpPr>
      <xdr:spPr>
        <a:xfrm>
          <a:off x="45847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146385</xdr:rowOff>
    </xdr:from>
    <xdr:ext cx="469744" cy="259045"/>
    <xdr:sp macro="" textlink="">
      <xdr:nvSpPr>
        <xdr:cNvPr id="81" name="議会費該当値テキスト"/>
        <xdr:cNvSpPr txBox="1"/>
      </xdr:nvSpPr>
      <xdr:spPr>
        <a:xfrm>
          <a:off x="4686300" y="631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2413</xdr:rowOff>
    </xdr:from>
    <xdr:to>
      <xdr:col>20</xdr:col>
      <xdr:colOff>38100</xdr:colOff>
      <xdr:row>37</xdr:row>
      <xdr:rowOff>104013</xdr:rowOff>
    </xdr:to>
    <xdr:sp macro="" textlink="">
      <xdr:nvSpPr>
        <xdr:cNvPr id="82" name="楕円 81"/>
        <xdr:cNvSpPr/>
      </xdr:nvSpPr>
      <xdr:spPr>
        <a:xfrm>
          <a:off x="3746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120540</xdr:rowOff>
    </xdr:from>
    <xdr:ext cx="469744" cy="259045"/>
    <xdr:sp macro="" textlink="">
      <xdr:nvSpPr>
        <xdr:cNvPr id="83" name="テキスト ボックス 82"/>
        <xdr:cNvSpPr txBox="1"/>
      </xdr:nvSpPr>
      <xdr:spPr>
        <a:xfrm>
          <a:off x="3562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148336</xdr:rowOff>
    </xdr:from>
    <xdr:to>
      <xdr:col>15</xdr:col>
      <xdr:colOff>101600</xdr:colOff>
      <xdr:row>37</xdr:row>
      <xdr:rowOff>78486</xdr:rowOff>
    </xdr:to>
    <xdr:sp macro="" textlink="">
      <xdr:nvSpPr>
        <xdr:cNvPr id="84" name="楕円 83"/>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95013</xdr:rowOff>
    </xdr:from>
    <xdr:ext cx="469744" cy="259045"/>
    <xdr:sp macro="" textlink="">
      <xdr:nvSpPr>
        <xdr:cNvPr id="85" name="テキスト ボックス 84"/>
        <xdr:cNvSpPr txBox="1"/>
      </xdr:nvSpPr>
      <xdr:spPr>
        <a:xfrm>
          <a:off x="2673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150241</xdr:rowOff>
    </xdr:from>
    <xdr:to>
      <xdr:col>10</xdr:col>
      <xdr:colOff>165100</xdr:colOff>
      <xdr:row>37</xdr:row>
      <xdr:rowOff>80391</xdr:rowOff>
    </xdr:to>
    <xdr:sp macro="" textlink="">
      <xdr:nvSpPr>
        <xdr:cNvPr id="86" name="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96918</xdr:rowOff>
    </xdr:from>
    <xdr:ext cx="469744" cy="259045"/>
    <xdr:sp macro="" textlink="">
      <xdr:nvSpPr>
        <xdr:cNvPr id="87" name="テキスト ボックス 86"/>
        <xdr:cNvSpPr txBox="1"/>
      </xdr:nvSpPr>
      <xdr:spPr>
        <a:xfrm>
          <a:off x="1784428"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151574</xdr:rowOff>
    </xdr:from>
    <xdr:to>
      <xdr:col>6</xdr:col>
      <xdr:colOff>38100</xdr:colOff>
      <xdr:row>37</xdr:row>
      <xdr:rowOff>81724</xdr:rowOff>
    </xdr:to>
    <xdr:sp macro="" textlink="">
      <xdr:nvSpPr>
        <xdr:cNvPr id="88" name="楕円 87"/>
        <xdr:cNvSpPr/>
      </xdr:nvSpPr>
      <xdr:spPr>
        <a:xfrm>
          <a:off x="1079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98251</xdr:rowOff>
    </xdr:from>
    <xdr:ext cx="469744" cy="259045"/>
    <xdr:sp macro="" textlink="">
      <xdr:nvSpPr>
        <xdr:cNvPr id="89" name="テキスト ボックス 88"/>
        <xdr:cNvSpPr txBox="1"/>
      </xdr:nvSpPr>
      <xdr:spPr>
        <a:xfrm>
          <a:off x="895428" y="60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616</xdr:rowOff>
    </xdr:from>
    <xdr:to>
      <xdr:col>24</xdr:col>
      <xdr:colOff>63500</xdr:colOff>
      <xdr:row>59</xdr:row>
      <xdr:rowOff>12660</xdr:rowOff>
    </xdr:to>
    <xdr:cxnSp macro="">
      <xdr:nvCxnSpPr>
        <xdr:cNvPr id="120" name="直線コネクタ 119"/>
        <xdr:cNvCxnSpPr/>
      </xdr:nvCxnSpPr>
      <xdr:spPr>
        <a:xfrm flipV="1">
          <a:off x="3797300" y="9944716"/>
          <a:ext cx="838200" cy="1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12660</xdr:rowOff>
    </xdr:from>
    <xdr:to>
      <xdr:col>19</xdr:col>
      <xdr:colOff>177800</xdr:colOff>
      <xdr:row>59</xdr:row>
      <xdr:rowOff>12925</xdr:rowOff>
    </xdr:to>
    <xdr:cxnSp macro="">
      <xdr:nvCxnSpPr>
        <xdr:cNvPr id="123" name="直線コネクタ 122"/>
        <xdr:cNvCxnSpPr/>
      </xdr:nvCxnSpPr>
      <xdr:spPr>
        <a:xfrm flipV="1">
          <a:off x="2908300" y="10128210"/>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12925</xdr:rowOff>
    </xdr:from>
    <xdr:to>
      <xdr:col>15</xdr:col>
      <xdr:colOff>50800</xdr:colOff>
      <xdr:row>59</xdr:row>
      <xdr:rowOff>18821</xdr:rowOff>
    </xdr:to>
    <xdr:cxnSp macro="">
      <xdr:nvCxnSpPr>
        <xdr:cNvPr id="126" name="直線コネクタ 125"/>
        <xdr:cNvCxnSpPr/>
      </xdr:nvCxnSpPr>
      <xdr:spPr>
        <a:xfrm flipV="1">
          <a:off x="2019300" y="1012847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2591</xdr:rowOff>
    </xdr:from>
    <xdr:to>
      <xdr:col>10</xdr:col>
      <xdr:colOff>114300</xdr:colOff>
      <xdr:row>59</xdr:row>
      <xdr:rowOff>18821</xdr:rowOff>
    </xdr:to>
    <xdr:cxnSp macro="">
      <xdr:nvCxnSpPr>
        <xdr:cNvPr id="129" name="直線コネクタ 128"/>
        <xdr:cNvCxnSpPr/>
      </xdr:nvCxnSpPr>
      <xdr:spPr>
        <a:xfrm>
          <a:off x="1130300" y="1011814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56004</xdr:rowOff>
    </xdr:from>
    <xdr:ext cx="534377" cy="259045"/>
    <xdr:sp macro="" textlink="">
      <xdr:nvSpPr>
        <xdr:cNvPr id="133" name="テキスト ボックス 132"/>
        <xdr:cNvSpPr txBox="1"/>
      </xdr:nvSpPr>
      <xdr:spPr>
        <a:xfrm>
          <a:off x="863111" y="9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121266</xdr:rowOff>
    </xdr:from>
    <xdr:to>
      <xdr:col>24</xdr:col>
      <xdr:colOff>114300</xdr:colOff>
      <xdr:row>58</xdr:row>
      <xdr:rowOff>51416</xdr:rowOff>
    </xdr:to>
    <xdr:sp macro="" textlink="">
      <xdr:nvSpPr>
        <xdr:cNvPr id="139" name="楕円 138"/>
        <xdr:cNvSpPr/>
      </xdr:nvSpPr>
      <xdr:spPr>
        <a:xfrm>
          <a:off x="4584700" y="98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36193</xdr:rowOff>
    </xdr:from>
    <xdr:ext cx="599010" cy="259045"/>
    <xdr:sp macro="" textlink="">
      <xdr:nvSpPr>
        <xdr:cNvPr id="140" name="総務費該当値テキスト"/>
        <xdr:cNvSpPr txBox="1"/>
      </xdr:nvSpPr>
      <xdr:spPr>
        <a:xfrm>
          <a:off x="4686300" y="98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133310</xdr:rowOff>
    </xdr:from>
    <xdr:to>
      <xdr:col>20</xdr:col>
      <xdr:colOff>38100</xdr:colOff>
      <xdr:row>59</xdr:row>
      <xdr:rowOff>63460</xdr:rowOff>
    </xdr:to>
    <xdr:sp macro="" textlink="">
      <xdr:nvSpPr>
        <xdr:cNvPr id="141" name="楕円 140"/>
        <xdr:cNvSpPr/>
      </xdr:nvSpPr>
      <xdr:spPr>
        <a:xfrm>
          <a:off x="3746500" y="100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54587</xdr:rowOff>
    </xdr:from>
    <xdr:ext cx="534377" cy="259045"/>
    <xdr:sp macro="" textlink="">
      <xdr:nvSpPr>
        <xdr:cNvPr id="142" name="テキスト ボックス 141"/>
        <xdr:cNvSpPr txBox="1"/>
      </xdr:nvSpPr>
      <xdr:spPr>
        <a:xfrm>
          <a:off x="3530111" y="101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133575</xdr:rowOff>
    </xdr:from>
    <xdr:to>
      <xdr:col>15</xdr:col>
      <xdr:colOff>101600</xdr:colOff>
      <xdr:row>59</xdr:row>
      <xdr:rowOff>63725</xdr:rowOff>
    </xdr:to>
    <xdr:sp macro="" textlink="">
      <xdr:nvSpPr>
        <xdr:cNvPr id="143" name="楕円 142"/>
        <xdr:cNvSpPr/>
      </xdr:nvSpPr>
      <xdr:spPr>
        <a:xfrm>
          <a:off x="2857500" y="100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54852</xdr:rowOff>
    </xdr:from>
    <xdr:ext cx="534377" cy="259045"/>
    <xdr:sp macro="" textlink="">
      <xdr:nvSpPr>
        <xdr:cNvPr id="144" name="テキスト ボックス 143"/>
        <xdr:cNvSpPr txBox="1"/>
      </xdr:nvSpPr>
      <xdr:spPr>
        <a:xfrm>
          <a:off x="2641111" y="101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139471</xdr:rowOff>
    </xdr:from>
    <xdr:to>
      <xdr:col>10</xdr:col>
      <xdr:colOff>165100</xdr:colOff>
      <xdr:row>59</xdr:row>
      <xdr:rowOff>69621</xdr:rowOff>
    </xdr:to>
    <xdr:sp macro="" textlink="">
      <xdr:nvSpPr>
        <xdr:cNvPr id="145" name="楕円 144"/>
        <xdr:cNvSpPr/>
      </xdr:nvSpPr>
      <xdr:spPr>
        <a:xfrm>
          <a:off x="1968500" y="100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60748</xdr:rowOff>
    </xdr:from>
    <xdr:ext cx="534377" cy="259045"/>
    <xdr:sp macro="" textlink="">
      <xdr:nvSpPr>
        <xdr:cNvPr id="146" name="テキスト ボックス 145"/>
        <xdr:cNvSpPr txBox="1"/>
      </xdr:nvSpPr>
      <xdr:spPr>
        <a:xfrm>
          <a:off x="1752111" y="101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123241</xdr:rowOff>
    </xdr:from>
    <xdr:to>
      <xdr:col>6</xdr:col>
      <xdr:colOff>38100</xdr:colOff>
      <xdr:row>59</xdr:row>
      <xdr:rowOff>53391</xdr:rowOff>
    </xdr:to>
    <xdr:sp macro="" textlink="">
      <xdr:nvSpPr>
        <xdr:cNvPr id="147" name="楕円 146"/>
        <xdr:cNvSpPr/>
      </xdr:nvSpPr>
      <xdr:spPr>
        <a:xfrm>
          <a:off x="1079500" y="10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44518</xdr:rowOff>
    </xdr:from>
    <xdr:ext cx="534377" cy="259045"/>
    <xdr:sp macro="" textlink="">
      <xdr:nvSpPr>
        <xdr:cNvPr id="148" name="テキスト ボックス 147"/>
        <xdr:cNvSpPr txBox="1"/>
      </xdr:nvSpPr>
      <xdr:spPr>
        <a:xfrm>
          <a:off x="863111" y="101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94698</xdr:rowOff>
    </xdr:from>
    <xdr:to>
      <xdr:col>24</xdr:col>
      <xdr:colOff>63500</xdr:colOff>
      <xdr:row>77</xdr:row>
      <xdr:rowOff>133990</xdr:rowOff>
    </xdr:to>
    <xdr:cxnSp macro="">
      <xdr:nvCxnSpPr>
        <xdr:cNvPr id="176" name="直線コネクタ 175"/>
        <xdr:cNvCxnSpPr/>
      </xdr:nvCxnSpPr>
      <xdr:spPr>
        <a:xfrm flipV="1">
          <a:off x="3797300" y="13296348"/>
          <a:ext cx="8382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133990</xdr:rowOff>
    </xdr:from>
    <xdr:to>
      <xdr:col>19</xdr:col>
      <xdr:colOff>177800</xdr:colOff>
      <xdr:row>77</xdr:row>
      <xdr:rowOff>146160</xdr:rowOff>
    </xdr:to>
    <xdr:cxnSp macro="">
      <xdr:nvCxnSpPr>
        <xdr:cNvPr id="179" name="直線コネクタ 178"/>
        <xdr:cNvCxnSpPr/>
      </xdr:nvCxnSpPr>
      <xdr:spPr>
        <a:xfrm flipV="1">
          <a:off x="2908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146160</xdr:rowOff>
    </xdr:from>
    <xdr:to>
      <xdr:col>15</xdr:col>
      <xdr:colOff>50800</xdr:colOff>
      <xdr:row>77</xdr:row>
      <xdr:rowOff>165336</xdr:rowOff>
    </xdr:to>
    <xdr:cxnSp macro="">
      <xdr:nvCxnSpPr>
        <xdr:cNvPr id="182" name="直線コネクタ 181"/>
        <xdr:cNvCxnSpPr/>
      </xdr:nvCxnSpPr>
      <xdr:spPr>
        <a:xfrm flipV="1">
          <a:off x="2019300" y="1334781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165336</xdr:rowOff>
    </xdr:from>
    <xdr:to>
      <xdr:col>10</xdr:col>
      <xdr:colOff>114300</xdr:colOff>
      <xdr:row>77</xdr:row>
      <xdr:rowOff>166684</xdr:rowOff>
    </xdr:to>
    <xdr:cxnSp macro="">
      <xdr:nvCxnSpPr>
        <xdr:cNvPr id="185" name="直線コネクタ 184"/>
        <xdr:cNvCxnSpPr/>
      </xdr:nvCxnSpPr>
      <xdr:spPr>
        <a:xfrm flipV="1">
          <a:off x="1130300" y="13366986"/>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43898</xdr:rowOff>
    </xdr:from>
    <xdr:to>
      <xdr:col>24</xdr:col>
      <xdr:colOff>114300</xdr:colOff>
      <xdr:row>77</xdr:row>
      <xdr:rowOff>145498</xdr:rowOff>
    </xdr:to>
    <xdr:sp macro="" textlink="">
      <xdr:nvSpPr>
        <xdr:cNvPr id="195" name="楕円 194"/>
        <xdr:cNvSpPr/>
      </xdr:nvSpPr>
      <xdr:spPr>
        <a:xfrm>
          <a:off x="45847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130275</xdr:rowOff>
    </xdr:from>
    <xdr:ext cx="599010" cy="259045"/>
    <xdr:sp macro="" textlink="">
      <xdr:nvSpPr>
        <xdr:cNvPr id="196" name="民生費該当値テキスト"/>
        <xdr:cNvSpPr txBox="1"/>
      </xdr:nvSpPr>
      <xdr:spPr>
        <a:xfrm>
          <a:off x="4686300" y="1316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83190</xdr:rowOff>
    </xdr:from>
    <xdr:to>
      <xdr:col>20</xdr:col>
      <xdr:colOff>38100</xdr:colOff>
      <xdr:row>78</xdr:row>
      <xdr:rowOff>13340</xdr:rowOff>
    </xdr:to>
    <xdr:sp macro="" textlink="">
      <xdr:nvSpPr>
        <xdr:cNvPr id="197" name="楕円 196"/>
        <xdr:cNvSpPr/>
      </xdr:nvSpPr>
      <xdr:spPr>
        <a:xfrm>
          <a:off x="3746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4467</xdr:rowOff>
    </xdr:from>
    <xdr:ext cx="599010" cy="259045"/>
    <xdr:sp macro="" textlink="">
      <xdr:nvSpPr>
        <xdr:cNvPr id="198" name="テキスト ボックス 197"/>
        <xdr:cNvSpPr txBox="1"/>
      </xdr:nvSpPr>
      <xdr:spPr>
        <a:xfrm>
          <a:off x="3497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95360</xdr:rowOff>
    </xdr:from>
    <xdr:to>
      <xdr:col>15</xdr:col>
      <xdr:colOff>101600</xdr:colOff>
      <xdr:row>78</xdr:row>
      <xdr:rowOff>25510</xdr:rowOff>
    </xdr:to>
    <xdr:sp macro="" textlink="">
      <xdr:nvSpPr>
        <xdr:cNvPr id="199" name="楕円 198"/>
        <xdr:cNvSpPr/>
      </xdr:nvSpPr>
      <xdr:spPr>
        <a:xfrm>
          <a:off x="2857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16637</xdr:rowOff>
    </xdr:from>
    <xdr:ext cx="599010" cy="259045"/>
    <xdr:sp macro="" textlink="">
      <xdr:nvSpPr>
        <xdr:cNvPr id="200" name="テキスト ボックス 199"/>
        <xdr:cNvSpPr txBox="1"/>
      </xdr:nvSpPr>
      <xdr:spPr>
        <a:xfrm>
          <a:off x="2608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114536</xdr:rowOff>
    </xdr:from>
    <xdr:to>
      <xdr:col>10</xdr:col>
      <xdr:colOff>165100</xdr:colOff>
      <xdr:row>78</xdr:row>
      <xdr:rowOff>44686</xdr:rowOff>
    </xdr:to>
    <xdr:sp macro="" textlink="">
      <xdr:nvSpPr>
        <xdr:cNvPr id="201" name="楕円 200"/>
        <xdr:cNvSpPr/>
      </xdr:nvSpPr>
      <xdr:spPr>
        <a:xfrm>
          <a:off x="1968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35813</xdr:rowOff>
    </xdr:from>
    <xdr:ext cx="599010" cy="259045"/>
    <xdr:sp macro="" textlink="">
      <xdr:nvSpPr>
        <xdr:cNvPr id="202" name="テキスト ボックス 201"/>
        <xdr:cNvSpPr txBox="1"/>
      </xdr:nvSpPr>
      <xdr:spPr>
        <a:xfrm>
          <a:off x="1719795" y="134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115884</xdr:rowOff>
    </xdr:from>
    <xdr:to>
      <xdr:col>6</xdr:col>
      <xdr:colOff>38100</xdr:colOff>
      <xdr:row>78</xdr:row>
      <xdr:rowOff>46034</xdr:rowOff>
    </xdr:to>
    <xdr:sp macro="" textlink="">
      <xdr:nvSpPr>
        <xdr:cNvPr id="203" name="楕円 202"/>
        <xdr:cNvSpPr/>
      </xdr:nvSpPr>
      <xdr:spPr>
        <a:xfrm>
          <a:off x="1079500" y="133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37161</xdr:rowOff>
    </xdr:from>
    <xdr:ext cx="599010" cy="259045"/>
    <xdr:sp macro="" textlink="">
      <xdr:nvSpPr>
        <xdr:cNvPr id="204" name="テキスト ボックス 203"/>
        <xdr:cNvSpPr txBox="1"/>
      </xdr:nvSpPr>
      <xdr:spPr>
        <a:xfrm>
          <a:off x="830795" y="1341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58514</xdr:rowOff>
    </xdr:from>
    <xdr:to>
      <xdr:col>24</xdr:col>
      <xdr:colOff>63500</xdr:colOff>
      <xdr:row>96</xdr:row>
      <xdr:rowOff>18858</xdr:rowOff>
    </xdr:to>
    <xdr:cxnSp macro="">
      <xdr:nvCxnSpPr>
        <xdr:cNvPr id="235" name="直線コネクタ 234"/>
        <xdr:cNvCxnSpPr/>
      </xdr:nvCxnSpPr>
      <xdr:spPr>
        <a:xfrm flipV="1">
          <a:off x="3797300" y="16346264"/>
          <a:ext cx="838200" cy="1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18858</xdr:rowOff>
    </xdr:from>
    <xdr:to>
      <xdr:col>19</xdr:col>
      <xdr:colOff>177800</xdr:colOff>
      <xdr:row>97</xdr:row>
      <xdr:rowOff>65241</xdr:rowOff>
    </xdr:to>
    <xdr:cxnSp macro="">
      <xdr:nvCxnSpPr>
        <xdr:cNvPr id="238" name="直線コネクタ 237"/>
        <xdr:cNvCxnSpPr/>
      </xdr:nvCxnSpPr>
      <xdr:spPr>
        <a:xfrm flipV="1">
          <a:off x="2908300" y="16478058"/>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40" name="テキスト ボックス 239"/>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65241</xdr:rowOff>
    </xdr:from>
    <xdr:to>
      <xdr:col>15</xdr:col>
      <xdr:colOff>50800</xdr:colOff>
      <xdr:row>97</xdr:row>
      <xdr:rowOff>103200</xdr:rowOff>
    </xdr:to>
    <xdr:cxnSp macro="">
      <xdr:nvCxnSpPr>
        <xdr:cNvPr id="241" name="直線コネクタ 240"/>
        <xdr:cNvCxnSpPr/>
      </xdr:nvCxnSpPr>
      <xdr:spPr>
        <a:xfrm flipV="1">
          <a:off x="2019300" y="16695891"/>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103200</xdr:rowOff>
    </xdr:from>
    <xdr:to>
      <xdr:col>10</xdr:col>
      <xdr:colOff>114300</xdr:colOff>
      <xdr:row>97</xdr:row>
      <xdr:rowOff>108404</xdr:rowOff>
    </xdr:to>
    <xdr:cxnSp macro="">
      <xdr:nvCxnSpPr>
        <xdr:cNvPr id="244" name="直線コネクタ 243"/>
        <xdr:cNvCxnSpPr/>
      </xdr:nvCxnSpPr>
      <xdr:spPr>
        <a:xfrm flipV="1">
          <a:off x="1130300" y="16733850"/>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7714</xdr:rowOff>
    </xdr:from>
    <xdr:to>
      <xdr:col>24</xdr:col>
      <xdr:colOff>114300</xdr:colOff>
      <xdr:row>95</xdr:row>
      <xdr:rowOff>109314</xdr:rowOff>
    </xdr:to>
    <xdr:sp macro="" textlink="">
      <xdr:nvSpPr>
        <xdr:cNvPr id="254" name="楕円 253"/>
        <xdr:cNvSpPr/>
      </xdr:nvSpPr>
      <xdr:spPr>
        <a:xfrm>
          <a:off x="4584700" y="16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30591</xdr:rowOff>
    </xdr:from>
    <xdr:ext cx="534377" cy="259045"/>
    <xdr:sp macro="" textlink="">
      <xdr:nvSpPr>
        <xdr:cNvPr id="255" name="衛生費該当値テキスト"/>
        <xdr:cNvSpPr txBox="1"/>
      </xdr:nvSpPr>
      <xdr:spPr>
        <a:xfrm>
          <a:off x="4686300" y="161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139508</xdr:rowOff>
    </xdr:from>
    <xdr:to>
      <xdr:col>20</xdr:col>
      <xdr:colOff>38100</xdr:colOff>
      <xdr:row>96</xdr:row>
      <xdr:rowOff>69658</xdr:rowOff>
    </xdr:to>
    <xdr:sp macro="" textlink="">
      <xdr:nvSpPr>
        <xdr:cNvPr id="256" name="楕円 255"/>
        <xdr:cNvSpPr/>
      </xdr:nvSpPr>
      <xdr:spPr>
        <a:xfrm>
          <a:off x="3746500" y="164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86185</xdr:rowOff>
    </xdr:from>
    <xdr:ext cx="534377" cy="259045"/>
    <xdr:sp macro="" textlink="">
      <xdr:nvSpPr>
        <xdr:cNvPr id="257" name="テキスト ボックス 256"/>
        <xdr:cNvSpPr txBox="1"/>
      </xdr:nvSpPr>
      <xdr:spPr>
        <a:xfrm>
          <a:off x="3530111" y="162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14441</xdr:rowOff>
    </xdr:from>
    <xdr:to>
      <xdr:col>15</xdr:col>
      <xdr:colOff>101600</xdr:colOff>
      <xdr:row>97</xdr:row>
      <xdr:rowOff>116041</xdr:rowOff>
    </xdr:to>
    <xdr:sp macro="" textlink="">
      <xdr:nvSpPr>
        <xdr:cNvPr id="258" name="楕円 257"/>
        <xdr:cNvSpPr/>
      </xdr:nvSpPr>
      <xdr:spPr>
        <a:xfrm>
          <a:off x="2857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107168</xdr:rowOff>
    </xdr:from>
    <xdr:ext cx="534377" cy="259045"/>
    <xdr:sp macro="" textlink="">
      <xdr:nvSpPr>
        <xdr:cNvPr id="259" name="テキスト ボックス 258"/>
        <xdr:cNvSpPr txBox="1"/>
      </xdr:nvSpPr>
      <xdr:spPr>
        <a:xfrm>
          <a:off x="2641111" y="16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52400</xdr:rowOff>
    </xdr:from>
    <xdr:to>
      <xdr:col>10</xdr:col>
      <xdr:colOff>165100</xdr:colOff>
      <xdr:row>97</xdr:row>
      <xdr:rowOff>154000</xdr:rowOff>
    </xdr:to>
    <xdr:sp macro="" textlink="">
      <xdr:nvSpPr>
        <xdr:cNvPr id="260" name="楕円 259"/>
        <xdr:cNvSpPr/>
      </xdr:nvSpPr>
      <xdr:spPr>
        <a:xfrm>
          <a:off x="1968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145127</xdr:rowOff>
    </xdr:from>
    <xdr:ext cx="534377" cy="259045"/>
    <xdr:sp macro="" textlink="">
      <xdr:nvSpPr>
        <xdr:cNvPr id="261" name="テキスト ボックス 260"/>
        <xdr:cNvSpPr txBox="1"/>
      </xdr:nvSpPr>
      <xdr:spPr>
        <a:xfrm>
          <a:off x="1752111" y="167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57604</xdr:rowOff>
    </xdr:from>
    <xdr:to>
      <xdr:col>6</xdr:col>
      <xdr:colOff>38100</xdr:colOff>
      <xdr:row>97</xdr:row>
      <xdr:rowOff>159204</xdr:rowOff>
    </xdr:to>
    <xdr:sp macro="" textlink="">
      <xdr:nvSpPr>
        <xdr:cNvPr id="262" name="楕円 261"/>
        <xdr:cNvSpPr/>
      </xdr:nvSpPr>
      <xdr:spPr>
        <a:xfrm>
          <a:off x="1079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150331</xdr:rowOff>
    </xdr:from>
    <xdr:ext cx="534377" cy="259045"/>
    <xdr:sp macro="" textlink="">
      <xdr:nvSpPr>
        <xdr:cNvPr id="263" name="テキスト ボックス 262"/>
        <xdr:cNvSpPr txBox="1"/>
      </xdr:nvSpPr>
      <xdr:spPr>
        <a:xfrm>
          <a:off x="863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4" name="直線コネクタ 293"/>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7" name="直線コネクタ 296"/>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97899</xdr:rowOff>
    </xdr:to>
    <xdr:cxnSp macro="">
      <xdr:nvCxnSpPr>
        <xdr:cNvPr id="300" name="直線コネクタ 299"/>
        <xdr:cNvCxnSpPr/>
      </xdr:nvCxnSpPr>
      <xdr:spPr>
        <a:xfrm flipV="1">
          <a:off x="7861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97899</xdr:rowOff>
    </xdr:to>
    <xdr:cxnSp macro="">
      <xdr:nvCxnSpPr>
        <xdr:cNvPr id="303" name="直線コネクタ 302"/>
        <xdr:cNvCxnSpPr/>
      </xdr:nvCxnSpPr>
      <xdr:spPr>
        <a:xfrm>
          <a:off x="6972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3" name="楕円 312"/>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4"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5" name="楕円 314"/>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6" name="テキスト ボックス 315"/>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7" name="楕円 316"/>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8" name="テキスト ボックス 317"/>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9" name="楕円 318"/>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20" name="テキスト ボックス 319"/>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21" name="楕円 320"/>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2" name="テキスト ボックス 321"/>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48040</xdr:rowOff>
    </xdr:from>
    <xdr:to>
      <xdr:col>55</xdr:col>
      <xdr:colOff>0</xdr:colOff>
      <xdr:row>58</xdr:row>
      <xdr:rowOff>61240</xdr:rowOff>
    </xdr:to>
    <xdr:cxnSp macro="">
      <xdr:nvCxnSpPr>
        <xdr:cNvPr id="349" name="直線コネクタ 348"/>
        <xdr:cNvCxnSpPr/>
      </xdr:nvCxnSpPr>
      <xdr:spPr>
        <a:xfrm flipV="1">
          <a:off x="9639300" y="9992140"/>
          <a:ext cx="8382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61240</xdr:rowOff>
    </xdr:from>
    <xdr:to>
      <xdr:col>50</xdr:col>
      <xdr:colOff>114300</xdr:colOff>
      <xdr:row>58</xdr:row>
      <xdr:rowOff>62186</xdr:rowOff>
    </xdr:to>
    <xdr:cxnSp macro="">
      <xdr:nvCxnSpPr>
        <xdr:cNvPr id="352" name="直線コネクタ 351"/>
        <xdr:cNvCxnSpPr/>
      </xdr:nvCxnSpPr>
      <xdr:spPr>
        <a:xfrm flipV="1">
          <a:off x="8750300" y="1000534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100403</xdr:rowOff>
    </xdr:from>
    <xdr:ext cx="534377" cy="259045"/>
    <xdr:sp macro="" textlink="">
      <xdr:nvSpPr>
        <xdr:cNvPr id="354" name="テキスト ボックス 353"/>
        <xdr:cNvSpPr txBox="1"/>
      </xdr:nvSpPr>
      <xdr:spPr>
        <a:xfrm>
          <a:off x="9372111" y="9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61231</xdr:rowOff>
    </xdr:from>
    <xdr:to>
      <xdr:col>45</xdr:col>
      <xdr:colOff>177800</xdr:colOff>
      <xdr:row>58</xdr:row>
      <xdr:rowOff>62186</xdr:rowOff>
    </xdr:to>
    <xdr:cxnSp macro="">
      <xdr:nvCxnSpPr>
        <xdr:cNvPr id="355" name="直線コネクタ 354"/>
        <xdr:cNvCxnSpPr/>
      </xdr:nvCxnSpPr>
      <xdr:spPr>
        <a:xfrm>
          <a:off x="7861300" y="10005331"/>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52512</xdr:rowOff>
    </xdr:from>
    <xdr:to>
      <xdr:col>41</xdr:col>
      <xdr:colOff>50800</xdr:colOff>
      <xdr:row>58</xdr:row>
      <xdr:rowOff>61231</xdr:rowOff>
    </xdr:to>
    <xdr:cxnSp macro="">
      <xdr:nvCxnSpPr>
        <xdr:cNvPr id="358" name="直線コネクタ 357"/>
        <xdr:cNvCxnSpPr/>
      </xdr:nvCxnSpPr>
      <xdr:spPr>
        <a:xfrm>
          <a:off x="6972300" y="9996612"/>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168690</xdr:rowOff>
    </xdr:from>
    <xdr:to>
      <xdr:col>55</xdr:col>
      <xdr:colOff>50800</xdr:colOff>
      <xdr:row>58</xdr:row>
      <xdr:rowOff>98840</xdr:rowOff>
    </xdr:to>
    <xdr:sp macro="" textlink="">
      <xdr:nvSpPr>
        <xdr:cNvPr id="368" name="楕円 367"/>
        <xdr:cNvSpPr/>
      </xdr:nvSpPr>
      <xdr:spPr>
        <a:xfrm>
          <a:off x="10426700" y="9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83617</xdr:rowOff>
    </xdr:from>
    <xdr:ext cx="534377" cy="259045"/>
    <xdr:sp macro="" textlink="">
      <xdr:nvSpPr>
        <xdr:cNvPr id="369" name="農林水産業費該当値テキスト"/>
        <xdr:cNvSpPr txBox="1"/>
      </xdr:nvSpPr>
      <xdr:spPr>
        <a:xfrm>
          <a:off x="10528300" y="98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10440</xdr:rowOff>
    </xdr:from>
    <xdr:to>
      <xdr:col>50</xdr:col>
      <xdr:colOff>165100</xdr:colOff>
      <xdr:row>58</xdr:row>
      <xdr:rowOff>112040</xdr:rowOff>
    </xdr:to>
    <xdr:sp macro="" textlink="">
      <xdr:nvSpPr>
        <xdr:cNvPr id="370" name="楕円 369"/>
        <xdr:cNvSpPr/>
      </xdr:nvSpPr>
      <xdr:spPr>
        <a:xfrm>
          <a:off x="9588500" y="99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103167</xdr:rowOff>
    </xdr:from>
    <xdr:ext cx="534377" cy="259045"/>
    <xdr:sp macro="" textlink="">
      <xdr:nvSpPr>
        <xdr:cNvPr id="371" name="テキスト ボックス 370"/>
        <xdr:cNvSpPr txBox="1"/>
      </xdr:nvSpPr>
      <xdr:spPr>
        <a:xfrm>
          <a:off x="9372111" y="100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11386</xdr:rowOff>
    </xdr:from>
    <xdr:to>
      <xdr:col>46</xdr:col>
      <xdr:colOff>38100</xdr:colOff>
      <xdr:row>58</xdr:row>
      <xdr:rowOff>112986</xdr:rowOff>
    </xdr:to>
    <xdr:sp macro="" textlink="">
      <xdr:nvSpPr>
        <xdr:cNvPr id="372" name="楕円 371"/>
        <xdr:cNvSpPr/>
      </xdr:nvSpPr>
      <xdr:spPr>
        <a:xfrm>
          <a:off x="8699500" y="9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104113</xdr:rowOff>
    </xdr:from>
    <xdr:ext cx="534377" cy="259045"/>
    <xdr:sp macro="" textlink="">
      <xdr:nvSpPr>
        <xdr:cNvPr id="373" name="テキスト ボックス 372"/>
        <xdr:cNvSpPr txBox="1"/>
      </xdr:nvSpPr>
      <xdr:spPr>
        <a:xfrm>
          <a:off x="8483111" y="100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10431</xdr:rowOff>
    </xdr:from>
    <xdr:to>
      <xdr:col>41</xdr:col>
      <xdr:colOff>101600</xdr:colOff>
      <xdr:row>58</xdr:row>
      <xdr:rowOff>112031</xdr:rowOff>
    </xdr:to>
    <xdr:sp macro="" textlink="">
      <xdr:nvSpPr>
        <xdr:cNvPr id="374" name="楕円 373"/>
        <xdr:cNvSpPr/>
      </xdr:nvSpPr>
      <xdr:spPr>
        <a:xfrm>
          <a:off x="7810500" y="99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103158</xdr:rowOff>
    </xdr:from>
    <xdr:ext cx="534377" cy="259045"/>
    <xdr:sp macro="" textlink="">
      <xdr:nvSpPr>
        <xdr:cNvPr id="375" name="テキスト ボックス 374"/>
        <xdr:cNvSpPr txBox="1"/>
      </xdr:nvSpPr>
      <xdr:spPr>
        <a:xfrm>
          <a:off x="7594111" y="10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1712</xdr:rowOff>
    </xdr:from>
    <xdr:to>
      <xdr:col>36</xdr:col>
      <xdr:colOff>165100</xdr:colOff>
      <xdr:row>58</xdr:row>
      <xdr:rowOff>103312</xdr:rowOff>
    </xdr:to>
    <xdr:sp macro="" textlink="">
      <xdr:nvSpPr>
        <xdr:cNvPr id="376" name="楕円 375"/>
        <xdr:cNvSpPr/>
      </xdr:nvSpPr>
      <xdr:spPr>
        <a:xfrm>
          <a:off x="6921500" y="99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94439</xdr:rowOff>
    </xdr:from>
    <xdr:ext cx="534377" cy="259045"/>
    <xdr:sp macro="" textlink="">
      <xdr:nvSpPr>
        <xdr:cNvPr id="377" name="テキスト ボックス 376"/>
        <xdr:cNvSpPr txBox="1"/>
      </xdr:nvSpPr>
      <xdr:spPr>
        <a:xfrm>
          <a:off x="6705111" y="100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157753</xdr:rowOff>
    </xdr:from>
    <xdr:to>
      <xdr:col>55</xdr:col>
      <xdr:colOff>0</xdr:colOff>
      <xdr:row>77</xdr:row>
      <xdr:rowOff>162303</xdr:rowOff>
    </xdr:to>
    <xdr:cxnSp macro="">
      <xdr:nvCxnSpPr>
        <xdr:cNvPr id="402" name="直線コネクタ 401"/>
        <xdr:cNvCxnSpPr/>
      </xdr:nvCxnSpPr>
      <xdr:spPr>
        <a:xfrm flipV="1">
          <a:off x="9639300" y="13359403"/>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162303</xdr:rowOff>
    </xdr:from>
    <xdr:to>
      <xdr:col>50</xdr:col>
      <xdr:colOff>114300</xdr:colOff>
      <xdr:row>77</xdr:row>
      <xdr:rowOff>167618</xdr:rowOff>
    </xdr:to>
    <xdr:cxnSp macro="">
      <xdr:nvCxnSpPr>
        <xdr:cNvPr id="405" name="直線コネクタ 404"/>
        <xdr:cNvCxnSpPr/>
      </xdr:nvCxnSpPr>
      <xdr:spPr>
        <a:xfrm flipV="1">
          <a:off x="8750300" y="13363953"/>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166812</xdr:rowOff>
    </xdr:from>
    <xdr:to>
      <xdr:col>45</xdr:col>
      <xdr:colOff>177800</xdr:colOff>
      <xdr:row>77</xdr:row>
      <xdr:rowOff>167618</xdr:rowOff>
    </xdr:to>
    <xdr:cxnSp macro="">
      <xdr:nvCxnSpPr>
        <xdr:cNvPr id="408" name="直線コネクタ 407"/>
        <xdr:cNvCxnSpPr/>
      </xdr:nvCxnSpPr>
      <xdr:spPr>
        <a:xfrm>
          <a:off x="7861300" y="13368462"/>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19375</xdr:rowOff>
    </xdr:from>
    <xdr:ext cx="534377" cy="259045"/>
    <xdr:sp macro="" textlink="">
      <xdr:nvSpPr>
        <xdr:cNvPr id="410" name="テキスト ボックス 409"/>
        <xdr:cNvSpPr txBox="1"/>
      </xdr:nvSpPr>
      <xdr:spPr>
        <a:xfrm>
          <a:off x="8483111" y="130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166812</xdr:rowOff>
    </xdr:from>
    <xdr:to>
      <xdr:col>41</xdr:col>
      <xdr:colOff>50800</xdr:colOff>
      <xdr:row>77</xdr:row>
      <xdr:rowOff>168326</xdr:rowOff>
    </xdr:to>
    <xdr:cxnSp macro="">
      <xdr:nvCxnSpPr>
        <xdr:cNvPr id="411" name="直線コネクタ 410"/>
        <xdr:cNvCxnSpPr/>
      </xdr:nvCxnSpPr>
      <xdr:spPr>
        <a:xfrm flipV="1">
          <a:off x="6972300" y="13368462"/>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20273</xdr:rowOff>
    </xdr:from>
    <xdr:ext cx="534377" cy="259045"/>
    <xdr:sp macro="" textlink="">
      <xdr:nvSpPr>
        <xdr:cNvPr id="415" name="テキスト ボックス 414"/>
        <xdr:cNvSpPr txBox="1"/>
      </xdr:nvSpPr>
      <xdr:spPr>
        <a:xfrm>
          <a:off x="6705111" y="13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106953</xdr:rowOff>
    </xdr:from>
    <xdr:to>
      <xdr:col>55</xdr:col>
      <xdr:colOff>50800</xdr:colOff>
      <xdr:row>78</xdr:row>
      <xdr:rowOff>37103</xdr:rowOff>
    </xdr:to>
    <xdr:sp macro="" textlink="">
      <xdr:nvSpPr>
        <xdr:cNvPr id="421" name="楕円 420"/>
        <xdr:cNvSpPr/>
      </xdr:nvSpPr>
      <xdr:spPr>
        <a:xfrm>
          <a:off x="10426700" y="133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21880</xdr:rowOff>
    </xdr:from>
    <xdr:ext cx="469744" cy="259045"/>
    <xdr:sp macro="" textlink="">
      <xdr:nvSpPr>
        <xdr:cNvPr id="422" name="商工費該当値テキスト"/>
        <xdr:cNvSpPr txBox="1"/>
      </xdr:nvSpPr>
      <xdr:spPr>
        <a:xfrm>
          <a:off x="10528300" y="1322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111503</xdr:rowOff>
    </xdr:from>
    <xdr:to>
      <xdr:col>50</xdr:col>
      <xdr:colOff>165100</xdr:colOff>
      <xdr:row>78</xdr:row>
      <xdr:rowOff>41653</xdr:rowOff>
    </xdr:to>
    <xdr:sp macro="" textlink="">
      <xdr:nvSpPr>
        <xdr:cNvPr id="423" name="楕円 422"/>
        <xdr:cNvSpPr/>
      </xdr:nvSpPr>
      <xdr:spPr>
        <a:xfrm>
          <a:off x="9588500" y="13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32780</xdr:rowOff>
    </xdr:from>
    <xdr:ext cx="469744" cy="259045"/>
    <xdr:sp macro="" textlink="">
      <xdr:nvSpPr>
        <xdr:cNvPr id="424" name="テキスト ボックス 423"/>
        <xdr:cNvSpPr txBox="1"/>
      </xdr:nvSpPr>
      <xdr:spPr>
        <a:xfrm>
          <a:off x="9404428" y="134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116818</xdr:rowOff>
    </xdr:from>
    <xdr:to>
      <xdr:col>46</xdr:col>
      <xdr:colOff>38100</xdr:colOff>
      <xdr:row>78</xdr:row>
      <xdr:rowOff>46968</xdr:rowOff>
    </xdr:to>
    <xdr:sp macro="" textlink="">
      <xdr:nvSpPr>
        <xdr:cNvPr id="425" name="楕円 424"/>
        <xdr:cNvSpPr/>
      </xdr:nvSpPr>
      <xdr:spPr>
        <a:xfrm>
          <a:off x="8699500" y="13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38095</xdr:rowOff>
    </xdr:from>
    <xdr:ext cx="469744" cy="259045"/>
    <xdr:sp macro="" textlink="">
      <xdr:nvSpPr>
        <xdr:cNvPr id="426" name="テキスト ボックス 425"/>
        <xdr:cNvSpPr txBox="1"/>
      </xdr:nvSpPr>
      <xdr:spPr>
        <a:xfrm>
          <a:off x="8515428" y="134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116012</xdr:rowOff>
    </xdr:from>
    <xdr:to>
      <xdr:col>41</xdr:col>
      <xdr:colOff>101600</xdr:colOff>
      <xdr:row>78</xdr:row>
      <xdr:rowOff>46162</xdr:rowOff>
    </xdr:to>
    <xdr:sp macro="" textlink="">
      <xdr:nvSpPr>
        <xdr:cNvPr id="427" name="楕円 426"/>
        <xdr:cNvSpPr/>
      </xdr:nvSpPr>
      <xdr:spPr>
        <a:xfrm>
          <a:off x="7810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37289</xdr:rowOff>
    </xdr:from>
    <xdr:ext cx="469744" cy="259045"/>
    <xdr:sp macro="" textlink="">
      <xdr:nvSpPr>
        <xdr:cNvPr id="428" name="テキスト ボックス 427"/>
        <xdr:cNvSpPr txBox="1"/>
      </xdr:nvSpPr>
      <xdr:spPr>
        <a:xfrm>
          <a:off x="7626428" y="1341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117526</xdr:rowOff>
    </xdr:from>
    <xdr:to>
      <xdr:col>36</xdr:col>
      <xdr:colOff>165100</xdr:colOff>
      <xdr:row>78</xdr:row>
      <xdr:rowOff>47676</xdr:rowOff>
    </xdr:to>
    <xdr:sp macro="" textlink="">
      <xdr:nvSpPr>
        <xdr:cNvPr id="429" name="楕円 428"/>
        <xdr:cNvSpPr/>
      </xdr:nvSpPr>
      <xdr:spPr>
        <a:xfrm>
          <a:off x="6921500" y="133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38803</xdr:rowOff>
    </xdr:from>
    <xdr:ext cx="469744" cy="259045"/>
    <xdr:sp macro="" textlink="">
      <xdr:nvSpPr>
        <xdr:cNvPr id="430" name="テキスト ボックス 429"/>
        <xdr:cNvSpPr txBox="1"/>
      </xdr:nvSpPr>
      <xdr:spPr>
        <a:xfrm>
          <a:off x="6737428" y="134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117515</xdr:rowOff>
    </xdr:from>
    <xdr:to>
      <xdr:col>55</xdr:col>
      <xdr:colOff>0</xdr:colOff>
      <xdr:row>95</xdr:row>
      <xdr:rowOff>29341</xdr:rowOff>
    </xdr:to>
    <xdr:cxnSp macro="">
      <xdr:nvCxnSpPr>
        <xdr:cNvPr id="461" name="直線コネクタ 460"/>
        <xdr:cNvCxnSpPr/>
      </xdr:nvCxnSpPr>
      <xdr:spPr>
        <a:xfrm>
          <a:off x="9639300" y="16062365"/>
          <a:ext cx="8382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117515</xdr:rowOff>
    </xdr:from>
    <xdr:to>
      <xdr:col>50</xdr:col>
      <xdr:colOff>114300</xdr:colOff>
      <xdr:row>93</xdr:row>
      <xdr:rowOff>165444</xdr:rowOff>
    </xdr:to>
    <xdr:cxnSp macro="">
      <xdr:nvCxnSpPr>
        <xdr:cNvPr id="464" name="直線コネクタ 463"/>
        <xdr:cNvCxnSpPr/>
      </xdr:nvCxnSpPr>
      <xdr:spPr>
        <a:xfrm flipV="1">
          <a:off x="8750300" y="16062365"/>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129322</xdr:rowOff>
    </xdr:from>
    <xdr:ext cx="534377" cy="259045"/>
    <xdr:sp macro="" textlink="">
      <xdr:nvSpPr>
        <xdr:cNvPr id="466" name="テキスト ボックス 465"/>
        <xdr:cNvSpPr txBox="1"/>
      </xdr:nvSpPr>
      <xdr:spPr>
        <a:xfrm>
          <a:off x="9372111" y="16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165444</xdr:rowOff>
    </xdr:from>
    <xdr:to>
      <xdr:col>45</xdr:col>
      <xdr:colOff>177800</xdr:colOff>
      <xdr:row>94</xdr:row>
      <xdr:rowOff>52778</xdr:rowOff>
    </xdr:to>
    <xdr:cxnSp macro="">
      <xdr:nvCxnSpPr>
        <xdr:cNvPr id="467" name="直線コネクタ 466"/>
        <xdr:cNvCxnSpPr/>
      </xdr:nvCxnSpPr>
      <xdr:spPr>
        <a:xfrm flipV="1">
          <a:off x="7861300" y="1611029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125240</xdr:rowOff>
    </xdr:from>
    <xdr:ext cx="534377" cy="259045"/>
    <xdr:sp macro="" textlink="">
      <xdr:nvSpPr>
        <xdr:cNvPr id="469" name="テキスト ボックス 468"/>
        <xdr:cNvSpPr txBox="1"/>
      </xdr:nvSpPr>
      <xdr:spPr>
        <a:xfrm>
          <a:off x="8483111" y="165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52778</xdr:rowOff>
    </xdr:from>
    <xdr:to>
      <xdr:col>41</xdr:col>
      <xdr:colOff>50800</xdr:colOff>
      <xdr:row>95</xdr:row>
      <xdr:rowOff>22406</xdr:rowOff>
    </xdr:to>
    <xdr:cxnSp macro="">
      <xdr:nvCxnSpPr>
        <xdr:cNvPr id="470" name="直線コネクタ 469"/>
        <xdr:cNvCxnSpPr/>
      </xdr:nvCxnSpPr>
      <xdr:spPr>
        <a:xfrm flipV="1">
          <a:off x="6972300" y="16169078"/>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110228</xdr:rowOff>
    </xdr:from>
    <xdr:ext cx="534377" cy="259045"/>
    <xdr:sp macro="" textlink="">
      <xdr:nvSpPr>
        <xdr:cNvPr id="472" name="テキスト ボックス 471"/>
        <xdr:cNvSpPr txBox="1"/>
      </xdr:nvSpPr>
      <xdr:spPr>
        <a:xfrm>
          <a:off x="7594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126285</xdr:rowOff>
    </xdr:from>
    <xdr:ext cx="534377" cy="259045"/>
    <xdr:sp macro="" textlink="">
      <xdr:nvSpPr>
        <xdr:cNvPr id="474" name="テキスト ボックス 473"/>
        <xdr:cNvSpPr txBox="1"/>
      </xdr:nvSpPr>
      <xdr:spPr>
        <a:xfrm>
          <a:off x="6705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149991</xdr:rowOff>
    </xdr:from>
    <xdr:to>
      <xdr:col>55</xdr:col>
      <xdr:colOff>50800</xdr:colOff>
      <xdr:row>95</xdr:row>
      <xdr:rowOff>80141</xdr:rowOff>
    </xdr:to>
    <xdr:sp macro="" textlink="">
      <xdr:nvSpPr>
        <xdr:cNvPr id="480" name="楕円 479"/>
        <xdr:cNvSpPr/>
      </xdr:nvSpPr>
      <xdr:spPr>
        <a:xfrm>
          <a:off x="10426700" y="162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1418</xdr:rowOff>
    </xdr:from>
    <xdr:ext cx="534377" cy="259045"/>
    <xdr:sp macro="" textlink="">
      <xdr:nvSpPr>
        <xdr:cNvPr id="481" name="土木費該当値テキスト"/>
        <xdr:cNvSpPr txBox="1"/>
      </xdr:nvSpPr>
      <xdr:spPr>
        <a:xfrm>
          <a:off x="10528300" y="16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66715</xdr:rowOff>
    </xdr:from>
    <xdr:to>
      <xdr:col>50</xdr:col>
      <xdr:colOff>165100</xdr:colOff>
      <xdr:row>93</xdr:row>
      <xdr:rowOff>168315</xdr:rowOff>
    </xdr:to>
    <xdr:sp macro="" textlink="">
      <xdr:nvSpPr>
        <xdr:cNvPr id="482" name="楕円 481"/>
        <xdr:cNvSpPr/>
      </xdr:nvSpPr>
      <xdr:spPr>
        <a:xfrm>
          <a:off x="9588500" y="160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13392</xdr:rowOff>
    </xdr:from>
    <xdr:ext cx="534377" cy="259045"/>
    <xdr:sp macro="" textlink="">
      <xdr:nvSpPr>
        <xdr:cNvPr id="483" name="テキスト ボックス 482"/>
        <xdr:cNvSpPr txBox="1"/>
      </xdr:nvSpPr>
      <xdr:spPr>
        <a:xfrm>
          <a:off x="9372111" y="157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114644</xdr:rowOff>
    </xdr:from>
    <xdr:to>
      <xdr:col>46</xdr:col>
      <xdr:colOff>38100</xdr:colOff>
      <xdr:row>94</xdr:row>
      <xdr:rowOff>44794</xdr:rowOff>
    </xdr:to>
    <xdr:sp macro="" textlink="">
      <xdr:nvSpPr>
        <xdr:cNvPr id="484" name="楕円 483"/>
        <xdr:cNvSpPr/>
      </xdr:nvSpPr>
      <xdr:spPr>
        <a:xfrm>
          <a:off x="8699500" y="160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61321</xdr:rowOff>
    </xdr:from>
    <xdr:ext cx="534377" cy="259045"/>
    <xdr:sp macro="" textlink="">
      <xdr:nvSpPr>
        <xdr:cNvPr id="485" name="テキスト ボックス 484"/>
        <xdr:cNvSpPr txBox="1"/>
      </xdr:nvSpPr>
      <xdr:spPr>
        <a:xfrm>
          <a:off x="8483111" y="158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1978</xdr:rowOff>
    </xdr:from>
    <xdr:to>
      <xdr:col>41</xdr:col>
      <xdr:colOff>101600</xdr:colOff>
      <xdr:row>94</xdr:row>
      <xdr:rowOff>103578</xdr:rowOff>
    </xdr:to>
    <xdr:sp macro="" textlink="">
      <xdr:nvSpPr>
        <xdr:cNvPr id="486" name="楕円 485"/>
        <xdr:cNvSpPr/>
      </xdr:nvSpPr>
      <xdr:spPr>
        <a:xfrm>
          <a:off x="7810500" y="161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120105</xdr:rowOff>
    </xdr:from>
    <xdr:ext cx="534377" cy="259045"/>
    <xdr:sp macro="" textlink="">
      <xdr:nvSpPr>
        <xdr:cNvPr id="487" name="テキスト ボックス 486"/>
        <xdr:cNvSpPr txBox="1"/>
      </xdr:nvSpPr>
      <xdr:spPr>
        <a:xfrm>
          <a:off x="7594111" y="158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143056</xdr:rowOff>
    </xdr:from>
    <xdr:to>
      <xdr:col>36</xdr:col>
      <xdr:colOff>165100</xdr:colOff>
      <xdr:row>95</xdr:row>
      <xdr:rowOff>73206</xdr:rowOff>
    </xdr:to>
    <xdr:sp macro="" textlink="">
      <xdr:nvSpPr>
        <xdr:cNvPr id="488" name="楕円 487"/>
        <xdr:cNvSpPr/>
      </xdr:nvSpPr>
      <xdr:spPr>
        <a:xfrm>
          <a:off x="6921500" y="162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89733</xdr:rowOff>
    </xdr:from>
    <xdr:ext cx="534377" cy="259045"/>
    <xdr:sp macro="" textlink="">
      <xdr:nvSpPr>
        <xdr:cNvPr id="489" name="テキスト ボックス 488"/>
        <xdr:cNvSpPr txBox="1"/>
      </xdr:nvSpPr>
      <xdr:spPr>
        <a:xfrm>
          <a:off x="6705111" y="1603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38659</xdr:rowOff>
    </xdr:from>
    <xdr:to>
      <xdr:col>85</xdr:col>
      <xdr:colOff>127000</xdr:colOff>
      <xdr:row>37</xdr:row>
      <xdr:rowOff>89489</xdr:rowOff>
    </xdr:to>
    <xdr:cxnSp macro="">
      <xdr:nvCxnSpPr>
        <xdr:cNvPr id="520" name="直線コネクタ 519"/>
        <xdr:cNvCxnSpPr/>
      </xdr:nvCxnSpPr>
      <xdr:spPr>
        <a:xfrm>
          <a:off x="15481300" y="6382309"/>
          <a:ext cx="838200" cy="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29335</xdr:rowOff>
    </xdr:from>
    <xdr:to>
      <xdr:col>81</xdr:col>
      <xdr:colOff>50800</xdr:colOff>
      <xdr:row>37</xdr:row>
      <xdr:rowOff>38659</xdr:rowOff>
    </xdr:to>
    <xdr:cxnSp macro="">
      <xdr:nvCxnSpPr>
        <xdr:cNvPr id="523" name="直線コネクタ 522"/>
        <xdr:cNvCxnSpPr/>
      </xdr:nvCxnSpPr>
      <xdr:spPr>
        <a:xfrm>
          <a:off x="14592300" y="6372985"/>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29335</xdr:rowOff>
    </xdr:from>
    <xdr:to>
      <xdr:col>76</xdr:col>
      <xdr:colOff>114300</xdr:colOff>
      <xdr:row>37</xdr:row>
      <xdr:rowOff>31017</xdr:rowOff>
    </xdr:to>
    <xdr:cxnSp macro="">
      <xdr:nvCxnSpPr>
        <xdr:cNvPr id="526" name="直線コネクタ 525"/>
        <xdr:cNvCxnSpPr/>
      </xdr:nvCxnSpPr>
      <xdr:spPr>
        <a:xfrm flipV="1">
          <a:off x="13703300" y="637298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14917</xdr:rowOff>
    </xdr:from>
    <xdr:to>
      <xdr:col>71</xdr:col>
      <xdr:colOff>177800</xdr:colOff>
      <xdr:row>37</xdr:row>
      <xdr:rowOff>31017</xdr:rowOff>
    </xdr:to>
    <xdr:cxnSp macro="">
      <xdr:nvCxnSpPr>
        <xdr:cNvPr id="529" name="直線コネクタ 528"/>
        <xdr:cNvCxnSpPr/>
      </xdr:nvCxnSpPr>
      <xdr:spPr>
        <a:xfrm>
          <a:off x="12814300" y="6358567"/>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38689</xdr:rowOff>
    </xdr:from>
    <xdr:to>
      <xdr:col>85</xdr:col>
      <xdr:colOff>177800</xdr:colOff>
      <xdr:row>37</xdr:row>
      <xdr:rowOff>140289</xdr:rowOff>
    </xdr:to>
    <xdr:sp macro="" textlink="">
      <xdr:nvSpPr>
        <xdr:cNvPr id="539" name="楕円 538"/>
        <xdr:cNvSpPr/>
      </xdr:nvSpPr>
      <xdr:spPr>
        <a:xfrm>
          <a:off x="16268700" y="63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17116</xdr:rowOff>
    </xdr:from>
    <xdr:ext cx="534377" cy="259045"/>
    <xdr:sp macro="" textlink="">
      <xdr:nvSpPr>
        <xdr:cNvPr id="540" name="消防費該当値テキスト"/>
        <xdr:cNvSpPr txBox="1"/>
      </xdr:nvSpPr>
      <xdr:spPr>
        <a:xfrm>
          <a:off x="16370300" y="63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159309</xdr:rowOff>
    </xdr:from>
    <xdr:to>
      <xdr:col>81</xdr:col>
      <xdr:colOff>101600</xdr:colOff>
      <xdr:row>37</xdr:row>
      <xdr:rowOff>89459</xdr:rowOff>
    </xdr:to>
    <xdr:sp macro="" textlink="">
      <xdr:nvSpPr>
        <xdr:cNvPr id="541" name="楕円 540"/>
        <xdr:cNvSpPr/>
      </xdr:nvSpPr>
      <xdr:spPr>
        <a:xfrm>
          <a:off x="15430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105986</xdr:rowOff>
    </xdr:from>
    <xdr:ext cx="534377" cy="259045"/>
    <xdr:sp macro="" textlink="">
      <xdr:nvSpPr>
        <xdr:cNvPr id="542" name="テキスト ボックス 541"/>
        <xdr:cNvSpPr txBox="1"/>
      </xdr:nvSpPr>
      <xdr:spPr>
        <a:xfrm>
          <a:off x="15214111" y="61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149985</xdr:rowOff>
    </xdr:from>
    <xdr:to>
      <xdr:col>76</xdr:col>
      <xdr:colOff>165100</xdr:colOff>
      <xdr:row>37</xdr:row>
      <xdr:rowOff>80135</xdr:rowOff>
    </xdr:to>
    <xdr:sp macro="" textlink="">
      <xdr:nvSpPr>
        <xdr:cNvPr id="543" name="楕円 542"/>
        <xdr:cNvSpPr/>
      </xdr:nvSpPr>
      <xdr:spPr>
        <a:xfrm>
          <a:off x="14541500" y="63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96662</xdr:rowOff>
    </xdr:from>
    <xdr:ext cx="534377" cy="259045"/>
    <xdr:sp macro="" textlink="">
      <xdr:nvSpPr>
        <xdr:cNvPr id="544" name="テキスト ボックス 543"/>
        <xdr:cNvSpPr txBox="1"/>
      </xdr:nvSpPr>
      <xdr:spPr>
        <a:xfrm>
          <a:off x="14325111" y="60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151667</xdr:rowOff>
    </xdr:from>
    <xdr:to>
      <xdr:col>72</xdr:col>
      <xdr:colOff>38100</xdr:colOff>
      <xdr:row>37</xdr:row>
      <xdr:rowOff>81817</xdr:rowOff>
    </xdr:to>
    <xdr:sp macro="" textlink="">
      <xdr:nvSpPr>
        <xdr:cNvPr id="545" name="楕円 544"/>
        <xdr:cNvSpPr/>
      </xdr:nvSpPr>
      <xdr:spPr>
        <a:xfrm>
          <a:off x="13652500" y="63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98344</xdr:rowOff>
    </xdr:from>
    <xdr:ext cx="534377" cy="259045"/>
    <xdr:sp macro="" textlink="">
      <xdr:nvSpPr>
        <xdr:cNvPr id="546" name="テキスト ボックス 545"/>
        <xdr:cNvSpPr txBox="1"/>
      </xdr:nvSpPr>
      <xdr:spPr>
        <a:xfrm>
          <a:off x="13436111" y="60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135567</xdr:rowOff>
    </xdr:from>
    <xdr:to>
      <xdr:col>67</xdr:col>
      <xdr:colOff>101600</xdr:colOff>
      <xdr:row>37</xdr:row>
      <xdr:rowOff>65717</xdr:rowOff>
    </xdr:to>
    <xdr:sp macro="" textlink="">
      <xdr:nvSpPr>
        <xdr:cNvPr id="547" name="楕円 546"/>
        <xdr:cNvSpPr/>
      </xdr:nvSpPr>
      <xdr:spPr>
        <a:xfrm>
          <a:off x="12763500" y="63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82244</xdr:rowOff>
    </xdr:from>
    <xdr:ext cx="534377" cy="259045"/>
    <xdr:sp macro="" textlink="">
      <xdr:nvSpPr>
        <xdr:cNvPr id="548" name="テキスト ボックス 547"/>
        <xdr:cNvSpPr txBox="1"/>
      </xdr:nvSpPr>
      <xdr:spPr>
        <a:xfrm>
          <a:off x="12547111" y="60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133352</xdr:rowOff>
    </xdr:from>
    <xdr:to>
      <xdr:col>85</xdr:col>
      <xdr:colOff>127000</xdr:colOff>
      <xdr:row>56</xdr:row>
      <xdr:rowOff>129634</xdr:rowOff>
    </xdr:to>
    <xdr:cxnSp macro="">
      <xdr:nvCxnSpPr>
        <xdr:cNvPr id="577" name="直線コネクタ 576"/>
        <xdr:cNvCxnSpPr/>
      </xdr:nvCxnSpPr>
      <xdr:spPr>
        <a:xfrm flipV="1">
          <a:off x="15481300" y="9391652"/>
          <a:ext cx="838200" cy="3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307</xdr:rowOff>
    </xdr:from>
    <xdr:to>
      <xdr:col>81</xdr:col>
      <xdr:colOff>50800</xdr:colOff>
      <xdr:row>56</xdr:row>
      <xdr:rowOff>129634</xdr:rowOff>
    </xdr:to>
    <xdr:cxnSp macro="">
      <xdr:nvCxnSpPr>
        <xdr:cNvPr id="580" name="直線コネクタ 579"/>
        <xdr:cNvCxnSpPr/>
      </xdr:nvCxnSpPr>
      <xdr:spPr>
        <a:xfrm>
          <a:off x="14592300" y="9601507"/>
          <a:ext cx="889000" cy="1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307</xdr:rowOff>
    </xdr:from>
    <xdr:to>
      <xdr:col>76</xdr:col>
      <xdr:colOff>114300</xdr:colOff>
      <xdr:row>57</xdr:row>
      <xdr:rowOff>10114</xdr:rowOff>
    </xdr:to>
    <xdr:cxnSp macro="">
      <xdr:nvCxnSpPr>
        <xdr:cNvPr id="583" name="直線コネクタ 582"/>
        <xdr:cNvCxnSpPr/>
      </xdr:nvCxnSpPr>
      <xdr:spPr>
        <a:xfrm flipV="1">
          <a:off x="13703300" y="9601507"/>
          <a:ext cx="889000" cy="18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67280</xdr:rowOff>
    </xdr:from>
    <xdr:to>
      <xdr:col>71</xdr:col>
      <xdr:colOff>177800</xdr:colOff>
      <xdr:row>57</xdr:row>
      <xdr:rowOff>10114</xdr:rowOff>
    </xdr:to>
    <xdr:cxnSp macro="">
      <xdr:nvCxnSpPr>
        <xdr:cNvPr id="586" name="直線コネクタ 585"/>
        <xdr:cNvCxnSpPr/>
      </xdr:nvCxnSpPr>
      <xdr:spPr>
        <a:xfrm>
          <a:off x="12814300" y="9668480"/>
          <a:ext cx="889000" cy="1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51259</xdr:rowOff>
    </xdr:from>
    <xdr:ext cx="534377" cy="259045"/>
    <xdr:sp macro="" textlink="">
      <xdr:nvSpPr>
        <xdr:cNvPr id="588" name="テキスト ボックス 587"/>
        <xdr:cNvSpPr txBox="1"/>
      </xdr:nvSpPr>
      <xdr:spPr>
        <a:xfrm>
          <a:off x="13436111" y="9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82552</xdr:rowOff>
    </xdr:from>
    <xdr:to>
      <xdr:col>85</xdr:col>
      <xdr:colOff>177800</xdr:colOff>
      <xdr:row>55</xdr:row>
      <xdr:rowOff>12702</xdr:rowOff>
    </xdr:to>
    <xdr:sp macro="" textlink="">
      <xdr:nvSpPr>
        <xdr:cNvPr id="596" name="楕円 595"/>
        <xdr:cNvSpPr/>
      </xdr:nvSpPr>
      <xdr:spPr>
        <a:xfrm>
          <a:off x="16268700" y="93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105429</xdr:rowOff>
    </xdr:from>
    <xdr:ext cx="599010" cy="259045"/>
    <xdr:sp macro="" textlink="">
      <xdr:nvSpPr>
        <xdr:cNvPr id="597" name="教育費該当値テキスト"/>
        <xdr:cNvSpPr txBox="1"/>
      </xdr:nvSpPr>
      <xdr:spPr>
        <a:xfrm>
          <a:off x="16370300" y="919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78834</xdr:rowOff>
    </xdr:from>
    <xdr:to>
      <xdr:col>81</xdr:col>
      <xdr:colOff>101600</xdr:colOff>
      <xdr:row>57</xdr:row>
      <xdr:rowOff>8984</xdr:rowOff>
    </xdr:to>
    <xdr:sp macro="" textlink="">
      <xdr:nvSpPr>
        <xdr:cNvPr id="598" name="楕円 597"/>
        <xdr:cNvSpPr/>
      </xdr:nvSpPr>
      <xdr:spPr>
        <a:xfrm>
          <a:off x="15430500" y="96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25511</xdr:rowOff>
    </xdr:from>
    <xdr:ext cx="534377" cy="259045"/>
    <xdr:sp macro="" textlink="">
      <xdr:nvSpPr>
        <xdr:cNvPr id="599" name="テキスト ボックス 598"/>
        <xdr:cNvSpPr txBox="1"/>
      </xdr:nvSpPr>
      <xdr:spPr>
        <a:xfrm>
          <a:off x="15214111" y="94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120957</xdr:rowOff>
    </xdr:from>
    <xdr:to>
      <xdr:col>76</xdr:col>
      <xdr:colOff>165100</xdr:colOff>
      <xdr:row>56</xdr:row>
      <xdr:rowOff>51107</xdr:rowOff>
    </xdr:to>
    <xdr:sp macro="" textlink="">
      <xdr:nvSpPr>
        <xdr:cNvPr id="600" name="楕円 599"/>
        <xdr:cNvSpPr/>
      </xdr:nvSpPr>
      <xdr:spPr>
        <a:xfrm>
          <a:off x="14541500" y="95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67634</xdr:rowOff>
    </xdr:from>
    <xdr:ext cx="534377" cy="259045"/>
    <xdr:sp macro="" textlink="">
      <xdr:nvSpPr>
        <xdr:cNvPr id="601" name="テキスト ボックス 600"/>
        <xdr:cNvSpPr txBox="1"/>
      </xdr:nvSpPr>
      <xdr:spPr>
        <a:xfrm>
          <a:off x="14325111" y="932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130764</xdr:rowOff>
    </xdr:from>
    <xdr:to>
      <xdr:col>72</xdr:col>
      <xdr:colOff>38100</xdr:colOff>
      <xdr:row>57</xdr:row>
      <xdr:rowOff>60914</xdr:rowOff>
    </xdr:to>
    <xdr:sp macro="" textlink="">
      <xdr:nvSpPr>
        <xdr:cNvPr id="602" name="楕円 601"/>
        <xdr:cNvSpPr/>
      </xdr:nvSpPr>
      <xdr:spPr>
        <a:xfrm>
          <a:off x="13652500" y="97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52041</xdr:rowOff>
    </xdr:from>
    <xdr:ext cx="534377" cy="259045"/>
    <xdr:sp macro="" textlink="">
      <xdr:nvSpPr>
        <xdr:cNvPr id="603" name="テキスト ボックス 602"/>
        <xdr:cNvSpPr txBox="1"/>
      </xdr:nvSpPr>
      <xdr:spPr>
        <a:xfrm>
          <a:off x="13436111" y="98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16480</xdr:rowOff>
    </xdr:from>
    <xdr:to>
      <xdr:col>67</xdr:col>
      <xdr:colOff>101600</xdr:colOff>
      <xdr:row>56</xdr:row>
      <xdr:rowOff>118080</xdr:rowOff>
    </xdr:to>
    <xdr:sp macro="" textlink="">
      <xdr:nvSpPr>
        <xdr:cNvPr id="604" name="楕円 603"/>
        <xdr:cNvSpPr/>
      </xdr:nvSpPr>
      <xdr:spPr>
        <a:xfrm>
          <a:off x="127635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134607</xdr:rowOff>
    </xdr:from>
    <xdr:ext cx="534377" cy="259045"/>
    <xdr:sp macro="" textlink="">
      <xdr:nvSpPr>
        <xdr:cNvPr id="605" name="テキスト ボックス 604"/>
        <xdr:cNvSpPr txBox="1"/>
      </xdr:nvSpPr>
      <xdr:spPr>
        <a:xfrm>
          <a:off x="12547111" y="93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37795</xdr:rowOff>
    </xdr:from>
    <xdr:to>
      <xdr:col>85</xdr:col>
      <xdr:colOff>127000</xdr:colOff>
      <xdr:row>79</xdr:row>
      <xdr:rowOff>40182</xdr:rowOff>
    </xdr:to>
    <xdr:cxnSp macro="">
      <xdr:nvCxnSpPr>
        <xdr:cNvPr id="634" name="直線コネクタ 633"/>
        <xdr:cNvCxnSpPr/>
      </xdr:nvCxnSpPr>
      <xdr:spPr>
        <a:xfrm flipV="1">
          <a:off x="15481300" y="13582345"/>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40182</xdr:rowOff>
    </xdr:from>
    <xdr:to>
      <xdr:col>81</xdr:col>
      <xdr:colOff>50800</xdr:colOff>
      <xdr:row>79</xdr:row>
      <xdr:rowOff>44450</xdr:rowOff>
    </xdr:to>
    <xdr:cxnSp macro="">
      <xdr:nvCxnSpPr>
        <xdr:cNvPr id="637" name="直線コネクタ 636"/>
        <xdr:cNvCxnSpPr/>
      </xdr:nvCxnSpPr>
      <xdr:spPr>
        <a:xfrm flipV="1">
          <a:off x="14592300" y="1358473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158445</xdr:rowOff>
    </xdr:from>
    <xdr:to>
      <xdr:col>85</xdr:col>
      <xdr:colOff>177800</xdr:colOff>
      <xdr:row>79</xdr:row>
      <xdr:rowOff>88595</xdr:rowOff>
    </xdr:to>
    <xdr:sp macro="" textlink="">
      <xdr:nvSpPr>
        <xdr:cNvPr id="653" name="楕円 652"/>
        <xdr:cNvSpPr/>
      </xdr:nvSpPr>
      <xdr:spPr>
        <a:xfrm>
          <a:off x="16268700" y="13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73372</xdr:rowOff>
    </xdr:from>
    <xdr:ext cx="378565" cy="259045"/>
    <xdr:sp macro="" textlink="">
      <xdr:nvSpPr>
        <xdr:cNvPr id="654" name="災害復旧費該当値テキスト"/>
        <xdr:cNvSpPr txBox="1"/>
      </xdr:nvSpPr>
      <xdr:spPr>
        <a:xfrm>
          <a:off x="16370300" y="13446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160832</xdr:rowOff>
    </xdr:from>
    <xdr:to>
      <xdr:col>81</xdr:col>
      <xdr:colOff>101600</xdr:colOff>
      <xdr:row>79</xdr:row>
      <xdr:rowOff>90982</xdr:rowOff>
    </xdr:to>
    <xdr:sp macro="" textlink="">
      <xdr:nvSpPr>
        <xdr:cNvPr id="655" name="楕円 654"/>
        <xdr:cNvSpPr/>
      </xdr:nvSpPr>
      <xdr:spPr>
        <a:xfrm>
          <a:off x="15430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82109</xdr:rowOff>
    </xdr:from>
    <xdr:ext cx="378565" cy="259045"/>
    <xdr:sp macro="" textlink="">
      <xdr:nvSpPr>
        <xdr:cNvPr id="656" name="テキスト ボックス 655"/>
        <xdr:cNvSpPr txBox="1"/>
      </xdr:nvSpPr>
      <xdr:spPr>
        <a:xfrm>
          <a:off x="15292017" y="1362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108643</xdr:rowOff>
    </xdr:from>
    <xdr:to>
      <xdr:col>85</xdr:col>
      <xdr:colOff>127000</xdr:colOff>
      <xdr:row>98</xdr:row>
      <xdr:rowOff>117918</xdr:rowOff>
    </xdr:to>
    <xdr:cxnSp macro="">
      <xdr:nvCxnSpPr>
        <xdr:cNvPr id="693" name="直線コネクタ 692"/>
        <xdr:cNvCxnSpPr/>
      </xdr:nvCxnSpPr>
      <xdr:spPr>
        <a:xfrm flipV="1">
          <a:off x="15481300" y="16910743"/>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117918</xdr:rowOff>
    </xdr:from>
    <xdr:to>
      <xdr:col>81</xdr:col>
      <xdr:colOff>50800</xdr:colOff>
      <xdr:row>98</xdr:row>
      <xdr:rowOff>127290</xdr:rowOff>
    </xdr:to>
    <xdr:cxnSp macro="">
      <xdr:nvCxnSpPr>
        <xdr:cNvPr id="696" name="直線コネクタ 695"/>
        <xdr:cNvCxnSpPr/>
      </xdr:nvCxnSpPr>
      <xdr:spPr>
        <a:xfrm flipV="1">
          <a:off x="14592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159487</xdr:rowOff>
    </xdr:from>
    <xdr:ext cx="534377" cy="259045"/>
    <xdr:sp macro="" textlink="">
      <xdr:nvSpPr>
        <xdr:cNvPr id="698" name="テキスト ボックス 697"/>
        <xdr:cNvSpPr txBox="1"/>
      </xdr:nvSpPr>
      <xdr:spPr>
        <a:xfrm>
          <a:off x="15214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127290</xdr:rowOff>
    </xdr:from>
    <xdr:to>
      <xdr:col>76</xdr:col>
      <xdr:colOff>114300</xdr:colOff>
      <xdr:row>98</xdr:row>
      <xdr:rowOff>136463</xdr:rowOff>
    </xdr:to>
    <xdr:cxnSp macro="">
      <xdr:nvCxnSpPr>
        <xdr:cNvPr id="699" name="直線コネクタ 698"/>
        <xdr:cNvCxnSpPr/>
      </xdr:nvCxnSpPr>
      <xdr:spPr>
        <a:xfrm flipV="1">
          <a:off x="13703300" y="16929390"/>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160582</xdr:rowOff>
    </xdr:from>
    <xdr:ext cx="534377" cy="259045"/>
    <xdr:sp macro="" textlink="">
      <xdr:nvSpPr>
        <xdr:cNvPr id="701" name="テキスト ボックス 700"/>
        <xdr:cNvSpPr txBox="1"/>
      </xdr:nvSpPr>
      <xdr:spPr>
        <a:xfrm>
          <a:off x="14325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136463</xdr:rowOff>
    </xdr:from>
    <xdr:to>
      <xdr:col>71</xdr:col>
      <xdr:colOff>177800</xdr:colOff>
      <xdr:row>98</xdr:row>
      <xdr:rowOff>143717</xdr:rowOff>
    </xdr:to>
    <xdr:cxnSp macro="">
      <xdr:nvCxnSpPr>
        <xdr:cNvPr id="702" name="直線コネクタ 701"/>
        <xdr:cNvCxnSpPr/>
      </xdr:nvCxnSpPr>
      <xdr:spPr>
        <a:xfrm flipV="1">
          <a:off x="12814300" y="16938563"/>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57843</xdr:rowOff>
    </xdr:from>
    <xdr:to>
      <xdr:col>85</xdr:col>
      <xdr:colOff>177800</xdr:colOff>
      <xdr:row>98</xdr:row>
      <xdr:rowOff>159443</xdr:rowOff>
    </xdr:to>
    <xdr:sp macro="" textlink="">
      <xdr:nvSpPr>
        <xdr:cNvPr id="712" name="楕円 711"/>
        <xdr:cNvSpPr/>
      </xdr:nvSpPr>
      <xdr:spPr>
        <a:xfrm>
          <a:off x="162687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144220</xdr:rowOff>
    </xdr:from>
    <xdr:ext cx="534377" cy="259045"/>
    <xdr:sp macro="" textlink="">
      <xdr:nvSpPr>
        <xdr:cNvPr id="713" name="公債費該当値テキスト"/>
        <xdr:cNvSpPr txBox="1"/>
      </xdr:nvSpPr>
      <xdr:spPr>
        <a:xfrm>
          <a:off x="16370300" y="167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67118</xdr:rowOff>
    </xdr:from>
    <xdr:to>
      <xdr:col>81</xdr:col>
      <xdr:colOff>101600</xdr:colOff>
      <xdr:row>98</xdr:row>
      <xdr:rowOff>168718</xdr:rowOff>
    </xdr:to>
    <xdr:sp macro="" textlink="">
      <xdr:nvSpPr>
        <xdr:cNvPr id="714" name="楕円 713"/>
        <xdr:cNvSpPr/>
      </xdr:nvSpPr>
      <xdr:spPr>
        <a:xfrm>
          <a:off x="15430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159845</xdr:rowOff>
    </xdr:from>
    <xdr:ext cx="534377" cy="259045"/>
    <xdr:sp macro="" textlink="">
      <xdr:nvSpPr>
        <xdr:cNvPr id="715" name="テキスト ボックス 714"/>
        <xdr:cNvSpPr txBox="1"/>
      </xdr:nvSpPr>
      <xdr:spPr>
        <a:xfrm>
          <a:off x="15214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76490</xdr:rowOff>
    </xdr:from>
    <xdr:to>
      <xdr:col>76</xdr:col>
      <xdr:colOff>165100</xdr:colOff>
      <xdr:row>99</xdr:row>
      <xdr:rowOff>6640</xdr:rowOff>
    </xdr:to>
    <xdr:sp macro="" textlink="">
      <xdr:nvSpPr>
        <xdr:cNvPr id="716" name="楕円 715"/>
        <xdr:cNvSpPr/>
      </xdr:nvSpPr>
      <xdr:spPr>
        <a:xfrm>
          <a:off x="14541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169217</xdr:rowOff>
    </xdr:from>
    <xdr:ext cx="534377" cy="259045"/>
    <xdr:sp macro="" textlink="">
      <xdr:nvSpPr>
        <xdr:cNvPr id="717" name="テキスト ボックス 716"/>
        <xdr:cNvSpPr txBox="1"/>
      </xdr:nvSpPr>
      <xdr:spPr>
        <a:xfrm>
          <a:off x="14325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85663</xdr:rowOff>
    </xdr:from>
    <xdr:to>
      <xdr:col>72</xdr:col>
      <xdr:colOff>38100</xdr:colOff>
      <xdr:row>99</xdr:row>
      <xdr:rowOff>15813</xdr:rowOff>
    </xdr:to>
    <xdr:sp macro="" textlink="">
      <xdr:nvSpPr>
        <xdr:cNvPr id="718" name="楕円 717"/>
        <xdr:cNvSpPr/>
      </xdr:nvSpPr>
      <xdr:spPr>
        <a:xfrm>
          <a:off x="13652500" y="16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6940</xdr:rowOff>
    </xdr:from>
    <xdr:ext cx="534377" cy="259045"/>
    <xdr:sp macro="" textlink="">
      <xdr:nvSpPr>
        <xdr:cNvPr id="719" name="テキスト ボックス 718"/>
        <xdr:cNvSpPr txBox="1"/>
      </xdr:nvSpPr>
      <xdr:spPr>
        <a:xfrm>
          <a:off x="13436111" y="169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92917</xdr:rowOff>
    </xdr:from>
    <xdr:to>
      <xdr:col>67</xdr:col>
      <xdr:colOff>101600</xdr:colOff>
      <xdr:row>99</xdr:row>
      <xdr:rowOff>23067</xdr:rowOff>
    </xdr:to>
    <xdr:sp macro="" textlink="">
      <xdr:nvSpPr>
        <xdr:cNvPr id="720" name="楕円 719"/>
        <xdr:cNvSpPr/>
      </xdr:nvSpPr>
      <xdr:spPr>
        <a:xfrm>
          <a:off x="12763500" y="168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14194</xdr:rowOff>
    </xdr:from>
    <xdr:ext cx="534377" cy="259045"/>
    <xdr:sp macro="" textlink="">
      <xdr:nvSpPr>
        <xdr:cNvPr id="721" name="テキスト ボックス 720"/>
        <xdr:cNvSpPr txBox="1"/>
      </xdr:nvSpPr>
      <xdr:spPr>
        <a:xfrm>
          <a:off x="12547111" y="16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前年度と比べて、住民一人当たりのコストの増減額が大きいものとして総務費と教育費が挙げられる。総務費は住民一人当たり</a:t>
          </a:r>
          <a:r>
            <a:rPr kumimoji="1" lang="en-US" altLang="ja-JP" sz="1300">
              <a:latin typeface="ＭＳ ゴシック" panose="020B0609070205080204" pitchFamily="49" charset="-128"/>
              <a:ea typeface="ＭＳ ゴシック" panose="020B0609070205080204" pitchFamily="49" charset="-128"/>
            </a:rPr>
            <a:t>165,178</a:t>
          </a:r>
          <a:r>
            <a:rPr kumimoji="1" lang="ja-JP" altLang="en-US" sz="1300">
              <a:latin typeface="ＭＳ ゴシック" panose="020B0609070205080204" pitchFamily="49" charset="-128"/>
              <a:ea typeface="ＭＳ ゴシック" panose="020B0609070205080204" pitchFamily="49" charset="-128"/>
            </a:rPr>
            <a:t>円であり、前年度と比べて</a:t>
          </a:r>
          <a:r>
            <a:rPr kumimoji="1" lang="en-US" altLang="ja-JP" sz="1300">
              <a:latin typeface="ＭＳ ゴシック" panose="020B0609070205080204" pitchFamily="49" charset="-128"/>
              <a:ea typeface="ＭＳ ゴシック" panose="020B0609070205080204" pitchFamily="49" charset="-128"/>
            </a:rPr>
            <a:t>112,376</a:t>
          </a:r>
          <a:r>
            <a:rPr kumimoji="1" lang="ja-JP" altLang="en-US" sz="1300">
              <a:latin typeface="ＭＳ ゴシック" panose="020B0609070205080204" pitchFamily="49" charset="-128"/>
              <a:ea typeface="ＭＳ ゴシック" panose="020B0609070205080204" pitchFamily="49" charset="-128"/>
            </a:rPr>
            <a:t>円増となった。小川文化センターの耐震補強・大規模改修事業や新型コロナウイルス感染症拡大に伴う対策として行われた特別定額給付金が要因である。教育費は、住民一人当たり</a:t>
          </a:r>
          <a:r>
            <a:rPr kumimoji="1" lang="en-US" altLang="ja-JP" sz="1300">
              <a:latin typeface="ＭＳ ゴシック" panose="020B0609070205080204" pitchFamily="49" charset="-128"/>
              <a:ea typeface="ＭＳ ゴシック" panose="020B0609070205080204" pitchFamily="49" charset="-128"/>
            </a:rPr>
            <a:t>100,833</a:t>
          </a:r>
          <a:r>
            <a:rPr kumimoji="1" lang="ja-JP" altLang="en-US" sz="1300">
              <a:latin typeface="ＭＳ ゴシック" panose="020B0609070205080204" pitchFamily="49" charset="-128"/>
              <a:ea typeface="ＭＳ ゴシック" panose="020B0609070205080204" pitchFamily="49" charset="-128"/>
            </a:rPr>
            <a:t>円であり、前年度と比べて</a:t>
          </a:r>
          <a:r>
            <a:rPr kumimoji="1" lang="en-US" altLang="ja-JP" sz="1300">
              <a:latin typeface="ＭＳ ゴシック" panose="020B0609070205080204" pitchFamily="49" charset="-128"/>
              <a:ea typeface="ＭＳ ゴシック" panose="020B0609070205080204" pitchFamily="49" charset="-128"/>
            </a:rPr>
            <a:t>44,512</a:t>
          </a:r>
          <a:r>
            <a:rPr kumimoji="1" lang="ja-JP" altLang="en-US" sz="1300">
              <a:latin typeface="ＭＳ ゴシック" panose="020B0609070205080204" pitchFamily="49" charset="-128"/>
              <a:ea typeface="ＭＳ ゴシック" panose="020B0609070205080204" pitchFamily="49" charset="-128"/>
            </a:rPr>
            <a:t>円増となった。令和元年度からの玉里学園義務教育学校建設事業や令和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年度からはじまった小川北義務教育学校建設事業が要因である。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衛生費は、平成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年度から増加傾向にあり、令和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円であり、類似団体平均を上回っている</a:t>
          </a:r>
          <a:r>
            <a:rPr kumimoji="1" lang="ja-JP" altLang="en-US" sz="1300">
              <a:latin typeface="ＭＳ ゴシック" panose="020B0609070205080204" pitchFamily="49" charset="-128"/>
              <a:ea typeface="ＭＳ ゴシック" panose="020B0609070205080204" pitchFamily="49" charset="-128"/>
            </a:rPr>
            <a:t>。広域ごみ処理施設建設負担金の増が要因である。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土木費は、前年度と比べて</a:t>
          </a:r>
          <a:r>
            <a:rPr kumimoji="1" lang="en-US" altLang="ja-JP" sz="1300">
              <a:latin typeface="ＭＳ ゴシック" panose="020B0609070205080204" pitchFamily="49" charset="-128"/>
              <a:ea typeface="ＭＳ ゴシック" panose="020B0609070205080204" pitchFamily="49" charset="-128"/>
            </a:rPr>
            <a:t>23,400</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69,388</a:t>
          </a:r>
          <a:r>
            <a:rPr kumimoji="1" lang="ja-JP" altLang="en-US" sz="1300">
              <a:latin typeface="ＭＳ ゴシック" panose="020B0609070205080204" pitchFamily="49" charset="-128"/>
              <a:ea typeface="ＭＳ ゴシック" panose="020B0609070205080204" pitchFamily="49" charset="-128"/>
            </a:rPr>
            <a:t>円となったが、依然として類似団体平均を上回っている。土木費が減となったのは、羽鳥駅橋上駅舎が完成したことによる羽鳥駅周辺整備事業の減が要因である。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財政調整基金残高は、適切な財源の確保と歳出の精査により取崩しを回避している。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新型コロナウイルス感染症拡大の影響により例年実施してい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事業が中止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ったが、新型コロナウイルス感染症対応地方創生臨時交付金など国庫補助を活用した事業をおこなったため、実質単年度収支の黒字を確保している。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一般会計では、市民税の収入が減少したことや新型コロナウイルス感染症拡大の影響等により翌年度に繰越となった事業が増加したため、黒字額が減少となった。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保険事業勘定）は、新型コロナウイルス感染症拡大の影響により、高齢者の介護サービス利用控えが見受けられ、介護保険サービス給付費等が減少したことにより歳出が減額となったことから、黒字額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同様に、国民健康保険特別会計（事業勘定）も、新型コロナウイルス感染症拡大の影響により、医療の受診控えが見受けられ、歳出が減額となったことから黒字額は増加している。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33581762</v>
      </c>
      <c r="BO4" s="433"/>
      <c r="BP4" s="433"/>
      <c r="BQ4" s="433"/>
      <c r="BR4" s="433"/>
      <c r="BS4" s="433"/>
      <c r="BT4" s="433"/>
      <c r="BU4" s="434"/>
      <c r="BV4" s="432">
        <v>26036726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5.4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32749749</v>
      </c>
      <c r="BO5" s="470"/>
      <c r="BP5" s="470"/>
      <c r="BQ5" s="470"/>
      <c r="BR5" s="470"/>
      <c r="BS5" s="470"/>
      <c r="BT5" s="470"/>
      <c r="BU5" s="471"/>
      <c r="BV5" s="469">
        <v>25094548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86.2</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832013</v>
      </c>
      <c r="BO6" s="470"/>
      <c r="BP6" s="470"/>
      <c r="BQ6" s="470"/>
      <c r="BR6" s="470"/>
      <c r="BS6" s="470"/>
      <c r="BT6" s="470"/>
      <c r="BU6" s="471"/>
      <c r="BV6" s="469">
        <v>942178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94.6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335454</v>
      </c>
      <c r="BO7" s="470"/>
      <c r="BP7" s="470"/>
      <c r="BQ7" s="470"/>
      <c r="BR7" s="470"/>
      <c r="BS7" s="470"/>
      <c r="BT7" s="470"/>
      <c r="BU7" s="471"/>
      <c r="BV7" s="469">
        <v>235843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13418692</v>
      </c>
      <c r="CU7" s="470"/>
      <c r="CV7" s="470"/>
      <c r="CW7" s="470"/>
      <c r="CX7" s="470"/>
      <c r="CY7" s="470"/>
      <c r="CZ7" s="470"/>
      <c r="DA7" s="471"/>
      <c r="DB7" s="469">
        <v>13052802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496559</v>
      </c>
      <c r="BO8" s="470"/>
      <c r="BP8" s="470"/>
      <c r="BQ8" s="470"/>
      <c r="BR8" s="470"/>
      <c r="BS8" s="470"/>
      <c r="BT8" s="470"/>
      <c r="BU8" s="471"/>
      <c r="BV8" s="469">
        <v>706335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48870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-209776</v>
      </c>
      <c r="BO9" s="470"/>
      <c r="BP9" s="470"/>
      <c r="BQ9" s="470"/>
      <c r="BR9" s="470"/>
      <c r="BS9" s="470"/>
      <c r="BT9" s="470"/>
      <c r="BU9" s="471"/>
      <c r="BV9" s="469">
        <v>41172</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50911</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219610</v>
      </c>
      <c r="BO10" s="470"/>
      <c r="BP10" s="470"/>
      <c r="BQ10" s="470"/>
      <c r="BR10" s="470"/>
      <c r="BS10" s="470"/>
      <c r="BT10" s="470"/>
      <c r="BU10" s="471"/>
      <c r="BV10" s="469">
        <v>2403</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159159</v>
      </c>
      <c r="BO11" s="470"/>
      <c r="BP11" s="470"/>
      <c r="BQ11" s="470"/>
      <c r="BR11" s="470"/>
      <c r="BS11" s="470"/>
      <c r="BT11" s="470"/>
      <c r="BU11" s="471"/>
      <c r="BV11" s="469">
        <v>155318</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50250</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269502</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48575</v>
      </c>
      <c r="S13" s="554"/>
      <c r="T13" s="554"/>
      <c r="U13" s="554"/>
      <c r="V13" s="555"/>
      <c r="W13" s="485" t="s">
        <v>137</v>
      </c>
      <c r="X13" s="486"/>
      <c r="Y13" s="486"/>
      <c r="Z13" s="486"/>
      <c r="AA13" s="486"/>
      <c r="AB13" s="476"/>
      <c r="AC13" s="520">
        <v>2989</v>
      </c>
      <c r="AD13" s="521"/>
      <c r="AE13" s="521"/>
      <c r="AF13" s="521"/>
      <c r="AG13" s="563"/>
      <c r="AH13" s="520">
        <v>3317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168993</v>
      </c>
      <c r="BO13" s="470"/>
      <c r="BP13" s="470"/>
      <c r="BQ13" s="470"/>
      <c r="BR13" s="470"/>
      <c r="BS13" s="470"/>
      <c r="BT13" s="470"/>
      <c r="BU13" s="471"/>
      <c r="BV13" s="469">
        <v>-70609</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7.3</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50807</v>
      </c>
      <c r="S14" s="554"/>
      <c r="T14" s="554"/>
      <c r="U14" s="554"/>
      <c r="V14" s="555"/>
      <c r="W14" s="459"/>
      <c r="X14" s="460"/>
      <c r="Y14" s="460"/>
      <c r="Z14" s="460"/>
      <c r="AA14" s="460"/>
      <c r="AB14" s="449"/>
      <c r="AC14" s="556">
        <v>11.8</v>
      </c>
      <c r="AD14" s="557"/>
      <c r="AE14" s="557"/>
      <c r="AF14" s="557"/>
      <c r="AG14" s="558"/>
      <c r="AH14" s="556">
        <v>12.9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60.5</v>
      </c>
      <c r="CU14" s="568"/>
      <c r="CV14" s="568"/>
      <c r="CW14" s="568"/>
      <c r="CX14" s="568"/>
      <c r="CY14" s="568"/>
      <c r="CZ14" s="568"/>
      <c r="DA14" s="569"/>
      <c r="DB14" s="567">
        <v>64.5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49140</v>
      </c>
      <c r="S15" s="554"/>
      <c r="T15" s="554"/>
      <c r="U15" s="554"/>
      <c r="V15" s="555"/>
      <c r="W15" s="485" t="s">
        <v>145</v>
      </c>
      <c r="X15" s="486"/>
      <c r="Y15" s="486"/>
      <c r="Z15" s="486"/>
      <c r="AA15" s="486"/>
      <c r="AB15" s="476"/>
      <c r="AC15" s="520">
        <v>7580</v>
      </c>
      <c r="AD15" s="521"/>
      <c r="AE15" s="521"/>
      <c r="AF15" s="521"/>
      <c r="AG15" s="563"/>
      <c r="AH15" s="520">
        <v>7732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6765401</v>
      </c>
      <c r="BO15" s="433"/>
      <c r="BP15" s="433"/>
      <c r="BQ15" s="433"/>
      <c r="BR15" s="433"/>
      <c r="BS15" s="433"/>
      <c r="BT15" s="433"/>
      <c r="BU15" s="434"/>
      <c r="BV15" s="432">
        <v>6490538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29.9</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10897457</v>
      </c>
      <c r="BO16" s="470"/>
      <c r="BP16" s="470"/>
      <c r="BQ16" s="470"/>
      <c r="BR16" s="470"/>
      <c r="BS16" s="470"/>
      <c r="BT16" s="470"/>
      <c r="BU16" s="471"/>
      <c r="BV16" s="469">
        <v>10448678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14781</v>
      </c>
      <c r="AD17" s="521"/>
      <c r="AE17" s="521"/>
      <c r="AF17" s="521"/>
      <c r="AG17" s="563"/>
      <c r="AH17" s="520">
        <v>14757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8535808</v>
      </c>
      <c r="BO17" s="470"/>
      <c r="BP17" s="470"/>
      <c r="BQ17" s="470"/>
      <c r="BR17" s="470"/>
      <c r="BS17" s="470"/>
      <c r="BT17" s="470"/>
      <c r="BU17" s="471"/>
      <c r="BV17" s="469">
        <v>8240855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144.74</v>
      </c>
      <c r="M18" s="585"/>
      <c r="N18" s="585"/>
      <c r="O18" s="585"/>
      <c r="P18" s="585"/>
      <c r="Q18" s="585"/>
      <c r="R18" s="586"/>
      <c r="S18" s="586"/>
      <c r="T18" s="586"/>
      <c r="U18" s="586"/>
      <c r="V18" s="587"/>
      <c r="W18" s="487"/>
      <c r="X18" s="488"/>
      <c r="Y18" s="488"/>
      <c r="Z18" s="488"/>
      <c r="AA18" s="488"/>
      <c r="AB18" s="479"/>
      <c r="AC18" s="588">
        <v>58.3</v>
      </c>
      <c r="AD18" s="589"/>
      <c r="AE18" s="589"/>
      <c r="AF18" s="589"/>
      <c r="AG18" s="590"/>
      <c r="AH18" s="588">
        <v>57.2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11731131</v>
      </c>
      <c r="BO18" s="470"/>
      <c r="BP18" s="470"/>
      <c r="BQ18" s="470"/>
      <c r="BR18" s="470"/>
      <c r="BS18" s="470"/>
      <c r="BT18" s="470"/>
      <c r="BU18" s="471"/>
      <c r="BV18" s="469">
        <v>12132682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338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17427687</v>
      </c>
      <c r="BO19" s="470"/>
      <c r="BP19" s="470"/>
      <c r="BQ19" s="470"/>
      <c r="BR19" s="470"/>
      <c r="BS19" s="470"/>
      <c r="BT19" s="470"/>
      <c r="BU19" s="471"/>
      <c r="BV19" s="469">
        <v>16749640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18407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28352888</v>
      </c>
      <c r="BO23" s="470"/>
      <c r="BP23" s="470"/>
      <c r="BQ23" s="470"/>
      <c r="BR23" s="470"/>
      <c r="BS23" s="470"/>
      <c r="BT23" s="470"/>
      <c r="BU23" s="471"/>
      <c r="BV23" s="469">
        <v>27335087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8560</v>
      </c>
      <c r="R24" s="521"/>
      <c r="S24" s="521"/>
      <c r="T24" s="521"/>
      <c r="U24" s="521"/>
      <c r="V24" s="563"/>
      <c r="W24" s="622"/>
      <c r="X24" s="610"/>
      <c r="Y24" s="611"/>
      <c r="Z24" s="519" t="s">
        <v>168</v>
      </c>
      <c r="AA24" s="499"/>
      <c r="AB24" s="499"/>
      <c r="AC24" s="499"/>
      <c r="AD24" s="499"/>
      <c r="AE24" s="499"/>
      <c r="AF24" s="499"/>
      <c r="AG24" s="500"/>
      <c r="AH24" s="520">
        <v>447</v>
      </c>
      <c r="AI24" s="521"/>
      <c r="AJ24" s="521"/>
      <c r="AK24" s="521"/>
      <c r="AL24" s="563"/>
      <c r="AM24" s="520">
        <v>1375866</v>
      </c>
      <c r="AN24" s="521"/>
      <c r="AO24" s="521"/>
      <c r="AP24" s="521"/>
      <c r="AQ24" s="521"/>
      <c r="AR24" s="563"/>
      <c r="AS24" s="520">
        <v>3078</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16457857</v>
      </c>
      <c r="BO24" s="470"/>
      <c r="BP24" s="470"/>
      <c r="BQ24" s="470"/>
      <c r="BR24" s="470"/>
      <c r="BS24" s="470"/>
      <c r="BT24" s="470"/>
      <c r="BU24" s="471"/>
      <c r="BV24" s="469">
        <v>15747722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6840</v>
      </c>
      <c r="R25" s="521"/>
      <c r="S25" s="521"/>
      <c r="T25" s="521"/>
      <c r="U25" s="521"/>
      <c r="V25" s="563"/>
      <c r="W25" s="622"/>
      <c r="X25" s="610"/>
      <c r="Y25" s="611"/>
      <c r="Z25" s="519" t="s">
        <v>171</v>
      </c>
      <c r="AA25" s="499"/>
      <c r="AB25" s="499"/>
      <c r="AC25" s="499"/>
      <c r="AD25" s="499"/>
      <c r="AE25" s="499"/>
      <c r="AF25" s="499"/>
      <c r="AG25" s="500"/>
      <c r="AH25" s="520">
        <v>103</v>
      </c>
      <c r="AI25" s="521"/>
      <c r="AJ25" s="521"/>
      <c r="AK25" s="521"/>
      <c r="AL25" s="563"/>
      <c r="AM25" s="520">
        <v>324759</v>
      </c>
      <c r="AN25" s="521"/>
      <c r="AO25" s="521"/>
      <c r="AP25" s="521"/>
      <c r="AQ25" s="521"/>
      <c r="AR25" s="563"/>
      <c r="AS25" s="520">
        <v>3153</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5569924</v>
      </c>
      <c r="BO25" s="433"/>
      <c r="BP25" s="433"/>
      <c r="BQ25" s="433"/>
      <c r="BR25" s="433"/>
      <c r="BS25" s="433"/>
      <c r="BT25" s="433"/>
      <c r="BU25" s="434"/>
      <c r="BV25" s="432">
        <v>6891549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6400</v>
      </c>
      <c r="R26" s="521"/>
      <c r="S26" s="521"/>
      <c r="T26" s="521"/>
      <c r="U26" s="521"/>
      <c r="V26" s="563"/>
      <c r="W26" s="622"/>
      <c r="X26" s="610"/>
      <c r="Y26" s="611"/>
      <c r="Z26" s="519" t="s">
        <v>174</v>
      </c>
      <c r="AA26" s="632"/>
      <c r="AB26" s="632"/>
      <c r="AC26" s="632"/>
      <c r="AD26" s="632"/>
      <c r="AE26" s="632"/>
      <c r="AF26" s="632"/>
      <c r="AG26" s="633"/>
      <c r="AH26" s="520">
        <v>11</v>
      </c>
      <c r="AI26" s="521"/>
      <c r="AJ26" s="521"/>
      <c r="AK26" s="521"/>
      <c r="AL26" s="563"/>
      <c r="AM26" s="520">
        <v>31504</v>
      </c>
      <c r="AN26" s="521"/>
      <c r="AO26" s="521"/>
      <c r="AP26" s="521"/>
      <c r="AQ26" s="521"/>
      <c r="AR26" s="563"/>
      <c r="AS26" s="520">
        <v>2864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4110</v>
      </c>
      <c r="R27" s="521"/>
      <c r="S27" s="521"/>
      <c r="T27" s="521"/>
      <c r="U27" s="521"/>
      <c r="V27" s="563"/>
      <c r="W27" s="622"/>
      <c r="X27" s="610"/>
      <c r="Y27" s="611"/>
      <c r="Z27" s="519" t="s">
        <v>178</v>
      </c>
      <c r="AA27" s="499"/>
      <c r="AB27" s="499"/>
      <c r="AC27" s="499"/>
      <c r="AD27" s="499"/>
      <c r="AE27" s="499"/>
      <c r="AF27" s="499"/>
      <c r="AG27" s="500"/>
      <c r="AH27" s="520">
        <v>24</v>
      </c>
      <c r="AI27" s="521"/>
      <c r="AJ27" s="521"/>
      <c r="AK27" s="521"/>
      <c r="AL27" s="563"/>
      <c r="AM27" s="520">
        <v>67968</v>
      </c>
      <c r="AN27" s="521"/>
      <c r="AO27" s="521"/>
      <c r="AP27" s="521"/>
      <c r="AQ27" s="521"/>
      <c r="AR27" s="563"/>
      <c r="AS27" s="520">
        <v>2832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549562</v>
      </c>
      <c r="BO27" s="646"/>
      <c r="BP27" s="646"/>
      <c r="BQ27" s="646"/>
      <c r="BR27" s="646"/>
      <c r="BS27" s="646"/>
      <c r="BT27" s="646"/>
      <c r="BU27" s="647"/>
      <c r="BV27" s="645">
        <v>549562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3700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182</v>
      </c>
      <c r="AN28" s="521"/>
      <c r="AO28" s="521"/>
      <c r="AP28" s="521"/>
      <c r="AQ28" s="521"/>
      <c r="AR28" s="563"/>
      <c r="AS28" s="520" t="s">
        <v>135</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2871858</v>
      </c>
      <c r="BO28" s="433"/>
      <c r="BP28" s="433"/>
      <c r="BQ28" s="433"/>
      <c r="BR28" s="433"/>
      <c r="BS28" s="433"/>
      <c r="BT28" s="433"/>
      <c r="BU28" s="434"/>
      <c r="BV28" s="432">
        <v>2652248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3490</v>
      </c>
      <c r="R29" s="521"/>
      <c r="S29" s="521"/>
      <c r="T29" s="521"/>
      <c r="U29" s="521"/>
      <c r="V29" s="563"/>
      <c r="W29" s="623"/>
      <c r="X29" s="624"/>
      <c r="Y29" s="625"/>
      <c r="Z29" s="519" t="s">
        <v>185</v>
      </c>
      <c r="AA29" s="499"/>
      <c r="AB29" s="499"/>
      <c r="AC29" s="499"/>
      <c r="AD29" s="499"/>
      <c r="AE29" s="499"/>
      <c r="AF29" s="499"/>
      <c r="AG29" s="500"/>
      <c r="AH29" s="520">
        <v>471</v>
      </c>
      <c r="AI29" s="521"/>
      <c r="AJ29" s="521"/>
      <c r="AK29" s="521"/>
      <c r="AL29" s="563"/>
      <c r="AM29" s="520">
        <v>1443834</v>
      </c>
      <c r="AN29" s="521"/>
      <c r="AO29" s="521"/>
      <c r="AP29" s="521"/>
      <c r="AQ29" s="521"/>
      <c r="AR29" s="563"/>
      <c r="AS29" s="520">
        <v>3065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1698336</v>
      </c>
      <c r="BO29" s="470"/>
      <c r="BP29" s="470"/>
      <c r="BQ29" s="470"/>
      <c r="BR29" s="470"/>
      <c r="BS29" s="470"/>
      <c r="BT29" s="470"/>
      <c r="BU29" s="471"/>
      <c r="BV29" s="469">
        <v>1855531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3524513</v>
      </c>
      <c r="BO30" s="646"/>
      <c r="BP30" s="646"/>
      <c r="BQ30" s="646"/>
      <c r="BR30" s="646"/>
      <c r="BS30" s="646"/>
      <c r="BT30" s="646"/>
      <c r="BU30" s="647"/>
      <c r="BV30" s="645">
        <v>3697315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小美玉市土地開発公社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国民健康保険特別会計（直診勘定）</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IF('各会計、関係団体の財政状況及び健全化判断比率'!B36="","",'各会計、関係団体の財政状況及び健全化判断比率'!B36)</f>
        <v>戸別浄化槽事業特別会計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小美玉ふるさと食品公社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茨城県後期高齢者医療広域連合（一般会計）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小美玉農業公社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介護保険特別会計（保険事業勘定）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茨城県後期高齢者医療広域連合（後期高齢者医療特別会計）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介護保険特別会計（介護サービス事業勘定）</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石岡地方斎場組合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茨城美野里環境組合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茨城地方広域環境事務組合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霞台厚生施設組合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湖北環境衛生組合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茨城租税債権管理機構</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R04yOTevDscwzWHS0E28rYycKkKb2Qs/ynEJAaWcbUd/wzlmYCNhxN2VfFdLPpN14fxixiCmQHso7gaOyj/9w==" saltValue="rRB+mFzbwWER4hCvCxm+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10.92</v>
      </c>
      <c r="G34" s="33">
        <v>9.5</v>
      </c>
      <c r="H34" s="33">
        <v>8</v>
      </c>
      <c r="I34" s="33">
        <v>5.99</v>
      </c>
      <c r="J34" s="34">
        <v>6.1</v>
      </c>
      <c r="K34" s="22"/>
      <c r="L34" s="22"/>
      <c r="M34" s="22"/>
      <c r="N34" s="22"/>
      <c r="O34" s="22"/>
      <c r="P34" s="22"/>
    </row>
    <row r="35" spans="1:16" ht="39" customHeight="1" x14ac:dyDescent="0.15">
      <c r="A35" s="22"/>
      <c r="B35" s="35"/>
      <c r="C35" s="1244" t="s">
        <v>570</v>
      </c>
      <c r="D35" s="1245"/>
      <c r="E35" s="1246"/>
      <c r="F35" s="36">
        <v>4.51</v>
      </c>
      <c r="G35" s="37">
        <v>7.13</v>
      </c>
      <c r="H35" s="37">
        <v>5.12</v>
      </c>
      <c r="I35" s="37">
        <v>5.67</v>
      </c>
      <c r="J35" s="38">
        <v>3.69</v>
      </c>
      <c r="K35" s="22"/>
      <c r="L35" s="22"/>
      <c r="M35" s="22"/>
      <c r="N35" s="22"/>
      <c r="O35" s="22"/>
      <c r="P35" s="22"/>
    </row>
    <row r="36" spans="1:16" ht="39" customHeight="1" x14ac:dyDescent="0.15">
      <c r="A36" s="22"/>
      <c r="B36" s="35"/>
      <c r="C36" s="1244" t="s">
        <v>571</v>
      </c>
      <c r="D36" s="1245"/>
      <c r="E36" s="1246"/>
      <c r="F36" s="36" t="s">
        <v>521</v>
      </c>
      <c r="G36" s="37" t="s">
        <v>521</v>
      </c>
      <c r="H36" s="37" t="s">
        <v>521</v>
      </c>
      <c r="I36" s="37" t="s">
        <v>521</v>
      </c>
      <c r="J36" s="38">
        <v>1.05</v>
      </c>
      <c r="K36" s="22"/>
      <c r="L36" s="22"/>
      <c r="M36" s="22"/>
      <c r="N36" s="22"/>
      <c r="O36" s="22"/>
      <c r="P36" s="22"/>
    </row>
    <row r="37" spans="1:16" ht="39" customHeight="1" x14ac:dyDescent="0.15">
      <c r="A37" s="22"/>
      <c r="B37" s="35"/>
      <c r="C37" s="1244" t="s">
        <v>572</v>
      </c>
      <c r="D37" s="1245"/>
      <c r="E37" s="1246"/>
      <c r="F37" s="36">
        <v>0.8</v>
      </c>
      <c r="G37" s="37">
        <v>0.78</v>
      </c>
      <c r="H37" s="37">
        <v>0.31</v>
      </c>
      <c r="I37" s="37">
        <v>0.01</v>
      </c>
      <c r="J37" s="38">
        <v>0.87</v>
      </c>
      <c r="K37" s="22"/>
      <c r="L37" s="22"/>
      <c r="M37" s="22"/>
      <c r="N37" s="22"/>
      <c r="O37" s="22"/>
      <c r="P37" s="22"/>
    </row>
    <row r="38" spans="1:16" ht="39" customHeight="1" x14ac:dyDescent="0.15">
      <c r="A38" s="22"/>
      <c r="B38" s="35"/>
      <c r="C38" s="1244" t="s">
        <v>573</v>
      </c>
      <c r="D38" s="1245"/>
      <c r="E38" s="1246"/>
      <c r="F38" s="36">
        <v>0.4</v>
      </c>
      <c r="G38" s="37">
        <v>0.67</v>
      </c>
      <c r="H38" s="37">
        <v>0.05</v>
      </c>
      <c r="I38" s="37">
        <v>0.36</v>
      </c>
      <c r="J38" s="38">
        <v>0.61</v>
      </c>
      <c r="K38" s="22"/>
      <c r="L38" s="22"/>
      <c r="M38" s="22"/>
      <c r="N38" s="22"/>
      <c r="O38" s="22"/>
      <c r="P38" s="22"/>
    </row>
    <row r="39" spans="1:16" ht="39" customHeight="1" x14ac:dyDescent="0.15">
      <c r="A39" s="22"/>
      <c r="B39" s="35"/>
      <c r="C39" s="1244" t="s">
        <v>574</v>
      </c>
      <c r="D39" s="1245"/>
      <c r="E39" s="1246"/>
      <c r="F39" s="36">
        <v>0.14000000000000001</v>
      </c>
      <c r="G39" s="37">
        <v>0.1</v>
      </c>
      <c r="H39" s="37">
        <v>0.05</v>
      </c>
      <c r="I39" s="37">
        <v>0.04</v>
      </c>
      <c r="J39" s="38">
        <v>0.11</v>
      </c>
      <c r="K39" s="22"/>
      <c r="L39" s="22"/>
      <c r="M39" s="22"/>
      <c r="N39" s="22"/>
      <c r="O39" s="22"/>
      <c r="P39" s="22"/>
    </row>
    <row r="40" spans="1:16" ht="39" customHeight="1" x14ac:dyDescent="0.15">
      <c r="A40" s="22"/>
      <c r="B40" s="35"/>
      <c r="C40" s="1244" t="s">
        <v>575</v>
      </c>
      <c r="D40" s="1245"/>
      <c r="E40" s="1246"/>
      <c r="F40" s="36">
        <v>0.06</v>
      </c>
      <c r="G40" s="37">
        <v>0.1</v>
      </c>
      <c r="H40" s="37">
        <v>0.1</v>
      </c>
      <c r="I40" s="37">
        <v>7.0000000000000007E-2</v>
      </c>
      <c r="J40" s="38">
        <v>0.05</v>
      </c>
      <c r="K40" s="22"/>
      <c r="L40" s="22"/>
      <c r="M40" s="22"/>
      <c r="N40" s="22"/>
      <c r="O40" s="22"/>
      <c r="P40" s="22"/>
    </row>
    <row r="41" spans="1:16" ht="39" customHeight="1" x14ac:dyDescent="0.15">
      <c r="A41" s="22"/>
      <c r="B41" s="35"/>
      <c r="C41" s="1244" t="s">
        <v>576</v>
      </c>
      <c r="D41" s="1245"/>
      <c r="E41" s="1246"/>
      <c r="F41" s="36">
        <v>0.02</v>
      </c>
      <c r="G41" s="37">
        <v>0.03</v>
      </c>
      <c r="H41" s="37">
        <v>0.02</v>
      </c>
      <c r="I41" s="37">
        <v>0.01</v>
      </c>
      <c r="J41" s="38">
        <v>0.02</v>
      </c>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v>2.08</v>
      </c>
      <c r="G43" s="42">
        <v>2.1800000000000002</v>
      </c>
      <c r="H43" s="42">
        <v>2.46</v>
      </c>
      <c r="I43" s="42">
        <v>1.4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KSCDCtUpFKYwSzbt1/bTpwzGT7w1ldrw7AtNNqolaGb1CWBlYn1b7GTI7qy0fgqaeJlhZ9Uw6iofH2+7yZDw==" saltValue="mEz4p0097bSn4ctoKUYo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2023</v>
      </c>
      <c r="L45" s="60">
        <v>2065</v>
      </c>
      <c r="M45" s="60">
        <v>2126</v>
      </c>
      <c r="N45" s="60">
        <v>2206</v>
      </c>
      <c r="O45" s="61">
        <v>2316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14</v>
      </c>
      <c r="F48" s="1260"/>
      <c r="G48" s="1260"/>
      <c r="H48" s="1260"/>
      <c r="I48" s="1260"/>
      <c r="J48" s="1261"/>
      <c r="K48" s="63">
        <v>810</v>
      </c>
      <c r="L48" s="64">
        <v>805</v>
      </c>
      <c r="M48" s="64">
        <v>862</v>
      </c>
      <c r="N48" s="64">
        <v>902</v>
      </c>
      <c r="O48" s="65">
        <v>717</v>
      </c>
      <c r="P48" s="48"/>
      <c r="Q48" s="48"/>
      <c r="R48" s="48"/>
      <c r="S48" s="48"/>
      <c r="T48" s="48"/>
      <c r="U48" s="48"/>
    </row>
    <row r="49" spans="1:21" ht="30.75" customHeight="1" x14ac:dyDescent="0.15">
      <c r="A49" s="48"/>
      <c r="B49" s="1254"/>
      <c r="C49" s="1255"/>
      <c r="D49" s="62"/>
      <c r="E49" s="1260" t="s">
        <v>15</v>
      </c>
      <c r="F49" s="1260"/>
      <c r="G49" s="1260"/>
      <c r="H49" s="1260"/>
      <c r="I49" s="1260"/>
      <c r="J49" s="1261"/>
      <c r="K49" s="63">
        <v>60</v>
      </c>
      <c r="L49" s="64">
        <v>59</v>
      </c>
      <c r="M49" s="64">
        <v>50</v>
      </c>
      <c r="N49" s="64">
        <v>9</v>
      </c>
      <c r="O49" s="65" t="s">
        <v>521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2096</v>
      </c>
      <c r="L52" s="64">
        <v>2148</v>
      </c>
      <c r="M52" s="64">
        <v>2198</v>
      </c>
      <c r="N52" s="64">
        <v>2254</v>
      </c>
      <c r="O52" s="65">
        <v>2339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797</v>
      </c>
      <c r="L53" s="69">
        <v>781</v>
      </c>
      <c r="M53" s="69">
        <v>840</v>
      </c>
      <c r="N53" s="69">
        <v>863</v>
      </c>
      <c r="O53" s="70">
        <v>694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ayKpBJMfHe/YNEHxpxCS12m7Jd2zr7CPKSx+OcbPygQ+dfcPA4oCiO6LhYHPzhNP2yb8NuyokgTqzh5Dt/4g==" saltValue="5qDajhhoDqyAubHVBvPV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25828</v>
      </c>
      <c r="J41" s="104">
        <v>25981</v>
      </c>
      <c r="K41" s="104">
        <v>26840</v>
      </c>
      <c r="L41" s="104">
        <v>27335</v>
      </c>
      <c r="M41" s="105">
        <v>28353</v>
      </c>
    </row>
    <row r="42" spans="2:13" ht="27.75" customHeight="1" x14ac:dyDescent="0.15">
      <c r="B42" s="1280"/>
      <c r="C42" s="1281"/>
      <c r="D42" s="106"/>
      <c r="E42" s="1286" t="s">
        <v>31</v>
      </c>
      <c r="F42" s="1286"/>
      <c r="G42" s="1286"/>
      <c r="H42" s="1287"/>
      <c r="I42" s="107" t="s">
        <v>521</v>
      </c>
      <c r="J42" s="108" t="s">
        <v>521</v>
      </c>
      <c r="K42" s="108" t="s">
        <v>521</v>
      </c>
      <c r="L42" s="108" t="s">
        <v>521</v>
      </c>
      <c r="M42" s="109" t="s">
        <v>521</v>
      </c>
    </row>
    <row r="43" spans="2:13" ht="27.75" customHeight="1" x14ac:dyDescent="0.15">
      <c r="B43" s="1280"/>
      <c r="C43" s="1281"/>
      <c r="D43" s="106"/>
      <c r="E43" s="1286" t="s">
        <v>32</v>
      </c>
      <c r="F43" s="1286"/>
      <c r="G43" s="1286"/>
      <c r="H43" s="1287"/>
      <c r="I43" s="107">
        <v>12688</v>
      </c>
      <c r="J43" s="108">
        <v>12403</v>
      </c>
      <c r="K43" s="108">
        <v>12127</v>
      </c>
      <c r="L43" s="108">
        <v>12128</v>
      </c>
      <c r="M43" s="109">
        <v>11403</v>
      </c>
    </row>
    <row r="44" spans="2:13" ht="27.75" customHeight="1" x14ac:dyDescent="0.15">
      <c r="B44" s="1280"/>
      <c r="C44" s="1281"/>
      <c r="D44" s="106"/>
      <c r="E44" s="1286" t="s">
        <v>33</v>
      </c>
      <c r="F44" s="1286"/>
      <c r="G44" s="1286"/>
      <c r="H44" s="1287"/>
      <c r="I44" s="107">
        <v>117</v>
      </c>
      <c r="J44" s="108">
        <v>57</v>
      </c>
      <c r="K44" s="108">
        <v>9</v>
      </c>
      <c r="L44" s="108">
        <v>9</v>
      </c>
      <c r="M44" s="109" t="s">
        <v>521</v>
      </c>
    </row>
    <row r="45" spans="2:13" ht="27.75" customHeight="1" x14ac:dyDescent="0.15">
      <c r="B45" s="1280"/>
      <c r="C45" s="1281"/>
      <c r="D45" s="106"/>
      <c r="E45" s="1286" t="s">
        <v>34</v>
      </c>
      <c r="F45" s="1286"/>
      <c r="G45" s="1286"/>
      <c r="H45" s="1287"/>
      <c r="I45" s="107">
        <v>3094</v>
      </c>
      <c r="J45" s="108">
        <v>3107</v>
      </c>
      <c r="K45" s="108">
        <v>3052</v>
      </c>
      <c r="L45" s="108">
        <v>3048</v>
      </c>
      <c r="M45" s="109">
        <v>2934</v>
      </c>
    </row>
    <row r="46" spans="2:13" ht="27.75" customHeight="1" x14ac:dyDescent="0.15">
      <c r="B46" s="1280"/>
      <c r="C46" s="1281"/>
      <c r="D46" s="110"/>
      <c r="E46" s="1286" t="s">
        <v>35</v>
      </c>
      <c r="F46" s="1286"/>
      <c r="G46" s="1286"/>
      <c r="H46" s="1287"/>
      <c r="I46" s="107" t="s">
        <v>521</v>
      </c>
      <c r="J46" s="108" t="s">
        <v>521</v>
      </c>
      <c r="K46" s="108">
        <v>5</v>
      </c>
      <c r="L46" s="108" t="s">
        <v>521</v>
      </c>
      <c r="M46" s="109">
        <v>2</v>
      </c>
    </row>
    <row r="47" spans="2:13" ht="27.75" customHeight="1" x14ac:dyDescent="0.15">
      <c r="B47" s="1280"/>
      <c r="C47" s="1281"/>
      <c r="D47" s="111"/>
      <c r="E47" s="1288" t="s">
        <v>36</v>
      </c>
      <c r="F47" s="1289"/>
      <c r="G47" s="1289"/>
      <c r="H47" s="1290"/>
      <c r="I47" s="107" t="s">
        <v>521</v>
      </c>
      <c r="J47" s="108" t="s">
        <v>521</v>
      </c>
      <c r="K47" s="108" t="s">
        <v>521</v>
      </c>
      <c r="L47" s="108" t="s">
        <v>521</v>
      </c>
      <c r="M47" s="109" t="s">
        <v>521</v>
      </c>
    </row>
    <row r="48" spans="2:13" ht="27.75" customHeight="1" x14ac:dyDescent="0.15">
      <c r="B48" s="1280"/>
      <c r="C48" s="1281"/>
      <c r="D48" s="106"/>
      <c r="E48" s="1286" t="s">
        <v>37</v>
      </c>
      <c r="F48" s="1286"/>
      <c r="G48" s="1286"/>
      <c r="H48" s="1287"/>
      <c r="I48" s="107" t="s">
        <v>521</v>
      </c>
      <c r="J48" s="108" t="s">
        <v>521</v>
      </c>
      <c r="K48" s="108" t="s">
        <v>521</v>
      </c>
      <c r="L48" s="108" t="s">
        <v>521</v>
      </c>
      <c r="M48" s="109" t="s">
        <v>521</v>
      </c>
    </row>
    <row r="49" spans="2:13" ht="27.75" customHeight="1" x14ac:dyDescent="0.15">
      <c r="B49" s="1282"/>
      <c r="C49" s="1283"/>
      <c r="D49" s="106"/>
      <c r="E49" s="1286" t="s">
        <v>38</v>
      </c>
      <c r="F49" s="1286"/>
      <c r="G49" s="1286"/>
      <c r="H49" s="1287"/>
      <c r="I49" s="107" t="s">
        <v>521</v>
      </c>
      <c r="J49" s="108" t="s">
        <v>521</v>
      </c>
      <c r="K49" s="108" t="s">
        <v>521</v>
      </c>
      <c r="L49" s="108" t="s">
        <v>521</v>
      </c>
      <c r="M49" s="109" t="s">
        <v>521</v>
      </c>
    </row>
    <row r="50" spans="2:13" ht="27.75" customHeight="1" x14ac:dyDescent="0.15">
      <c r="B50" s="1291" t="s">
        <v>39</v>
      </c>
      <c r="C50" s="1292"/>
      <c r="D50" s="112"/>
      <c r="E50" s="1286" t="s">
        <v>40</v>
      </c>
      <c r="F50" s="1286"/>
      <c r="G50" s="1286"/>
      <c r="H50" s="1287"/>
      <c r="I50" s="107">
        <v>7146</v>
      </c>
      <c r="J50" s="108">
        <v>6880</v>
      </c>
      <c r="K50" s="108">
        <v>6910</v>
      </c>
      <c r="L50" s="108">
        <v>6662</v>
      </c>
      <c r="M50" s="109">
        <v>6446</v>
      </c>
    </row>
    <row r="51" spans="2:13" ht="27.75" customHeight="1" x14ac:dyDescent="0.15">
      <c r="B51" s="1280"/>
      <c r="C51" s="1281"/>
      <c r="D51" s="106"/>
      <c r="E51" s="1286" t="s">
        <v>41</v>
      </c>
      <c r="F51" s="1286"/>
      <c r="G51" s="1286"/>
      <c r="H51" s="1287"/>
      <c r="I51" s="107">
        <v>906</v>
      </c>
      <c r="J51" s="108">
        <v>936</v>
      </c>
      <c r="K51" s="108">
        <v>1020</v>
      </c>
      <c r="L51" s="108">
        <v>1116</v>
      </c>
      <c r="M51" s="109">
        <v>1173</v>
      </c>
    </row>
    <row r="52" spans="2:13" ht="27.75" customHeight="1" x14ac:dyDescent="0.15">
      <c r="B52" s="1282"/>
      <c r="C52" s="1283"/>
      <c r="D52" s="106"/>
      <c r="E52" s="1286" t="s">
        <v>42</v>
      </c>
      <c r="F52" s="1286"/>
      <c r="G52" s="1286"/>
      <c r="H52" s="1287"/>
      <c r="I52" s="107">
        <v>26851</v>
      </c>
      <c r="J52" s="108">
        <v>26851</v>
      </c>
      <c r="K52" s="108">
        <v>27327</v>
      </c>
      <c r="L52" s="108">
        <v>27716</v>
      </c>
      <c r="M52" s="109">
        <v>28299</v>
      </c>
    </row>
    <row r="53" spans="2:13" ht="27.75" customHeight="1" thickBot="1" x14ac:dyDescent="0.2">
      <c r="B53" s="1293" t="s">
        <v>43</v>
      </c>
      <c r="C53" s="1294"/>
      <c r="D53" s="113"/>
      <c r="E53" s="1295" t="s">
        <v>44</v>
      </c>
      <c r="F53" s="1295"/>
      <c r="G53" s="1295"/>
      <c r="H53" s="1296"/>
      <c r="I53" s="114">
        <v>6824</v>
      </c>
      <c r="J53" s="115">
        <v>6880</v>
      </c>
      <c r="K53" s="115">
        <v>6775</v>
      </c>
      <c r="L53" s="115">
        <v>7026</v>
      </c>
      <c r="M53" s="116">
        <v>6774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OwoIOepY/taRna8M9NiSwiz6Ns5F3xyFuEhO8GJbyP/eRkt4oc1xKmkUMrJc7sa78OVi6uZ1GZTUt1BUWHBjg==" saltValue="6bZaazPRGNr6RTGORfYr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2919</v>
      </c>
      <c r="G55" s="128">
        <v>2652</v>
      </c>
      <c r="H55" s="129">
        <v>2872</v>
      </c>
    </row>
    <row r="56" spans="2:8" ht="52.5" customHeight="1" x14ac:dyDescent="0.15">
      <c r="B56" s="130"/>
      <c r="C56" s="1307" t="s">
        <v>48</v>
      </c>
      <c r="D56" s="1307"/>
      <c r="E56" s="1308"/>
      <c r="F56" s="131">
        <v>2000</v>
      </c>
      <c r="G56" s="131">
        <v>1856</v>
      </c>
      <c r="H56" s="132">
        <v>1698</v>
      </c>
    </row>
    <row r="57" spans="2:8" ht="53.25" customHeight="1" x14ac:dyDescent="0.15">
      <c r="B57" s="130"/>
      <c r="C57" s="1309" t="s">
        <v>49</v>
      </c>
      <c r="D57" s="1309"/>
      <c r="E57" s="1310"/>
      <c r="F57" s="133">
        <v>3625</v>
      </c>
      <c r="G57" s="133">
        <v>3697</v>
      </c>
      <c r="H57" s="134">
        <v>3525</v>
      </c>
    </row>
    <row r="58" spans="2:8" ht="45.75" customHeight="1" x14ac:dyDescent="0.15">
      <c r="B58" s="135"/>
      <c r="C58" s="1297" t="s">
        <v>598</v>
      </c>
      <c r="D58" s="1298"/>
      <c r="E58" s="1299"/>
      <c r="F58" s="136">
        <v>1948</v>
      </c>
      <c r="G58" s="136">
        <v>1910</v>
      </c>
      <c r="H58" s="137">
        <v>1882</v>
      </c>
    </row>
    <row r="59" spans="2:8" ht="45.75" customHeight="1" x14ac:dyDescent="0.15">
      <c r="B59" s="135"/>
      <c r="C59" s="1297" t="s">
        <v>599</v>
      </c>
      <c r="D59" s="1298"/>
      <c r="E59" s="1299"/>
      <c r="F59" s="136">
        <v>1012</v>
      </c>
      <c r="G59" s="136">
        <v>1102</v>
      </c>
      <c r="H59" s="137">
        <v>792</v>
      </c>
    </row>
    <row r="60" spans="2:8" ht="45.75" customHeight="1" x14ac:dyDescent="0.15">
      <c r="B60" s="135"/>
      <c r="C60" s="1297" t="s">
        <v>600</v>
      </c>
      <c r="D60" s="1298"/>
      <c r="E60" s="1299"/>
      <c r="F60" s="136">
        <v>150</v>
      </c>
      <c r="G60" s="136">
        <v>183</v>
      </c>
      <c r="H60" s="137">
        <v>179</v>
      </c>
    </row>
    <row r="61" spans="2:8" ht="45.75" customHeight="1" x14ac:dyDescent="0.15">
      <c r="B61" s="135"/>
      <c r="C61" s="1297" t="s">
        <v>601</v>
      </c>
      <c r="D61" s="1298"/>
      <c r="E61" s="1299"/>
      <c r="F61" s="136">
        <v>71</v>
      </c>
      <c r="G61" s="136">
        <v>125</v>
      </c>
      <c r="H61" s="137">
        <v>132</v>
      </c>
    </row>
    <row r="62" spans="2:8" ht="45.75" customHeight="1" thickBot="1" x14ac:dyDescent="0.2">
      <c r="B62" s="138"/>
      <c r="C62" s="1300" t="s">
        <v>602</v>
      </c>
      <c r="D62" s="1301"/>
      <c r="E62" s="1302"/>
      <c r="F62" s="139">
        <v>60</v>
      </c>
      <c r="G62" s="139">
        <v>79</v>
      </c>
      <c r="H62" s="140">
        <v>120</v>
      </c>
    </row>
    <row r="63" spans="2:8" ht="52.5" customHeight="1" thickBot="1" x14ac:dyDescent="0.2">
      <c r="B63" s="141"/>
      <c r="C63" s="1303" t="s">
        <v>50</v>
      </c>
      <c r="D63" s="1303"/>
      <c r="E63" s="1304"/>
      <c r="F63" s="142">
        <v>8544</v>
      </c>
      <c r="G63" s="142">
        <v>8205</v>
      </c>
      <c r="H63" s="143">
        <v>8095</v>
      </c>
    </row>
    <row r="64" spans="2:8" ht="15" customHeight="1" x14ac:dyDescent="0.15"/>
  </sheetData>
  <sheetProtection algorithmName="SHA-512" hashValue="CKZD1bBZiXww+BTAd9jDE1bPjir+s6JY6h7bWOplw86+kjehhCp4Aakb2ZZGuCT91kvhh8HyLd11mWFB2YkK5w==" saltValue="/3R6pP7/kTclelfKGZe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3">
        <v>61.2</v>
      </c>
      <c r="BQ51" s="1313"/>
      <c r="BR51" s="1313"/>
      <c r="BS51" s="1313"/>
      <c r="BT51" s="1313"/>
      <c r="BU51" s="1313"/>
      <c r="BV51" s="1313"/>
      <c r="BW51" s="1313"/>
      <c r="BX51" s="1313">
        <v>64.099999999999994</v>
      </c>
      <c r="BY51" s="1313"/>
      <c r="BZ51" s="1313"/>
      <c r="CA51" s="1313"/>
      <c r="CB51" s="1313"/>
      <c r="CC51" s="1313"/>
      <c r="CD51" s="1313"/>
      <c r="CE51" s="1313"/>
      <c r="CF51" s="1313">
        <v>62.4</v>
      </c>
      <c r="CG51" s="1313"/>
      <c r="CH51" s="1313"/>
      <c r="CI51" s="1313"/>
      <c r="CJ51" s="1313"/>
      <c r="CK51" s="1313"/>
      <c r="CL51" s="1313"/>
      <c r="CM51" s="1313"/>
      <c r="CN51" s="1313">
        <v>64.5</v>
      </c>
      <c r="CO51" s="1313"/>
      <c r="CP51" s="1313"/>
      <c r="CQ51" s="1313"/>
      <c r="CR51" s="1313"/>
      <c r="CS51" s="1313"/>
      <c r="CT51" s="1313"/>
      <c r="CU51" s="1313"/>
      <c r="CV51" s="1313">
        <v>60.5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3">
        <v>53.3</v>
      </c>
      <c r="BQ53" s="1313"/>
      <c r="BR53" s="1313"/>
      <c r="BS53" s="1313"/>
      <c r="BT53" s="1313"/>
      <c r="BU53" s="1313"/>
      <c r="BV53" s="1313"/>
      <c r="BW53" s="1313"/>
      <c r="BX53" s="1313">
        <v>53.8</v>
      </c>
      <c r="BY53" s="1313"/>
      <c r="BZ53" s="1313"/>
      <c r="CA53" s="1313"/>
      <c r="CB53" s="1313"/>
      <c r="CC53" s="1313"/>
      <c r="CD53" s="1313"/>
      <c r="CE53" s="1313"/>
      <c r="CF53" s="1313">
        <v>54.1</v>
      </c>
      <c r="CG53" s="1313"/>
      <c r="CH53" s="1313"/>
      <c r="CI53" s="1313"/>
      <c r="CJ53" s="1313"/>
      <c r="CK53" s="1313"/>
      <c r="CL53" s="1313"/>
      <c r="CM53" s="1313"/>
      <c r="CN53" s="1313">
        <v>52.7</v>
      </c>
      <c r="CO53" s="1313"/>
      <c r="CP53" s="1313"/>
      <c r="CQ53" s="1313"/>
      <c r="CR53" s="1313"/>
      <c r="CS53" s="1313"/>
      <c r="CT53" s="1313"/>
      <c r="CU53" s="1313"/>
      <c r="CV53" s="1313">
        <v>53.1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615</v>
      </c>
      <c r="AO55" s="1317"/>
      <c r="AP55" s="1317"/>
      <c r="AQ55" s="1317"/>
      <c r="AR55" s="1317"/>
      <c r="AS55" s="1317"/>
      <c r="AT55" s="1317"/>
      <c r="AU55" s="1317"/>
      <c r="AV55" s="1317"/>
      <c r="AW55" s="1317"/>
      <c r="AX55" s="1317"/>
      <c r="AY55" s="1317"/>
      <c r="AZ55" s="1317"/>
      <c r="BA55" s="1317"/>
      <c r="BB55" s="1316" t="s">
        <v>613</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614</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v>61.2</v>
      </c>
      <c r="BQ73" s="1313"/>
      <c r="BR73" s="1313"/>
      <c r="BS73" s="1313"/>
      <c r="BT73" s="1313"/>
      <c r="BU73" s="1313"/>
      <c r="BV73" s="1313"/>
      <c r="BW73" s="1313"/>
      <c r="BX73" s="1313">
        <v>64.099999999999994</v>
      </c>
      <c r="BY73" s="1313"/>
      <c r="BZ73" s="1313"/>
      <c r="CA73" s="1313"/>
      <c r="CB73" s="1313"/>
      <c r="CC73" s="1313"/>
      <c r="CD73" s="1313"/>
      <c r="CE73" s="1313"/>
      <c r="CF73" s="1313">
        <v>62.4</v>
      </c>
      <c r="CG73" s="1313"/>
      <c r="CH73" s="1313"/>
      <c r="CI73" s="1313"/>
      <c r="CJ73" s="1313"/>
      <c r="CK73" s="1313"/>
      <c r="CL73" s="1313"/>
      <c r="CM73" s="1313"/>
      <c r="CN73" s="1313">
        <v>64.5</v>
      </c>
      <c r="CO73" s="1313"/>
      <c r="CP73" s="1313"/>
      <c r="CQ73" s="1313"/>
      <c r="CR73" s="1313"/>
      <c r="CS73" s="1313"/>
      <c r="CT73" s="1313"/>
      <c r="CU73" s="1313"/>
      <c r="CV73" s="1313">
        <v>60.5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7.4</v>
      </c>
      <c r="BY75" s="1313"/>
      <c r="BZ75" s="1313"/>
      <c r="CA75" s="1313"/>
      <c r="CB75" s="1313"/>
      <c r="CC75" s="1313"/>
      <c r="CD75" s="1313"/>
      <c r="CE75" s="1313"/>
      <c r="CF75" s="1313">
        <v>7.3</v>
      </c>
      <c r="CG75" s="1313"/>
      <c r="CH75" s="1313"/>
      <c r="CI75" s="1313"/>
      <c r="CJ75" s="1313"/>
      <c r="CK75" s="1313"/>
      <c r="CL75" s="1313"/>
      <c r="CM75" s="1313"/>
      <c r="CN75" s="1313">
        <v>7.6</v>
      </c>
      <c r="CO75" s="1313"/>
      <c r="CP75" s="1313"/>
      <c r="CQ75" s="1313"/>
      <c r="CR75" s="1313"/>
      <c r="CS75" s="1313"/>
      <c r="CT75" s="1313"/>
      <c r="CU75" s="1313"/>
      <c r="CV75" s="1313">
        <v>7.3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JpXRkBfukMwCavzrE2c539t/L9z1SJcka7nBoa5pj4VwCrUBkrtUlvMtT+foDAZzjZi30fdEDUqtyAdbBKprQ==" saltValue="RcmPSPdHD4HntNpiHFVn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wqwTprjaN3G0m+TemRkEqMA7z9dG4o40CwXFAJ5JQXhTU1oHZT9VRNsUYMpUr9FJsOHCXaNee8lotL7U8V+TQ==" saltValue="gqSbR5Wkz+9fFqShGv7d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71U05M7SfkjbOsVqHid8cWE+AHaAVXYwdlPu9+/NjDiPNThzngv3ye3vjvMdOSJ87qZD8L+m8OTXiav0Uotssg==" saltValue="HU9O+a+J684NsZg/DQYA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93813</v>
      </c>
      <c r="E3" s="162"/>
      <c r="F3" s="163">
        <v>67319</v>
      </c>
      <c r="G3" s="164"/>
      <c r="H3" s="165"/>
    </row>
    <row r="4" spans="1:8" x14ac:dyDescent="0.15">
      <c r="A4" s="166"/>
      <c r="B4" s="167"/>
      <c r="C4" s="168"/>
      <c r="D4" s="169">
        <v>36034</v>
      </c>
      <c r="E4" s="170"/>
      <c r="F4" s="171">
        <v>38101</v>
      </c>
      <c r="G4" s="172"/>
      <c r="H4" s="173"/>
    </row>
    <row r="5" spans="1:8" x14ac:dyDescent="0.15">
      <c r="A5" s="154" t="s">
        <v>554</v>
      </c>
      <c r="B5" s="159"/>
      <c r="C5" s="160"/>
      <c r="D5" s="161">
        <v>80551</v>
      </c>
      <c r="E5" s="162"/>
      <c r="F5" s="163">
        <v>70615</v>
      </c>
      <c r="G5" s="164"/>
      <c r="H5" s="165"/>
    </row>
    <row r="6" spans="1:8" x14ac:dyDescent="0.15">
      <c r="A6" s="166"/>
      <c r="B6" s="167"/>
      <c r="C6" s="168"/>
      <c r="D6" s="169">
        <v>28129</v>
      </c>
      <c r="E6" s="170"/>
      <c r="F6" s="171">
        <v>37382</v>
      </c>
      <c r="G6" s="172"/>
      <c r="H6" s="173"/>
    </row>
    <row r="7" spans="1:8" x14ac:dyDescent="0.15">
      <c r="A7" s="154" t="s">
        <v>555</v>
      </c>
      <c r="B7" s="159"/>
      <c r="C7" s="160"/>
      <c r="D7" s="161">
        <v>112636</v>
      </c>
      <c r="E7" s="162"/>
      <c r="F7" s="163">
        <v>69185</v>
      </c>
      <c r="G7" s="164"/>
      <c r="H7" s="165"/>
    </row>
    <row r="8" spans="1:8" x14ac:dyDescent="0.15">
      <c r="A8" s="166"/>
      <c r="B8" s="167"/>
      <c r="C8" s="168"/>
      <c r="D8" s="169">
        <v>30631</v>
      </c>
      <c r="E8" s="170"/>
      <c r="F8" s="171">
        <v>38519</v>
      </c>
      <c r="G8" s="172"/>
      <c r="H8" s="173"/>
    </row>
    <row r="9" spans="1:8" x14ac:dyDescent="0.15">
      <c r="A9" s="154" t="s">
        <v>556</v>
      </c>
      <c r="B9" s="159"/>
      <c r="C9" s="160"/>
      <c r="D9" s="161">
        <v>96951</v>
      </c>
      <c r="E9" s="162"/>
      <c r="F9" s="163">
        <v>70166</v>
      </c>
      <c r="G9" s="164"/>
      <c r="H9" s="165"/>
    </row>
    <row r="10" spans="1:8" x14ac:dyDescent="0.15">
      <c r="A10" s="166"/>
      <c r="B10" s="167"/>
      <c r="C10" s="168"/>
      <c r="D10" s="169">
        <v>22606</v>
      </c>
      <c r="E10" s="170"/>
      <c r="F10" s="171">
        <v>36115</v>
      </c>
      <c r="G10" s="172"/>
      <c r="H10" s="173"/>
    </row>
    <row r="11" spans="1:8" x14ac:dyDescent="0.15">
      <c r="A11" s="154" t="s">
        <v>557</v>
      </c>
      <c r="B11" s="159"/>
      <c r="C11" s="160"/>
      <c r="D11" s="161">
        <v>116661</v>
      </c>
      <c r="E11" s="162"/>
      <c r="F11" s="163">
        <v>92632</v>
      </c>
      <c r="G11" s="164"/>
      <c r="H11" s="165"/>
    </row>
    <row r="12" spans="1:8" x14ac:dyDescent="0.15">
      <c r="A12" s="166"/>
      <c r="B12" s="167"/>
      <c r="C12" s="174"/>
      <c r="D12" s="169">
        <v>20008</v>
      </c>
      <c r="E12" s="170"/>
      <c r="F12" s="171">
        <v>47978</v>
      </c>
      <c r="G12" s="172"/>
      <c r="H12" s="173"/>
    </row>
    <row r="13" spans="1:8" x14ac:dyDescent="0.15">
      <c r="A13" s="154"/>
      <c r="B13" s="159"/>
      <c r="C13" s="175"/>
      <c r="D13" s="176">
        <v>100122</v>
      </c>
      <c r="E13" s="177"/>
      <c r="F13" s="178">
        <v>73983</v>
      </c>
      <c r="G13" s="179"/>
      <c r="H13" s="165"/>
    </row>
    <row r="14" spans="1:8" x14ac:dyDescent="0.15">
      <c r="A14" s="166"/>
      <c r="B14" s="167"/>
      <c r="C14" s="168"/>
      <c r="D14" s="169">
        <v>27482</v>
      </c>
      <c r="E14" s="170"/>
      <c r="F14" s="171">
        <v>39619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4.53</v>
      </c>
      <c r="C19" s="180">
        <f>ROUND(VALUE(SUBSTITUTE(実質収支比率等に係る経年分析!G$48,"▲","-")),2)</f>
        <v>7.15</v>
      </c>
      <c r="D19" s="180">
        <f>ROUND(VALUE(SUBSTITUTE(実質収支比率等に係る経年分析!H$48,"▲","-")),2)</f>
        <v>5.13</v>
      </c>
      <c r="E19" s="180">
        <f>ROUND(VALUE(SUBSTITUTE(実質収支比率等に係る経年分析!I$48,"▲","-")),2)</f>
        <v>5.41</v>
      </c>
      <c r="F19" s="180">
        <f>ROUND(VALUE(SUBSTITUTE(実質収支比率等に係る経年分析!J$48,"▲","-")),2)</f>
        <v>3.7</v>
      </c>
    </row>
    <row r="20" spans="1:11" x14ac:dyDescent="0.15">
      <c r="A20" s="180" t="s">
        <v>54</v>
      </c>
      <c r="B20" s="180">
        <f>ROUND(VALUE(SUBSTITUTE(実質収支比率等に係る経年分析!F$47,"▲","-")),2)</f>
        <v>24.95</v>
      </c>
      <c r="C20" s="180">
        <f>ROUND(VALUE(SUBSTITUTE(実質収支比率等に係る経年分析!G$47,"▲","-")),2)</f>
        <v>23.95</v>
      </c>
      <c r="D20" s="180">
        <f>ROUND(VALUE(SUBSTITUTE(実質収支比率等に係る経年分析!H$47,"▲","-")),2)</f>
        <v>22.54</v>
      </c>
      <c r="E20" s="180">
        <f>ROUND(VALUE(SUBSTITUTE(実質収支比率等に係る経年分析!I$47,"▲","-")),2)</f>
        <v>20.32</v>
      </c>
      <c r="F20" s="180">
        <f>ROUND(VALUE(SUBSTITUTE(実質収支比率等に係る経年分析!J$47,"▲","-")),2)</f>
        <v>21.4</v>
      </c>
    </row>
    <row r="21" spans="1:11" x14ac:dyDescent="0.15">
      <c r="A21" s="180" t="s">
        <v>55</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-2.2400000000000002</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1.26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2.1800000000000002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2096</v>
      </c>
      <c r="E42" s="182"/>
      <c r="F42" s="182"/>
      <c r="G42" s="182">
        <f>'実質公債費比率（分子）の構造'!L$52</f>
        <v>2148</v>
      </c>
      <c r="H42" s="182"/>
      <c r="I42" s="182"/>
      <c r="J42" s="182">
        <f>'実質公債費比率（分子）の構造'!M$52</f>
        <v>2198</v>
      </c>
      <c r="K42" s="182"/>
      <c r="L42" s="182"/>
      <c r="M42" s="182">
        <f>'実質公債費比率（分子）の構造'!N$52</f>
        <v>2254</v>
      </c>
      <c r="N42" s="182"/>
      <c r="O42" s="182"/>
      <c r="P42" s="182">
        <f>'実質公債費比率（分子）の構造'!O$52</f>
        <v>2339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60</v>
      </c>
      <c r="C45" s="182"/>
      <c r="D45" s="182"/>
      <c r="E45" s="182">
        <f>'実質公債費比率（分子）の構造'!L$49</f>
        <v>59</v>
      </c>
      <c r="F45" s="182"/>
      <c r="G45" s="182"/>
      <c r="H45" s="182">
        <f>'実質公債費比率（分子）の構造'!M$49</f>
        <v>50</v>
      </c>
      <c r="I45" s="182"/>
      <c r="J45" s="182"/>
      <c r="K45" s="182">
        <f>'実質公債費比率（分子）の構造'!N$49</f>
        <v>9</v>
      </c>
      <c r="L45" s="182"/>
      <c r="M45" s="182"/>
      <c r="N45" s="182" t="str">
        <f>'実質公債費比率（分子）の構造'!O$49</f>
        <v>-</v>
      </c>
      <c r="O45" s="182"/>
      <c r="P45" s="182"/>
    </row>
    <row r="46" spans="1:16" x14ac:dyDescent="0.15">
      <c r="A46" s="182" t="s">
        <v>66</v>
      </c>
      <c r="B46" s="182">
        <f>'実質公債費比率（分子）の構造'!K$48</f>
        <v>810</v>
      </c>
      <c r="C46" s="182"/>
      <c r="D46" s="182"/>
      <c r="E46" s="182">
        <f>'実質公債費比率（分子）の構造'!L$48</f>
        <v>805</v>
      </c>
      <c r="F46" s="182"/>
      <c r="G46" s="182"/>
      <c r="H46" s="182">
        <f>'実質公債費比率（分子）の構造'!M$48</f>
        <v>862</v>
      </c>
      <c r="I46" s="182"/>
      <c r="J46" s="182"/>
      <c r="K46" s="182">
        <f>'実質公債費比率（分子）の構造'!N$48</f>
        <v>902</v>
      </c>
      <c r="L46" s="182"/>
      <c r="M46" s="182"/>
      <c r="N46" s="182">
        <f>'実質公債費比率（分子）の構造'!O$48</f>
        <v>717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2023</v>
      </c>
      <c r="C49" s="182"/>
      <c r="D49" s="182"/>
      <c r="E49" s="182">
        <f>'実質公債費比率（分子）の構造'!L$45</f>
        <v>2065</v>
      </c>
      <c r="F49" s="182"/>
      <c r="G49" s="182"/>
      <c r="H49" s="182">
        <f>'実質公債費比率（分子）の構造'!M$45</f>
        <v>2126</v>
      </c>
      <c r="I49" s="182"/>
      <c r="J49" s="182"/>
      <c r="K49" s="182">
        <f>'実質公債費比率（分子）の構造'!N$45</f>
        <v>2206</v>
      </c>
      <c r="L49" s="182"/>
      <c r="M49" s="182"/>
      <c r="N49" s="182">
        <f>'実質公債費比率（分子）の構造'!O$45</f>
        <v>2316</v>
      </c>
      <c r="O49" s="182"/>
      <c r="P49" s="182"/>
    </row>
    <row r="50" spans="1:16" x14ac:dyDescent="0.15">
      <c r="A50" s="182" t="s">
        <v>70</v>
      </c>
      <c r="B50" s="182" t="e">
        <f>NA()</f>
        <v>#N/A</v>
      </c>
      <c r="C50" s="182">
        <f>IF(ISNUMBER('実質公債費比率（分子）の構造'!K$53),'実質公債費比率（分子）の構造'!K$53,NA())</f>
        <v>797</v>
      </c>
      <c r="D50" s="182" t="e">
        <f>NA()</f>
        <v>#N/A</v>
      </c>
      <c r="E50" s="182" t="e">
        <f>NA()</f>
        <v>#N/A</v>
      </c>
      <c r="F50" s="182">
        <f>IF(ISNUMBER('実質公債費比率（分子）の構造'!L$53),'実質公債費比率（分子）の構造'!L$53,NA())</f>
        <v>781</v>
      </c>
      <c r="G50" s="182" t="e">
        <f>NA()</f>
        <v>#N/A</v>
      </c>
      <c r="H50" s="182" t="e">
        <f>NA()</f>
        <v>#N/A</v>
      </c>
      <c r="I50" s="182">
        <f>IF(ISNUMBER('実質公債費比率（分子）の構造'!M$53),'実質公債費比率（分子）の構造'!M$53,NA())</f>
        <v>840</v>
      </c>
      <c r="J50" s="182" t="e">
        <f>NA()</f>
        <v>#N/A</v>
      </c>
      <c r="K50" s="182" t="e">
        <f>NA()</f>
        <v>#N/A</v>
      </c>
      <c r="L50" s="182">
        <f>IF(ISNUMBER('実質公債費比率（分子）の構造'!N$53),'実質公債費比率（分子）の構造'!N$53,NA())</f>
        <v>863</v>
      </c>
      <c r="M50" s="182" t="e">
        <f>NA()</f>
        <v>#N/A</v>
      </c>
      <c r="N50" s="182" t="e">
        <f>NA()</f>
        <v>#N/A</v>
      </c>
      <c r="O50" s="182">
        <f>IF(ISNUMBER('実質公債費比率（分子）の構造'!O$53),'実質公債費比率（分子）の構造'!O$53,NA())</f>
        <v>694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26851</v>
      </c>
      <c r="E56" s="181"/>
      <c r="F56" s="181"/>
      <c r="G56" s="181">
        <f>'将来負担比率（分子）の構造'!J$52</f>
        <v>26851</v>
      </c>
      <c r="H56" s="181"/>
      <c r="I56" s="181"/>
      <c r="J56" s="181">
        <f>'将来負担比率（分子）の構造'!K$52</f>
        <v>27327</v>
      </c>
      <c r="K56" s="181"/>
      <c r="L56" s="181"/>
      <c r="M56" s="181">
        <f>'将来負担比率（分子）の構造'!L$52</f>
        <v>27716</v>
      </c>
      <c r="N56" s="181"/>
      <c r="O56" s="181"/>
      <c r="P56" s="181">
        <f>'将来負担比率（分子）の構造'!M$52</f>
        <v>28299</v>
      </c>
    </row>
    <row r="57" spans="1:16" x14ac:dyDescent="0.15">
      <c r="A57" s="181" t="s">
        <v>41</v>
      </c>
      <c r="B57" s="181"/>
      <c r="C57" s="181"/>
      <c r="D57" s="181">
        <f>'将来負担比率（分子）の構造'!I$51</f>
        <v>906</v>
      </c>
      <c r="E57" s="181"/>
      <c r="F57" s="181"/>
      <c r="G57" s="181">
        <f>'将来負担比率（分子）の構造'!J$51</f>
        <v>936</v>
      </c>
      <c r="H57" s="181"/>
      <c r="I57" s="181"/>
      <c r="J57" s="181">
        <f>'将来負担比率（分子）の構造'!K$51</f>
        <v>1020</v>
      </c>
      <c r="K57" s="181"/>
      <c r="L57" s="181"/>
      <c r="M57" s="181">
        <f>'将来負担比率（分子）の構造'!L$51</f>
        <v>1116</v>
      </c>
      <c r="N57" s="181"/>
      <c r="O57" s="181"/>
      <c r="P57" s="181">
        <f>'将来負担比率（分子）の構造'!M$51</f>
        <v>1173</v>
      </c>
    </row>
    <row r="58" spans="1:16" x14ac:dyDescent="0.15">
      <c r="A58" s="181" t="s">
        <v>40</v>
      </c>
      <c r="B58" s="181"/>
      <c r="C58" s="181"/>
      <c r="D58" s="181">
        <f>'将来負担比率（分子）の構造'!I$50</f>
        <v>7146</v>
      </c>
      <c r="E58" s="181"/>
      <c r="F58" s="181"/>
      <c r="G58" s="181">
        <f>'将来負担比率（分子）の構造'!J$50</f>
        <v>6880</v>
      </c>
      <c r="H58" s="181"/>
      <c r="I58" s="181"/>
      <c r="J58" s="181">
        <f>'将来負担比率（分子）の構造'!K$50</f>
        <v>6910</v>
      </c>
      <c r="K58" s="181"/>
      <c r="L58" s="181"/>
      <c r="M58" s="181">
        <f>'将来負担比率（分子）の構造'!L$50</f>
        <v>6662</v>
      </c>
      <c r="N58" s="181"/>
      <c r="O58" s="181"/>
      <c r="P58" s="181">
        <f>'将来負担比率（分子）の構造'!M$50</f>
        <v>6446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5</v>
      </c>
      <c r="I61" s="181"/>
      <c r="J61" s="181"/>
      <c r="K61" s="181" t="str">
        <f>'将来負担比率（分子）の構造'!L$46</f>
        <v>-</v>
      </c>
      <c r="L61" s="181"/>
      <c r="M61" s="181"/>
      <c r="N61" s="181">
        <f>'将来負担比率（分子）の構造'!M$46</f>
        <v>2</v>
      </c>
      <c r="O61" s="181"/>
      <c r="P61" s="181"/>
    </row>
    <row r="62" spans="1:16" x14ac:dyDescent="0.15">
      <c r="A62" s="181" t="s">
        <v>34</v>
      </c>
      <c r="B62" s="181">
        <f>'将来負担比率（分子）の構造'!I$45</f>
        <v>3094</v>
      </c>
      <c r="C62" s="181"/>
      <c r="D62" s="181"/>
      <c r="E62" s="181">
        <f>'将来負担比率（分子）の構造'!J$45</f>
        <v>3107</v>
      </c>
      <c r="F62" s="181"/>
      <c r="G62" s="181"/>
      <c r="H62" s="181">
        <f>'将来負担比率（分子）の構造'!K$45</f>
        <v>3052</v>
      </c>
      <c r="I62" s="181"/>
      <c r="J62" s="181"/>
      <c r="K62" s="181">
        <f>'将来負担比率（分子）の構造'!L$45</f>
        <v>3048</v>
      </c>
      <c r="L62" s="181"/>
      <c r="M62" s="181"/>
      <c r="N62" s="181">
        <f>'将来負担比率（分子）の構造'!M$45</f>
        <v>2934</v>
      </c>
      <c r="O62" s="181"/>
      <c r="P62" s="181"/>
    </row>
    <row r="63" spans="1:16" x14ac:dyDescent="0.15">
      <c r="A63" s="181" t="s">
        <v>33</v>
      </c>
      <c r="B63" s="181">
        <f>'将来負担比率（分子）の構造'!I$44</f>
        <v>117</v>
      </c>
      <c r="C63" s="181"/>
      <c r="D63" s="181"/>
      <c r="E63" s="181">
        <f>'将来負担比率（分子）の構造'!J$44</f>
        <v>57</v>
      </c>
      <c r="F63" s="181"/>
      <c r="G63" s="181"/>
      <c r="H63" s="181">
        <f>'将来負担比率（分子）の構造'!K$44</f>
        <v>9</v>
      </c>
      <c r="I63" s="181"/>
      <c r="J63" s="181"/>
      <c r="K63" s="181">
        <f>'将来負担比率（分子）の構造'!L$44</f>
        <v>9</v>
      </c>
      <c r="L63" s="181"/>
      <c r="M63" s="181"/>
      <c r="N63" s="181" t="str">
        <f>'将来負担比率（分子）の構造'!M$44</f>
        <v>-</v>
      </c>
      <c r="O63" s="181"/>
      <c r="P63" s="181"/>
    </row>
    <row r="64" spans="1:16" x14ac:dyDescent="0.15">
      <c r="A64" s="181" t="s">
        <v>32</v>
      </c>
      <c r="B64" s="181">
        <f>'将来負担比率（分子）の構造'!I$43</f>
        <v>12688</v>
      </c>
      <c r="C64" s="181"/>
      <c r="D64" s="181"/>
      <c r="E64" s="181">
        <f>'将来負担比率（分子）の構造'!J$43</f>
        <v>12403</v>
      </c>
      <c r="F64" s="181"/>
      <c r="G64" s="181"/>
      <c r="H64" s="181">
        <f>'将来負担比率（分子）の構造'!K$43</f>
        <v>12127</v>
      </c>
      <c r="I64" s="181"/>
      <c r="J64" s="181"/>
      <c r="K64" s="181">
        <f>'将来負担比率（分子）の構造'!L$43</f>
        <v>12128</v>
      </c>
      <c r="L64" s="181"/>
      <c r="M64" s="181"/>
      <c r="N64" s="181">
        <f>'将来負担比率（分子）の構造'!M$43</f>
        <v>11403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25828</v>
      </c>
      <c r="C66" s="181"/>
      <c r="D66" s="181"/>
      <c r="E66" s="181">
        <f>'将来負担比率（分子）の構造'!J$41</f>
        <v>25981</v>
      </c>
      <c r="F66" s="181"/>
      <c r="G66" s="181"/>
      <c r="H66" s="181">
        <f>'将来負担比率（分子）の構造'!K$41</f>
        <v>26840</v>
      </c>
      <c r="I66" s="181"/>
      <c r="J66" s="181"/>
      <c r="K66" s="181">
        <f>'将来負担比率（分子）の構造'!L$41</f>
        <v>27335</v>
      </c>
      <c r="L66" s="181"/>
      <c r="M66" s="181"/>
      <c r="N66" s="181">
        <f>'将来負担比率（分子）の構造'!M$41</f>
        <v>28353</v>
      </c>
      <c r="O66" s="181"/>
      <c r="P66" s="181"/>
    </row>
    <row r="67" spans="1:16" x14ac:dyDescent="0.15">
      <c r="A67" s="181" t="s">
        <v>74</v>
      </c>
      <c r="B67" s="181" t="e">
        <f>NA()</f>
        <v>#N/A</v>
      </c>
      <c r="C67" s="181">
        <f>IF(ISNUMBER('将来負担比率（分子）の構造'!I$53), IF('将来負担比率（分子）の構造'!I$53 &lt; 0, 0, '将来負担比率（分子）の構造'!I$53), NA())</f>
        <v>6824</v>
      </c>
      <c r="D67" s="181" t="e">
        <f>NA()</f>
        <v>#N/A</v>
      </c>
      <c r="E67" s="181" t="e">
        <f>NA()</f>
        <v>#N/A</v>
      </c>
      <c r="F67" s="181">
        <f>IF(ISNUMBER('将来負担比率（分子）の構造'!J$53), IF('将来負担比率（分子）の構造'!J$53 &lt; 0, 0, '将来負担比率（分子）の構造'!J$53), NA())</f>
        <v>6880</v>
      </c>
      <c r="G67" s="181" t="e">
        <f>NA()</f>
        <v>#N/A</v>
      </c>
      <c r="H67" s="181" t="e">
        <f>NA()</f>
        <v>#N/A</v>
      </c>
      <c r="I67" s="181">
        <f>IF(ISNUMBER('将来負担比率（分子）の構造'!K$53), IF('将来負担比率（分子）の構造'!K$53 &lt; 0, 0, '将来負担比率（分子）の構造'!K$53), NA())</f>
        <v>6775</v>
      </c>
      <c r="J67" s="181" t="e">
        <f>NA()</f>
        <v>#N/A</v>
      </c>
      <c r="K67" s="181" t="e">
        <f>NA()</f>
        <v>#N/A</v>
      </c>
      <c r="L67" s="181">
        <f>IF(ISNUMBER('将来負担比率（分子）の構造'!L$53), IF('将来負担比率（分子）の構造'!L$53 &lt; 0, 0, '将来負担比率（分子）の構造'!L$53), NA())</f>
        <v>7026</v>
      </c>
      <c r="M67" s="181" t="e">
        <f>NA()</f>
        <v>#N/A</v>
      </c>
      <c r="N67" s="181" t="e">
        <f>NA()</f>
        <v>#N/A</v>
      </c>
      <c r="O67" s="181">
        <f>IF(ISNUMBER('将来負担比率（分子）の構造'!M$53), IF('将来負担比率（分子）の構造'!M$53 &lt; 0, 0, '将来負担比率（分子）の構造'!M$53), NA())</f>
        <v>6774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2919</v>
      </c>
      <c r="C72" s="185">
        <f>基金残高に係る経年分析!G55</f>
        <v>2652</v>
      </c>
      <c r="D72" s="185">
        <f>基金残高に係る経年分析!H55</f>
        <v>2872</v>
      </c>
    </row>
    <row r="73" spans="1:16" x14ac:dyDescent="0.15">
      <c r="A73" s="184" t="s">
        <v>77</v>
      </c>
      <c r="B73" s="185">
        <f>基金残高に係る経年分析!F56</f>
        <v>2000</v>
      </c>
      <c r="C73" s="185">
        <f>基金残高に係る経年分析!G56</f>
        <v>1856</v>
      </c>
      <c r="D73" s="185">
        <f>基金残高に係る経年分析!H56</f>
        <v>1698</v>
      </c>
    </row>
    <row r="74" spans="1:16" x14ac:dyDescent="0.15">
      <c r="A74" s="184" t="s">
        <v>78</v>
      </c>
      <c r="B74" s="185">
        <f>基金残高に係る経年分析!F57</f>
        <v>3625</v>
      </c>
      <c r="C74" s="185">
        <f>基金残高に係る経年分析!G57</f>
        <v>3697</v>
      </c>
      <c r="D74" s="185">
        <f>基金残高に係る経年分析!H57</f>
        <v>3525</v>
      </c>
    </row>
  </sheetData>
  <sheetProtection algorithmName="SHA-512" hashValue="RDIEwEEIEguyupuosxkUfjqfJv4bgbFdBUL4TnnzAKdfDSRoWVE+TiOHVitRYrGbgl2CuK89ISIMPlO9yyBIWg==" saltValue="y2RRQ6a/8i9tKUJhigo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6854576</v>
      </c>
      <c r="S5" s="675"/>
      <c r="T5" s="675"/>
      <c r="U5" s="675"/>
      <c r="V5" s="675"/>
      <c r="W5" s="675"/>
      <c r="X5" s="675"/>
      <c r="Y5" s="676"/>
      <c r="Z5" s="677">
        <v>20.399999999999999</v>
      </c>
      <c r="AA5" s="677"/>
      <c r="AB5" s="677"/>
      <c r="AC5" s="677"/>
      <c r="AD5" s="678">
        <v>6854576</v>
      </c>
      <c r="AE5" s="678"/>
      <c r="AF5" s="678"/>
      <c r="AG5" s="678"/>
      <c r="AH5" s="678"/>
      <c r="AI5" s="678"/>
      <c r="AJ5" s="678"/>
      <c r="AK5" s="678"/>
      <c r="AL5" s="679">
        <v>52.8</v>
      </c>
      <c r="AM5" s="680"/>
      <c r="AN5" s="680"/>
      <c r="AO5" s="681"/>
      <c r="AP5" s="671" t="s">
        <v>227</v>
      </c>
      <c r="AQ5" s="672"/>
      <c r="AR5" s="672"/>
      <c r="AS5" s="672"/>
      <c r="AT5" s="672"/>
      <c r="AU5" s="672"/>
      <c r="AV5" s="672"/>
      <c r="AW5" s="672"/>
      <c r="AX5" s="672"/>
      <c r="AY5" s="672"/>
      <c r="AZ5" s="672"/>
      <c r="BA5" s="672"/>
      <c r="BB5" s="672"/>
      <c r="BC5" s="672"/>
      <c r="BD5" s="672"/>
      <c r="BE5" s="672"/>
      <c r="BF5" s="673"/>
      <c r="BG5" s="685">
        <v>6854576</v>
      </c>
      <c r="BH5" s="686"/>
      <c r="BI5" s="686"/>
      <c r="BJ5" s="686"/>
      <c r="BK5" s="686"/>
      <c r="BL5" s="686"/>
      <c r="BM5" s="686"/>
      <c r="BN5" s="687"/>
      <c r="BO5" s="688">
        <v>100</v>
      </c>
      <c r="BP5" s="688"/>
      <c r="BQ5" s="688"/>
      <c r="BR5" s="688"/>
      <c r="BS5" s="689">
        <v>98983</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259572</v>
      </c>
      <c r="S6" s="686"/>
      <c r="T6" s="686"/>
      <c r="U6" s="686"/>
      <c r="V6" s="686"/>
      <c r="W6" s="686"/>
      <c r="X6" s="686"/>
      <c r="Y6" s="687"/>
      <c r="Z6" s="688">
        <v>0.8</v>
      </c>
      <c r="AA6" s="688"/>
      <c r="AB6" s="688"/>
      <c r="AC6" s="688"/>
      <c r="AD6" s="689">
        <v>259572</v>
      </c>
      <c r="AE6" s="689"/>
      <c r="AF6" s="689"/>
      <c r="AG6" s="689"/>
      <c r="AH6" s="689"/>
      <c r="AI6" s="689"/>
      <c r="AJ6" s="689"/>
      <c r="AK6" s="689"/>
      <c r="AL6" s="690">
        <v>2</v>
      </c>
      <c r="AM6" s="691"/>
      <c r="AN6" s="691"/>
      <c r="AO6" s="692"/>
      <c r="AP6" s="682" t="s">
        <v>232</v>
      </c>
      <c r="AQ6" s="683"/>
      <c r="AR6" s="683"/>
      <c r="AS6" s="683"/>
      <c r="AT6" s="683"/>
      <c r="AU6" s="683"/>
      <c r="AV6" s="683"/>
      <c r="AW6" s="683"/>
      <c r="AX6" s="683"/>
      <c r="AY6" s="683"/>
      <c r="AZ6" s="683"/>
      <c r="BA6" s="683"/>
      <c r="BB6" s="683"/>
      <c r="BC6" s="683"/>
      <c r="BD6" s="683"/>
      <c r="BE6" s="683"/>
      <c r="BF6" s="684"/>
      <c r="BG6" s="685">
        <v>6854576</v>
      </c>
      <c r="BH6" s="686"/>
      <c r="BI6" s="686"/>
      <c r="BJ6" s="686"/>
      <c r="BK6" s="686"/>
      <c r="BL6" s="686"/>
      <c r="BM6" s="686"/>
      <c r="BN6" s="687"/>
      <c r="BO6" s="688">
        <v>100</v>
      </c>
      <c r="BP6" s="688"/>
      <c r="BQ6" s="688"/>
      <c r="BR6" s="688"/>
      <c r="BS6" s="689">
        <v>98983</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190175</v>
      </c>
      <c r="CS6" s="686"/>
      <c r="CT6" s="686"/>
      <c r="CU6" s="686"/>
      <c r="CV6" s="686"/>
      <c r="CW6" s="686"/>
      <c r="CX6" s="686"/>
      <c r="CY6" s="687"/>
      <c r="CZ6" s="679">
        <v>0.6</v>
      </c>
      <c r="DA6" s="680"/>
      <c r="DB6" s="680"/>
      <c r="DC6" s="699"/>
      <c r="DD6" s="694" t="s">
        <v>234</v>
      </c>
      <c r="DE6" s="686"/>
      <c r="DF6" s="686"/>
      <c r="DG6" s="686"/>
      <c r="DH6" s="686"/>
      <c r="DI6" s="686"/>
      <c r="DJ6" s="686"/>
      <c r="DK6" s="686"/>
      <c r="DL6" s="686"/>
      <c r="DM6" s="686"/>
      <c r="DN6" s="686"/>
      <c r="DO6" s="686"/>
      <c r="DP6" s="687"/>
      <c r="DQ6" s="694">
        <v>190175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4664</v>
      </c>
      <c r="S7" s="686"/>
      <c r="T7" s="686"/>
      <c r="U7" s="686"/>
      <c r="V7" s="686"/>
      <c r="W7" s="686"/>
      <c r="X7" s="686"/>
      <c r="Y7" s="687"/>
      <c r="Z7" s="688">
        <v>0</v>
      </c>
      <c r="AA7" s="688"/>
      <c r="AB7" s="688"/>
      <c r="AC7" s="688"/>
      <c r="AD7" s="689">
        <v>4664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2920252</v>
      </c>
      <c r="BH7" s="686"/>
      <c r="BI7" s="686"/>
      <c r="BJ7" s="686"/>
      <c r="BK7" s="686"/>
      <c r="BL7" s="686"/>
      <c r="BM7" s="686"/>
      <c r="BN7" s="687"/>
      <c r="BO7" s="688">
        <v>42.6</v>
      </c>
      <c r="BP7" s="688"/>
      <c r="BQ7" s="688"/>
      <c r="BR7" s="688"/>
      <c r="BS7" s="689">
        <v>98983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8300182</v>
      </c>
      <c r="CS7" s="686"/>
      <c r="CT7" s="686"/>
      <c r="CU7" s="686"/>
      <c r="CV7" s="686"/>
      <c r="CW7" s="686"/>
      <c r="CX7" s="686"/>
      <c r="CY7" s="687"/>
      <c r="CZ7" s="688">
        <v>25.3</v>
      </c>
      <c r="DA7" s="688"/>
      <c r="DB7" s="688"/>
      <c r="DC7" s="688"/>
      <c r="DD7" s="694">
        <v>516854</v>
      </c>
      <c r="DE7" s="686"/>
      <c r="DF7" s="686"/>
      <c r="DG7" s="686"/>
      <c r="DH7" s="686"/>
      <c r="DI7" s="686"/>
      <c r="DJ7" s="686"/>
      <c r="DK7" s="686"/>
      <c r="DL7" s="686"/>
      <c r="DM7" s="686"/>
      <c r="DN7" s="686"/>
      <c r="DO7" s="686"/>
      <c r="DP7" s="687"/>
      <c r="DQ7" s="694">
        <v>2369750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22347</v>
      </c>
      <c r="S8" s="686"/>
      <c r="T8" s="686"/>
      <c r="U8" s="686"/>
      <c r="V8" s="686"/>
      <c r="W8" s="686"/>
      <c r="X8" s="686"/>
      <c r="Y8" s="687"/>
      <c r="Z8" s="688">
        <v>0.1</v>
      </c>
      <c r="AA8" s="688"/>
      <c r="AB8" s="688"/>
      <c r="AC8" s="688"/>
      <c r="AD8" s="689">
        <v>22347</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90117</v>
      </c>
      <c r="BH8" s="686"/>
      <c r="BI8" s="686"/>
      <c r="BJ8" s="686"/>
      <c r="BK8" s="686"/>
      <c r="BL8" s="686"/>
      <c r="BM8" s="686"/>
      <c r="BN8" s="687"/>
      <c r="BO8" s="688">
        <v>1.3</v>
      </c>
      <c r="BP8" s="688"/>
      <c r="BQ8" s="688"/>
      <c r="BR8" s="688"/>
      <c r="BS8" s="694" t="s">
        <v>126</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7403987</v>
      </c>
      <c r="CS8" s="686"/>
      <c r="CT8" s="686"/>
      <c r="CU8" s="686"/>
      <c r="CV8" s="686"/>
      <c r="CW8" s="686"/>
      <c r="CX8" s="686"/>
      <c r="CY8" s="687"/>
      <c r="CZ8" s="688">
        <v>22.6</v>
      </c>
      <c r="DA8" s="688"/>
      <c r="DB8" s="688"/>
      <c r="DC8" s="688"/>
      <c r="DD8" s="694">
        <v>94101</v>
      </c>
      <c r="DE8" s="686"/>
      <c r="DF8" s="686"/>
      <c r="DG8" s="686"/>
      <c r="DH8" s="686"/>
      <c r="DI8" s="686"/>
      <c r="DJ8" s="686"/>
      <c r="DK8" s="686"/>
      <c r="DL8" s="686"/>
      <c r="DM8" s="686"/>
      <c r="DN8" s="686"/>
      <c r="DO8" s="686"/>
      <c r="DP8" s="687"/>
      <c r="DQ8" s="694">
        <v>3402157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31105</v>
      </c>
      <c r="S9" s="686"/>
      <c r="T9" s="686"/>
      <c r="U9" s="686"/>
      <c r="V9" s="686"/>
      <c r="W9" s="686"/>
      <c r="X9" s="686"/>
      <c r="Y9" s="687"/>
      <c r="Z9" s="688">
        <v>0.1</v>
      </c>
      <c r="AA9" s="688"/>
      <c r="AB9" s="688"/>
      <c r="AC9" s="688"/>
      <c r="AD9" s="689">
        <v>31105</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2265554</v>
      </c>
      <c r="BH9" s="686"/>
      <c r="BI9" s="686"/>
      <c r="BJ9" s="686"/>
      <c r="BK9" s="686"/>
      <c r="BL9" s="686"/>
      <c r="BM9" s="686"/>
      <c r="BN9" s="687"/>
      <c r="BO9" s="688">
        <v>33.1</v>
      </c>
      <c r="BP9" s="688"/>
      <c r="BQ9" s="688"/>
      <c r="BR9" s="688"/>
      <c r="BS9" s="694" t="s">
        <v>126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3352099</v>
      </c>
      <c r="CS9" s="686"/>
      <c r="CT9" s="686"/>
      <c r="CU9" s="686"/>
      <c r="CV9" s="686"/>
      <c r="CW9" s="686"/>
      <c r="CX9" s="686"/>
      <c r="CY9" s="687"/>
      <c r="CZ9" s="688">
        <v>10.199999999999999</v>
      </c>
      <c r="DA9" s="688"/>
      <c r="DB9" s="688"/>
      <c r="DC9" s="688"/>
      <c r="DD9" s="694">
        <v>109022</v>
      </c>
      <c r="DE9" s="686"/>
      <c r="DF9" s="686"/>
      <c r="DG9" s="686"/>
      <c r="DH9" s="686"/>
      <c r="DI9" s="686"/>
      <c r="DJ9" s="686"/>
      <c r="DK9" s="686"/>
      <c r="DL9" s="686"/>
      <c r="DM9" s="686"/>
      <c r="DN9" s="686"/>
      <c r="DO9" s="686"/>
      <c r="DP9" s="687"/>
      <c r="DQ9" s="694">
        <v>2718879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234</v>
      </c>
      <c r="AE10" s="689"/>
      <c r="AF10" s="689"/>
      <c r="AG10" s="689"/>
      <c r="AH10" s="689"/>
      <c r="AI10" s="689"/>
      <c r="AJ10" s="689"/>
      <c r="AK10" s="689"/>
      <c r="AL10" s="690" t="s">
        <v>126</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147119</v>
      </c>
      <c r="BH10" s="686"/>
      <c r="BI10" s="686"/>
      <c r="BJ10" s="686"/>
      <c r="BK10" s="686"/>
      <c r="BL10" s="686"/>
      <c r="BM10" s="686"/>
      <c r="BN10" s="687"/>
      <c r="BO10" s="688">
        <v>2.1</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180</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180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1103973</v>
      </c>
      <c r="S11" s="686"/>
      <c r="T11" s="686"/>
      <c r="U11" s="686"/>
      <c r="V11" s="686"/>
      <c r="W11" s="686"/>
      <c r="X11" s="686"/>
      <c r="Y11" s="687"/>
      <c r="Z11" s="690">
        <v>3.3</v>
      </c>
      <c r="AA11" s="691"/>
      <c r="AB11" s="691"/>
      <c r="AC11" s="703"/>
      <c r="AD11" s="694">
        <v>1103973</v>
      </c>
      <c r="AE11" s="686"/>
      <c r="AF11" s="686"/>
      <c r="AG11" s="686"/>
      <c r="AH11" s="686"/>
      <c r="AI11" s="686"/>
      <c r="AJ11" s="686"/>
      <c r="AK11" s="687"/>
      <c r="AL11" s="690">
        <v>8.5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417462</v>
      </c>
      <c r="BH11" s="686"/>
      <c r="BI11" s="686"/>
      <c r="BJ11" s="686"/>
      <c r="BK11" s="686"/>
      <c r="BL11" s="686"/>
      <c r="BM11" s="686"/>
      <c r="BN11" s="687"/>
      <c r="BO11" s="688">
        <v>6.1</v>
      </c>
      <c r="BP11" s="688"/>
      <c r="BQ11" s="688"/>
      <c r="BR11" s="688"/>
      <c r="BS11" s="694">
        <v>98983</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1007433</v>
      </c>
      <c r="CS11" s="686"/>
      <c r="CT11" s="686"/>
      <c r="CU11" s="686"/>
      <c r="CV11" s="686"/>
      <c r="CW11" s="686"/>
      <c r="CX11" s="686"/>
      <c r="CY11" s="687"/>
      <c r="CZ11" s="688">
        <v>3.1</v>
      </c>
      <c r="DA11" s="688"/>
      <c r="DB11" s="688"/>
      <c r="DC11" s="688"/>
      <c r="DD11" s="694">
        <v>163963</v>
      </c>
      <c r="DE11" s="686"/>
      <c r="DF11" s="686"/>
      <c r="DG11" s="686"/>
      <c r="DH11" s="686"/>
      <c r="DI11" s="686"/>
      <c r="DJ11" s="686"/>
      <c r="DK11" s="686"/>
      <c r="DL11" s="686"/>
      <c r="DM11" s="686"/>
      <c r="DN11" s="686"/>
      <c r="DO11" s="686"/>
      <c r="DP11" s="687"/>
      <c r="DQ11" s="694">
        <v>613017</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55566</v>
      </c>
      <c r="S12" s="686"/>
      <c r="T12" s="686"/>
      <c r="U12" s="686"/>
      <c r="V12" s="686"/>
      <c r="W12" s="686"/>
      <c r="X12" s="686"/>
      <c r="Y12" s="687"/>
      <c r="Z12" s="688">
        <v>0.2</v>
      </c>
      <c r="AA12" s="688"/>
      <c r="AB12" s="688"/>
      <c r="AC12" s="688"/>
      <c r="AD12" s="689">
        <v>55566</v>
      </c>
      <c r="AE12" s="689"/>
      <c r="AF12" s="689"/>
      <c r="AG12" s="689"/>
      <c r="AH12" s="689"/>
      <c r="AI12" s="689"/>
      <c r="AJ12" s="689"/>
      <c r="AK12" s="689"/>
      <c r="AL12" s="690">
        <v>0.4</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3371223</v>
      </c>
      <c r="BH12" s="686"/>
      <c r="BI12" s="686"/>
      <c r="BJ12" s="686"/>
      <c r="BK12" s="686"/>
      <c r="BL12" s="686"/>
      <c r="BM12" s="686"/>
      <c r="BN12" s="687"/>
      <c r="BO12" s="688">
        <v>49.2</v>
      </c>
      <c r="BP12" s="688"/>
      <c r="BQ12" s="688"/>
      <c r="BR12" s="688"/>
      <c r="BS12" s="694" t="s">
        <v>126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343758</v>
      </c>
      <c r="CS12" s="686"/>
      <c r="CT12" s="686"/>
      <c r="CU12" s="686"/>
      <c r="CV12" s="686"/>
      <c r="CW12" s="686"/>
      <c r="CX12" s="686"/>
      <c r="CY12" s="687"/>
      <c r="CZ12" s="688">
        <v>1</v>
      </c>
      <c r="DA12" s="688"/>
      <c r="DB12" s="688"/>
      <c r="DC12" s="688"/>
      <c r="DD12" s="694">
        <v>631</v>
      </c>
      <c r="DE12" s="686"/>
      <c r="DF12" s="686"/>
      <c r="DG12" s="686"/>
      <c r="DH12" s="686"/>
      <c r="DI12" s="686"/>
      <c r="DJ12" s="686"/>
      <c r="DK12" s="686"/>
      <c r="DL12" s="686"/>
      <c r="DM12" s="686"/>
      <c r="DN12" s="686"/>
      <c r="DO12" s="686"/>
      <c r="DP12" s="687"/>
      <c r="DQ12" s="694">
        <v>236407</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3356750</v>
      </c>
      <c r="BH13" s="686"/>
      <c r="BI13" s="686"/>
      <c r="BJ13" s="686"/>
      <c r="BK13" s="686"/>
      <c r="BL13" s="686"/>
      <c r="BM13" s="686"/>
      <c r="BN13" s="687"/>
      <c r="BO13" s="688">
        <v>49</v>
      </c>
      <c r="BP13" s="688"/>
      <c r="BQ13" s="688"/>
      <c r="BR13" s="688"/>
      <c r="BS13" s="694" t="s">
        <v>126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3486738</v>
      </c>
      <c r="CS13" s="686"/>
      <c r="CT13" s="686"/>
      <c r="CU13" s="686"/>
      <c r="CV13" s="686"/>
      <c r="CW13" s="686"/>
      <c r="CX13" s="686"/>
      <c r="CY13" s="687"/>
      <c r="CZ13" s="688">
        <v>10.6</v>
      </c>
      <c r="DA13" s="688"/>
      <c r="DB13" s="688"/>
      <c r="DC13" s="688"/>
      <c r="DD13" s="694">
        <v>2329851</v>
      </c>
      <c r="DE13" s="686"/>
      <c r="DF13" s="686"/>
      <c r="DG13" s="686"/>
      <c r="DH13" s="686"/>
      <c r="DI13" s="686"/>
      <c r="DJ13" s="686"/>
      <c r="DK13" s="686"/>
      <c r="DL13" s="686"/>
      <c r="DM13" s="686"/>
      <c r="DN13" s="686"/>
      <c r="DO13" s="686"/>
      <c r="DP13" s="687"/>
      <c r="DQ13" s="694">
        <v>1584539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126</v>
      </c>
      <c r="AA14" s="688"/>
      <c r="AB14" s="688"/>
      <c r="AC14" s="688"/>
      <c r="AD14" s="689" t="s">
        <v>234</v>
      </c>
      <c r="AE14" s="689"/>
      <c r="AF14" s="689"/>
      <c r="AG14" s="689"/>
      <c r="AH14" s="689"/>
      <c r="AI14" s="689"/>
      <c r="AJ14" s="689"/>
      <c r="AK14" s="689"/>
      <c r="AL14" s="690" t="s">
        <v>126</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190892</v>
      </c>
      <c r="BH14" s="686"/>
      <c r="BI14" s="686"/>
      <c r="BJ14" s="686"/>
      <c r="BK14" s="686"/>
      <c r="BL14" s="686"/>
      <c r="BM14" s="686"/>
      <c r="BN14" s="687"/>
      <c r="BO14" s="688">
        <v>2.8</v>
      </c>
      <c r="BP14" s="688"/>
      <c r="BQ14" s="688"/>
      <c r="BR14" s="688"/>
      <c r="BS14" s="694" t="s">
        <v>126</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1084150</v>
      </c>
      <c r="CS14" s="686"/>
      <c r="CT14" s="686"/>
      <c r="CU14" s="686"/>
      <c r="CV14" s="686"/>
      <c r="CW14" s="686"/>
      <c r="CX14" s="686"/>
      <c r="CY14" s="687"/>
      <c r="CZ14" s="688">
        <v>3.3</v>
      </c>
      <c r="DA14" s="688"/>
      <c r="DB14" s="688"/>
      <c r="DC14" s="688"/>
      <c r="DD14" s="694">
        <v>51985</v>
      </c>
      <c r="DE14" s="686"/>
      <c r="DF14" s="686"/>
      <c r="DG14" s="686"/>
      <c r="DH14" s="686"/>
      <c r="DI14" s="686"/>
      <c r="DJ14" s="686"/>
      <c r="DK14" s="686"/>
      <c r="DL14" s="686"/>
      <c r="DM14" s="686"/>
      <c r="DN14" s="686"/>
      <c r="DO14" s="686"/>
      <c r="DP14" s="687"/>
      <c r="DQ14" s="694">
        <v>1014679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372209</v>
      </c>
      <c r="BH15" s="686"/>
      <c r="BI15" s="686"/>
      <c r="BJ15" s="686"/>
      <c r="BK15" s="686"/>
      <c r="BL15" s="686"/>
      <c r="BM15" s="686"/>
      <c r="BN15" s="687"/>
      <c r="BO15" s="688">
        <v>5.4</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5066841</v>
      </c>
      <c r="CS15" s="686"/>
      <c r="CT15" s="686"/>
      <c r="CU15" s="686"/>
      <c r="CV15" s="686"/>
      <c r="CW15" s="686"/>
      <c r="CX15" s="686"/>
      <c r="CY15" s="687"/>
      <c r="CZ15" s="688">
        <v>15.5</v>
      </c>
      <c r="DA15" s="688"/>
      <c r="DB15" s="688"/>
      <c r="DC15" s="688"/>
      <c r="DD15" s="694">
        <v>2595827</v>
      </c>
      <c r="DE15" s="686"/>
      <c r="DF15" s="686"/>
      <c r="DG15" s="686"/>
      <c r="DH15" s="686"/>
      <c r="DI15" s="686"/>
      <c r="DJ15" s="686"/>
      <c r="DK15" s="686"/>
      <c r="DL15" s="686"/>
      <c r="DM15" s="686"/>
      <c r="DN15" s="686"/>
      <c r="DO15" s="686"/>
      <c r="DP15" s="687"/>
      <c r="DQ15" s="694">
        <v>2082759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18553</v>
      </c>
      <c r="S16" s="686"/>
      <c r="T16" s="686"/>
      <c r="U16" s="686"/>
      <c r="V16" s="686"/>
      <c r="W16" s="686"/>
      <c r="X16" s="686"/>
      <c r="Y16" s="687"/>
      <c r="Z16" s="688">
        <v>0.1</v>
      </c>
      <c r="AA16" s="688"/>
      <c r="AB16" s="688"/>
      <c r="AC16" s="688"/>
      <c r="AD16" s="689">
        <v>18553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234</v>
      </c>
      <c r="BP16" s="688"/>
      <c r="BQ16" s="688"/>
      <c r="BR16" s="688"/>
      <c r="BS16" s="694" t="s">
        <v>126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26322</v>
      </c>
      <c r="CS16" s="686"/>
      <c r="CT16" s="686"/>
      <c r="CU16" s="686"/>
      <c r="CV16" s="686"/>
      <c r="CW16" s="686"/>
      <c r="CX16" s="686"/>
      <c r="CY16" s="687"/>
      <c r="CZ16" s="688">
        <v>0.1</v>
      </c>
      <c r="DA16" s="688"/>
      <c r="DB16" s="688"/>
      <c r="DC16" s="688"/>
      <c r="DD16" s="694" t="s">
        <v>234</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56186</v>
      </c>
      <c r="S17" s="686"/>
      <c r="T17" s="686"/>
      <c r="U17" s="686"/>
      <c r="V17" s="686"/>
      <c r="W17" s="686"/>
      <c r="X17" s="686"/>
      <c r="Y17" s="687"/>
      <c r="Z17" s="688">
        <v>0.2</v>
      </c>
      <c r="AA17" s="688"/>
      <c r="AB17" s="688"/>
      <c r="AC17" s="688"/>
      <c r="AD17" s="689">
        <v>56186</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126</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2487884</v>
      </c>
      <c r="CS17" s="686"/>
      <c r="CT17" s="686"/>
      <c r="CU17" s="686"/>
      <c r="CV17" s="686"/>
      <c r="CW17" s="686"/>
      <c r="CX17" s="686"/>
      <c r="CY17" s="687"/>
      <c r="CZ17" s="688">
        <v>7.6</v>
      </c>
      <c r="DA17" s="688"/>
      <c r="DB17" s="688"/>
      <c r="DC17" s="688"/>
      <c r="DD17" s="694" t="s">
        <v>234</v>
      </c>
      <c r="DE17" s="686"/>
      <c r="DF17" s="686"/>
      <c r="DG17" s="686"/>
      <c r="DH17" s="686"/>
      <c r="DI17" s="686"/>
      <c r="DJ17" s="686"/>
      <c r="DK17" s="686"/>
      <c r="DL17" s="686"/>
      <c r="DM17" s="686"/>
      <c r="DN17" s="686"/>
      <c r="DO17" s="686"/>
      <c r="DP17" s="687"/>
      <c r="DQ17" s="694">
        <v>2383132</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47483</v>
      </c>
      <c r="S18" s="686"/>
      <c r="T18" s="686"/>
      <c r="U18" s="686"/>
      <c r="V18" s="686"/>
      <c r="W18" s="686"/>
      <c r="X18" s="686"/>
      <c r="Y18" s="687"/>
      <c r="Z18" s="688">
        <v>0.1</v>
      </c>
      <c r="AA18" s="688"/>
      <c r="AB18" s="688"/>
      <c r="AC18" s="688"/>
      <c r="AD18" s="689">
        <v>47483</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34365</v>
      </c>
      <c r="S19" s="686"/>
      <c r="T19" s="686"/>
      <c r="U19" s="686"/>
      <c r="V19" s="686"/>
      <c r="W19" s="686"/>
      <c r="X19" s="686"/>
      <c r="Y19" s="687"/>
      <c r="Z19" s="688">
        <v>0.1</v>
      </c>
      <c r="AA19" s="688"/>
      <c r="AB19" s="688"/>
      <c r="AC19" s="688"/>
      <c r="AD19" s="689">
        <v>34365</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126</v>
      </c>
      <c r="BH19" s="686"/>
      <c r="BI19" s="686"/>
      <c r="BJ19" s="686"/>
      <c r="BK19" s="686"/>
      <c r="BL19" s="686"/>
      <c r="BM19" s="686"/>
      <c r="BN19" s="687"/>
      <c r="BO19" s="688" t="s">
        <v>234</v>
      </c>
      <c r="BP19" s="688"/>
      <c r="BQ19" s="688"/>
      <c r="BR19" s="688"/>
      <c r="BS19" s="694" t="s">
        <v>126</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234</v>
      </c>
      <c r="DA19" s="688"/>
      <c r="DB19" s="688"/>
      <c r="DC19" s="688"/>
      <c r="DD19" s="694" t="s">
        <v>126</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10170</v>
      </c>
      <c r="S20" s="686"/>
      <c r="T20" s="686"/>
      <c r="U20" s="686"/>
      <c r="V20" s="686"/>
      <c r="W20" s="686"/>
      <c r="X20" s="686"/>
      <c r="Y20" s="687"/>
      <c r="Z20" s="688">
        <v>0</v>
      </c>
      <c r="AA20" s="688"/>
      <c r="AB20" s="688"/>
      <c r="AC20" s="688"/>
      <c r="AD20" s="689">
        <v>10170</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126</v>
      </c>
      <c r="BH20" s="686"/>
      <c r="BI20" s="686"/>
      <c r="BJ20" s="686"/>
      <c r="BK20" s="686"/>
      <c r="BL20" s="686"/>
      <c r="BM20" s="686"/>
      <c r="BN20" s="687"/>
      <c r="BO20" s="688" t="s">
        <v>234</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32749749</v>
      </c>
      <c r="CS20" s="686"/>
      <c r="CT20" s="686"/>
      <c r="CU20" s="686"/>
      <c r="CV20" s="686"/>
      <c r="CW20" s="686"/>
      <c r="CX20" s="686"/>
      <c r="CY20" s="687"/>
      <c r="CZ20" s="688">
        <v>100</v>
      </c>
      <c r="DA20" s="688"/>
      <c r="DB20" s="688"/>
      <c r="DC20" s="688"/>
      <c r="DD20" s="694">
        <v>5862234</v>
      </c>
      <c r="DE20" s="686"/>
      <c r="DF20" s="686"/>
      <c r="DG20" s="686"/>
      <c r="DH20" s="686"/>
      <c r="DI20" s="686"/>
      <c r="DJ20" s="686"/>
      <c r="DK20" s="686"/>
      <c r="DL20" s="686"/>
      <c r="DM20" s="686"/>
      <c r="DN20" s="686"/>
      <c r="DO20" s="686"/>
      <c r="DP20" s="687"/>
      <c r="DQ20" s="694">
        <v>16595674</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2948</v>
      </c>
      <c r="S21" s="686"/>
      <c r="T21" s="686"/>
      <c r="U21" s="686"/>
      <c r="V21" s="686"/>
      <c r="W21" s="686"/>
      <c r="X21" s="686"/>
      <c r="Y21" s="687"/>
      <c r="Z21" s="688">
        <v>0</v>
      </c>
      <c r="AA21" s="688"/>
      <c r="AB21" s="688"/>
      <c r="AC21" s="688"/>
      <c r="AD21" s="689">
        <v>2948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234</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5976213</v>
      </c>
      <c r="S22" s="686"/>
      <c r="T22" s="686"/>
      <c r="U22" s="686"/>
      <c r="V22" s="686"/>
      <c r="W22" s="686"/>
      <c r="X22" s="686"/>
      <c r="Y22" s="687"/>
      <c r="Z22" s="688">
        <v>17.8</v>
      </c>
      <c r="AA22" s="688"/>
      <c r="AB22" s="688"/>
      <c r="AC22" s="688"/>
      <c r="AD22" s="689">
        <v>4273518</v>
      </c>
      <c r="AE22" s="689"/>
      <c r="AF22" s="689"/>
      <c r="AG22" s="689"/>
      <c r="AH22" s="689"/>
      <c r="AI22" s="689"/>
      <c r="AJ22" s="689"/>
      <c r="AK22" s="689"/>
      <c r="AL22" s="690">
        <v>32.9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4273518</v>
      </c>
      <c r="S23" s="686"/>
      <c r="T23" s="686"/>
      <c r="U23" s="686"/>
      <c r="V23" s="686"/>
      <c r="W23" s="686"/>
      <c r="X23" s="686"/>
      <c r="Y23" s="687"/>
      <c r="Z23" s="688">
        <v>12.7</v>
      </c>
      <c r="AA23" s="688"/>
      <c r="AB23" s="688"/>
      <c r="AC23" s="688"/>
      <c r="AD23" s="689">
        <v>4273518</v>
      </c>
      <c r="AE23" s="689"/>
      <c r="AF23" s="689"/>
      <c r="AG23" s="689"/>
      <c r="AH23" s="689"/>
      <c r="AI23" s="689"/>
      <c r="AJ23" s="689"/>
      <c r="AK23" s="689"/>
      <c r="AL23" s="690">
        <v>32.9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234</v>
      </c>
      <c r="BP23" s="688"/>
      <c r="BQ23" s="688"/>
      <c r="BR23" s="688"/>
      <c r="BS23" s="694" t="s">
        <v>126</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419194</v>
      </c>
      <c r="S24" s="686"/>
      <c r="T24" s="686"/>
      <c r="U24" s="686"/>
      <c r="V24" s="686"/>
      <c r="W24" s="686"/>
      <c r="X24" s="686"/>
      <c r="Y24" s="687"/>
      <c r="Z24" s="688">
        <v>1.2</v>
      </c>
      <c r="AA24" s="688"/>
      <c r="AB24" s="688"/>
      <c r="AC24" s="688"/>
      <c r="AD24" s="689" t="s">
        <v>234</v>
      </c>
      <c r="AE24" s="689"/>
      <c r="AF24" s="689"/>
      <c r="AG24" s="689"/>
      <c r="AH24" s="689"/>
      <c r="AI24" s="689"/>
      <c r="AJ24" s="689"/>
      <c r="AK24" s="689"/>
      <c r="AL24" s="690" t="s">
        <v>126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234</v>
      </c>
      <c r="BP24" s="688"/>
      <c r="BQ24" s="688"/>
      <c r="BR24" s="688"/>
      <c r="BS24" s="694" t="s">
        <v>126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11299447</v>
      </c>
      <c r="CS24" s="675"/>
      <c r="CT24" s="675"/>
      <c r="CU24" s="675"/>
      <c r="CV24" s="675"/>
      <c r="CW24" s="675"/>
      <c r="CX24" s="675"/>
      <c r="CY24" s="676"/>
      <c r="CZ24" s="679">
        <v>34.5</v>
      </c>
      <c r="DA24" s="680"/>
      <c r="DB24" s="680"/>
      <c r="DC24" s="699"/>
      <c r="DD24" s="724">
        <v>7654342</v>
      </c>
      <c r="DE24" s="675"/>
      <c r="DF24" s="675"/>
      <c r="DG24" s="675"/>
      <c r="DH24" s="675"/>
      <c r="DI24" s="675"/>
      <c r="DJ24" s="675"/>
      <c r="DK24" s="676"/>
      <c r="DL24" s="724">
        <v>7272248</v>
      </c>
      <c r="DM24" s="675"/>
      <c r="DN24" s="675"/>
      <c r="DO24" s="675"/>
      <c r="DP24" s="675"/>
      <c r="DQ24" s="675"/>
      <c r="DR24" s="675"/>
      <c r="DS24" s="675"/>
      <c r="DT24" s="675"/>
      <c r="DU24" s="675"/>
      <c r="DV24" s="676"/>
      <c r="DW24" s="679">
        <v>53.5</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1283501</v>
      </c>
      <c r="S25" s="686"/>
      <c r="T25" s="686"/>
      <c r="U25" s="686"/>
      <c r="V25" s="686"/>
      <c r="W25" s="686"/>
      <c r="X25" s="686"/>
      <c r="Y25" s="687"/>
      <c r="Z25" s="688">
        <v>3.8</v>
      </c>
      <c r="AA25" s="688"/>
      <c r="AB25" s="688"/>
      <c r="AC25" s="688"/>
      <c r="AD25" s="689" t="s">
        <v>234</v>
      </c>
      <c r="AE25" s="689"/>
      <c r="AF25" s="689"/>
      <c r="AG25" s="689"/>
      <c r="AH25" s="689"/>
      <c r="AI25" s="689"/>
      <c r="AJ25" s="689"/>
      <c r="AK25" s="689"/>
      <c r="AL25" s="690" t="s">
        <v>126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4076516</v>
      </c>
      <c r="CS25" s="721"/>
      <c r="CT25" s="721"/>
      <c r="CU25" s="721"/>
      <c r="CV25" s="721"/>
      <c r="CW25" s="721"/>
      <c r="CX25" s="721"/>
      <c r="CY25" s="722"/>
      <c r="CZ25" s="690">
        <v>12.4</v>
      </c>
      <c r="DA25" s="719"/>
      <c r="DB25" s="719"/>
      <c r="DC25" s="723"/>
      <c r="DD25" s="694">
        <v>3961695</v>
      </c>
      <c r="DE25" s="721"/>
      <c r="DF25" s="721"/>
      <c r="DG25" s="721"/>
      <c r="DH25" s="721"/>
      <c r="DI25" s="721"/>
      <c r="DJ25" s="721"/>
      <c r="DK25" s="722"/>
      <c r="DL25" s="694">
        <v>3743176</v>
      </c>
      <c r="DM25" s="721"/>
      <c r="DN25" s="721"/>
      <c r="DO25" s="721"/>
      <c r="DP25" s="721"/>
      <c r="DQ25" s="721"/>
      <c r="DR25" s="721"/>
      <c r="DS25" s="721"/>
      <c r="DT25" s="721"/>
      <c r="DU25" s="721"/>
      <c r="DV25" s="722"/>
      <c r="DW25" s="690">
        <v>27.5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14430238</v>
      </c>
      <c r="S26" s="686"/>
      <c r="T26" s="686"/>
      <c r="U26" s="686"/>
      <c r="V26" s="686"/>
      <c r="W26" s="686"/>
      <c r="X26" s="686"/>
      <c r="Y26" s="687"/>
      <c r="Z26" s="688">
        <v>43</v>
      </c>
      <c r="AA26" s="688"/>
      <c r="AB26" s="688"/>
      <c r="AC26" s="688"/>
      <c r="AD26" s="689">
        <v>12727543</v>
      </c>
      <c r="AE26" s="689"/>
      <c r="AF26" s="689"/>
      <c r="AG26" s="689"/>
      <c r="AH26" s="689"/>
      <c r="AI26" s="689"/>
      <c r="AJ26" s="689"/>
      <c r="AK26" s="689"/>
      <c r="AL26" s="690">
        <v>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2587534</v>
      </c>
      <c r="CS26" s="686"/>
      <c r="CT26" s="686"/>
      <c r="CU26" s="686"/>
      <c r="CV26" s="686"/>
      <c r="CW26" s="686"/>
      <c r="CX26" s="686"/>
      <c r="CY26" s="687"/>
      <c r="CZ26" s="690">
        <v>7.9</v>
      </c>
      <c r="DA26" s="719"/>
      <c r="DB26" s="719"/>
      <c r="DC26" s="723"/>
      <c r="DD26" s="694">
        <v>2514136</v>
      </c>
      <c r="DE26" s="686"/>
      <c r="DF26" s="686"/>
      <c r="DG26" s="686"/>
      <c r="DH26" s="686"/>
      <c r="DI26" s="686"/>
      <c r="DJ26" s="686"/>
      <c r="DK26" s="687"/>
      <c r="DL26" s="694" t="s">
        <v>126</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5372</v>
      </c>
      <c r="S27" s="686"/>
      <c r="T27" s="686"/>
      <c r="U27" s="686"/>
      <c r="V27" s="686"/>
      <c r="W27" s="686"/>
      <c r="X27" s="686"/>
      <c r="Y27" s="687"/>
      <c r="Z27" s="688">
        <v>0</v>
      </c>
      <c r="AA27" s="688"/>
      <c r="AB27" s="688"/>
      <c r="AC27" s="688"/>
      <c r="AD27" s="689">
        <v>5372</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6854576</v>
      </c>
      <c r="BH27" s="686"/>
      <c r="BI27" s="686"/>
      <c r="BJ27" s="686"/>
      <c r="BK27" s="686"/>
      <c r="BL27" s="686"/>
      <c r="BM27" s="686"/>
      <c r="BN27" s="687"/>
      <c r="BO27" s="688">
        <v>100</v>
      </c>
      <c r="BP27" s="688"/>
      <c r="BQ27" s="688"/>
      <c r="BR27" s="688"/>
      <c r="BS27" s="694">
        <v>98983</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4747374</v>
      </c>
      <c r="CS27" s="721"/>
      <c r="CT27" s="721"/>
      <c r="CU27" s="721"/>
      <c r="CV27" s="721"/>
      <c r="CW27" s="721"/>
      <c r="CX27" s="721"/>
      <c r="CY27" s="722"/>
      <c r="CZ27" s="690">
        <v>14.5</v>
      </c>
      <c r="DA27" s="719"/>
      <c r="DB27" s="719"/>
      <c r="DC27" s="723"/>
      <c r="DD27" s="694">
        <v>1321842</v>
      </c>
      <c r="DE27" s="721"/>
      <c r="DF27" s="721"/>
      <c r="DG27" s="721"/>
      <c r="DH27" s="721"/>
      <c r="DI27" s="721"/>
      <c r="DJ27" s="721"/>
      <c r="DK27" s="722"/>
      <c r="DL27" s="694">
        <v>1317442</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149710</v>
      </c>
      <c r="S28" s="686"/>
      <c r="T28" s="686"/>
      <c r="U28" s="686"/>
      <c r="V28" s="686"/>
      <c r="W28" s="686"/>
      <c r="X28" s="686"/>
      <c r="Y28" s="687"/>
      <c r="Z28" s="688">
        <v>0.4</v>
      </c>
      <c r="AA28" s="688"/>
      <c r="AB28" s="688"/>
      <c r="AC28" s="688"/>
      <c r="AD28" s="689" t="s">
        <v>126</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2475557</v>
      </c>
      <c r="CS28" s="686"/>
      <c r="CT28" s="686"/>
      <c r="CU28" s="686"/>
      <c r="CV28" s="686"/>
      <c r="CW28" s="686"/>
      <c r="CX28" s="686"/>
      <c r="CY28" s="687"/>
      <c r="CZ28" s="690">
        <v>7.6</v>
      </c>
      <c r="DA28" s="719"/>
      <c r="DB28" s="719"/>
      <c r="DC28" s="723"/>
      <c r="DD28" s="694">
        <v>2370805</v>
      </c>
      <c r="DE28" s="686"/>
      <c r="DF28" s="686"/>
      <c r="DG28" s="686"/>
      <c r="DH28" s="686"/>
      <c r="DI28" s="686"/>
      <c r="DJ28" s="686"/>
      <c r="DK28" s="687"/>
      <c r="DL28" s="694">
        <v>2211630</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76045</v>
      </c>
      <c r="S29" s="686"/>
      <c r="T29" s="686"/>
      <c r="U29" s="686"/>
      <c r="V29" s="686"/>
      <c r="W29" s="686"/>
      <c r="X29" s="686"/>
      <c r="Y29" s="687"/>
      <c r="Z29" s="688">
        <v>0.2</v>
      </c>
      <c r="AA29" s="688"/>
      <c r="AB29" s="688"/>
      <c r="AC29" s="688"/>
      <c r="AD29" s="689">
        <v>23090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2475245</v>
      </c>
      <c r="CS29" s="721"/>
      <c r="CT29" s="721"/>
      <c r="CU29" s="721"/>
      <c r="CV29" s="721"/>
      <c r="CW29" s="721"/>
      <c r="CX29" s="721"/>
      <c r="CY29" s="722"/>
      <c r="CZ29" s="690">
        <v>7.6</v>
      </c>
      <c r="DA29" s="719"/>
      <c r="DB29" s="719"/>
      <c r="DC29" s="723"/>
      <c r="DD29" s="694">
        <v>2370493</v>
      </c>
      <c r="DE29" s="721"/>
      <c r="DF29" s="721"/>
      <c r="DG29" s="721"/>
      <c r="DH29" s="721"/>
      <c r="DI29" s="721"/>
      <c r="DJ29" s="721"/>
      <c r="DK29" s="722"/>
      <c r="DL29" s="694">
        <v>2211318</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85074</v>
      </c>
      <c r="S30" s="686"/>
      <c r="T30" s="686"/>
      <c r="U30" s="686"/>
      <c r="V30" s="686"/>
      <c r="W30" s="686"/>
      <c r="X30" s="686"/>
      <c r="Y30" s="687"/>
      <c r="Z30" s="688">
        <v>0.3</v>
      </c>
      <c r="AA30" s="688"/>
      <c r="AB30" s="688"/>
      <c r="AC30" s="688"/>
      <c r="AD30" s="689">
        <v>809</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2347957</v>
      </c>
      <c r="CS30" s="686"/>
      <c r="CT30" s="686"/>
      <c r="CU30" s="686"/>
      <c r="CV30" s="686"/>
      <c r="CW30" s="686"/>
      <c r="CX30" s="686"/>
      <c r="CY30" s="687"/>
      <c r="CZ30" s="690">
        <v>7.2</v>
      </c>
      <c r="DA30" s="719"/>
      <c r="DB30" s="719"/>
      <c r="DC30" s="723"/>
      <c r="DD30" s="694">
        <v>2252875</v>
      </c>
      <c r="DE30" s="686"/>
      <c r="DF30" s="686"/>
      <c r="DG30" s="686"/>
      <c r="DH30" s="686"/>
      <c r="DI30" s="686"/>
      <c r="DJ30" s="686"/>
      <c r="DK30" s="687"/>
      <c r="DL30" s="694">
        <v>2093716</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11053655</v>
      </c>
      <c r="S31" s="686"/>
      <c r="T31" s="686"/>
      <c r="U31" s="686"/>
      <c r="V31" s="686"/>
      <c r="W31" s="686"/>
      <c r="X31" s="686"/>
      <c r="Y31" s="687"/>
      <c r="Z31" s="688">
        <v>32.9</v>
      </c>
      <c r="AA31" s="688"/>
      <c r="AB31" s="688"/>
      <c r="AC31" s="688"/>
      <c r="AD31" s="689" t="s">
        <v>126</v>
      </c>
      <c r="AE31" s="689"/>
      <c r="AF31" s="689"/>
      <c r="AG31" s="689"/>
      <c r="AH31" s="689"/>
      <c r="AI31" s="689"/>
      <c r="AJ31" s="689"/>
      <c r="AK31" s="689"/>
      <c r="AL31" s="690" t="s">
        <v>126</v>
      </c>
      <c r="AM31" s="691"/>
      <c r="AN31" s="691"/>
      <c r="AO31" s="692"/>
      <c r="AP31" s="742" t="s">
        <v>311</v>
      </c>
      <c r="AQ31" s="743"/>
      <c r="AR31" s="743"/>
      <c r="AS31" s="743"/>
      <c r="AT31" s="748" t="s">
        <v>312</v>
      </c>
      <c r="AU31" s="231"/>
      <c r="AV31" s="231"/>
      <c r="AW31" s="231"/>
      <c r="AX31" s="671" t="s">
        <v>185</v>
      </c>
      <c r="AY31" s="672"/>
      <c r="AZ31" s="672"/>
      <c r="BA31" s="672"/>
      <c r="BB31" s="672"/>
      <c r="BC31" s="672"/>
      <c r="BD31" s="672"/>
      <c r="BE31" s="672"/>
      <c r="BF31" s="673"/>
      <c r="BG31" s="753">
        <v>98.8</v>
      </c>
      <c r="BH31" s="740"/>
      <c r="BI31" s="740"/>
      <c r="BJ31" s="740"/>
      <c r="BK31" s="740"/>
      <c r="BL31" s="740"/>
      <c r="BM31" s="680">
        <v>96.9</v>
      </c>
      <c r="BN31" s="740"/>
      <c r="BO31" s="740"/>
      <c r="BP31" s="740"/>
      <c r="BQ31" s="741"/>
      <c r="BR31" s="753">
        <v>98.9</v>
      </c>
      <c r="BS31" s="740"/>
      <c r="BT31" s="740"/>
      <c r="BU31" s="740"/>
      <c r="BV31" s="740"/>
      <c r="BW31" s="740"/>
      <c r="BX31" s="680">
        <v>96.6</v>
      </c>
      <c r="BY31" s="740"/>
      <c r="BZ31" s="740"/>
      <c r="CA31" s="740"/>
      <c r="CB31" s="741"/>
      <c r="CD31" s="727"/>
      <c r="CE31" s="728"/>
      <c r="CF31" s="700" t="s">
        <v>313</v>
      </c>
      <c r="CG31" s="701"/>
      <c r="CH31" s="701"/>
      <c r="CI31" s="701"/>
      <c r="CJ31" s="701"/>
      <c r="CK31" s="701"/>
      <c r="CL31" s="701"/>
      <c r="CM31" s="701"/>
      <c r="CN31" s="701"/>
      <c r="CO31" s="701"/>
      <c r="CP31" s="701"/>
      <c r="CQ31" s="702"/>
      <c r="CR31" s="685">
        <v>127288</v>
      </c>
      <c r="CS31" s="721"/>
      <c r="CT31" s="721"/>
      <c r="CU31" s="721"/>
      <c r="CV31" s="721"/>
      <c r="CW31" s="721"/>
      <c r="CX31" s="721"/>
      <c r="CY31" s="722"/>
      <c r="CZ31" s="690">
        <v>0.4</v>
      </c>
      <c r="DA31" s="719"/>
      <c r="DB31" s="719"/>
      <c r="DC31" s="723"/>
      <c r="DD31" s="694">
        <v>117618</v>
      </c>
      <c r="DE31" s="721"/>
      <c r="DF31" s="721"/>
      <c r="DG31" s="721"/>
      <c r="DH31" s="721"/>
      <c r="DI31" s="721"/>
      <c r="DJ31" s="721"/>
      <c r="DK31" s="722"/>
      <c r="DL31" s="694">
        <v>117602</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v>231413</v>
      </c>
      <c r="S32" s="686"/>
      <c r="T32" s="686"/>
      <c r="U32" s="686"/>
      <c r="V32" s="686"/>
      <c r="W32" s="686"/>
      <c r="X32" s="686"/>
      <c r="Y32" s="687"/>
      <c r="Z32" s="688">
        <v>0.7</v>
      </c>
      <c r="AA32" s="688"/>
      <c r="AB32" s="688"/>
      <c r="AC32" s="688"/>
      <c r="AD32" s="689">
        <v>231413</v>
      </c>
      <c r="AE32" s="689"/>
      <c r="AF32" s="689"/>
      <c r="AG32" s="689"/>
      <c r="AH32" s="689"/>
      <c r="AI32" s="689"/>
      <c r="AJ32" s="689"/>
      <c r="AK32" s="689"/>
      <c r="AL32" s="690">
        <v>1.8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98.9</v>
      </c>
      <c r="BH32" s="721"/>
      <c r="BI32" s="721"/>
      <c r="BJ32" s="721"/>
      <c r="BK32" s="721"/>
      <c r="BL32" s="721"/>
      <c r="BM32" s="691">
        <v>96.8</v>
      </c>
      <c r="BN32" s="751"/>
      <c r="BO32" s="751"/>
      <c r="BP32" s="751"/>
      <c r="BQ32" s="752"/>
      <c r="BR32" s="754">
        <v>99</v>
      </c>
      <c r="BS32" s="721"/>
      <c r="BT32" s="721"/>
      <c r="BU32" s="721"/>
      <c r="BV32" s="721"/>
      <c r="BW32" s="721"/>
      <c r="BX32" s="691">
        <v>96.7</v>
      </c>
      <c r="BY32" s="751"/>
      <c r="BZ32" s="751"/>
      <c r="CA32" s="751"/>
      <c r="CB32" s="752"/>
      <c r="CD32" s="729"/>
      <c r="CE32" s="730"/>
      <c r="CF32" s="700" t="s">
        <v>317</v>
      </c>
      <c r="CG32" s="701"/>
      <c r="CH32" s="701"/>
      <c r="CI32" s="701"/>
      <c r="CJ32" s="701"/>
      <c r="CK32" s="701"/>
      <c r="CL32" s="701"/>
      <c r="CM32" s="701"/>
      <c r="CN32" s="701"/>
      <c r="CO32" s="701"/>
      <c r="CP32" s="701"/>
      <c r="CQ32" s="702"/>
      <c r="CR32" s="685">
        <v>312</v>
      </c>
      <c r="CS32" s="686"/>
      <c r="CT32" s="686"/>
      <c r="CU32" s="686"/>
      <c r="CV32" s="686"/>
      <c r="CW32" s="686"/>
      <c r="CX32" s="686"/>
      <c r="CY32" s="687"/>
      <c r="CZ32" s="690">
        <v>0</v>
      </c>
      <c r="DA32" s="719"/>
      <c r="DB32" s="719"/>
      <c r="DC32" s="723"/>
      <c r="DD32" s="694">
        <v>312</v>
      </c>
      <c r="DE32" s="686"/>
      <c r="DF32" s="686"/>
      <c r="DG32" s="686"/>
      <c r="DH32" s="686"/>
      <c r="DI32" s="686"/>
      <c r="DJ32" s="686"/>
      <c r="DK32" s="687"/>
      <c r="DL32" s="694">
        <v>312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1800527</v>
      </c>
      <c r="S33" s="686"/>
      <c r="T33" s="686"/>
      <c r="U33" s="686"/>
      <c r="V33" s="686"/>
      <c r="W33" s="686"/>
      <c r="X33" s="686"/>
      <c r="Y33" s="687"/>
      <c r="Z33" s="688">
        <v>5.4</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98.7</v>
      </c>
      <c r="BH33" s="756"/>
      <c r="BI33" s="756"/>
      <c r="BJ33" s="756"/>
      <c r="BK33" s="756"/>
      <c r="BL33" s="756"/>
      <c r="BM33" s="757">
        <v>97</v>
      </c>
      <c r="BN33" s="756"/>
      <c r="BO33" s="756"/>
      <c r="BP33" s="756"/>
      <c r="BQ33" s="758"/>
      <c r="BR33" s="755">
        <v>98.8</v>
      </c>
      <c r="BS33" s="756"/>
      <c r="BT33" s="756"/>
      <c r="BU33" s="756"/>
      <c r="BV33" s="756"/>
      <c r="BW33" s="756"/>
      <c r="BX33" s="757">
        <v>96.7</v>
      </c>
      <c r="BY33" s="756"/>
      <c r="BZ33" s="756"/>
      <c r="CA33" s="756"/>
      <c r="CB33" s="758"/>
      <c r="CD33" s="700" t="s">
        <v>320</v>
      </c>
      <c r="CE33" s="701"/>
      <c r="CF33" s="701"/>
      <c r="CG33" s="701"/>
      <c r="CH33" s="701"/>
      <c r="CI33" s="701"/>
      <c r="CJ33" s="701"/>
      <c r="CK33" s="701"/>
      <c r="CL33" s="701"/>
      <c r="CM33" s="701"/>
      <c r="CN33" s="701"/>
      <c r="CO33" s="701"/>
      <c r="CP33" s="701"/>
      <c r="CQ33" s="702"/>
      <c r="CR33" s="685">
        <v>15561746</v>
      </c>
      <c r="CS33" s="721"/>
      <c r="CT33" s="721"/>
      <c r="CU33" s="721"/>
      <c r="CV33" s="721"/>
      <c r="CW33" s="721"/>
      <c r="CX33" s="721"/>
      <c r="CY33" s="722"/>
      <c r="CZ33" s="690">
        <v>47.5</v>
      </c>
      <c r="DA33" s="719"/>
      <c r="DB33" s="719"/>
      <c r="DC33" s="723"/>
      <c r="DD33" s="694">
        <v>8064669</v>
      </c>
      <c r="DE33" s="721"/>
      <c r="DF33" s="721"/>
      <c r="DG33" s="721"/>
      <c r="DH33" s="721"/>
      <c r="DI33" s="721"/>
      <c r="DJ33" s="721"/>
      <c r="DK33" s="722"/>
      <c r="DL33" s="694">
        <v>4458883</v>
      </c>
      <c r="DM33" s="721"/>
      <c r="DN33" s="721"/>
      <c r="DO33" s="721"/>
      <c r="DP33" s="721"/>
      <c r="DQ33" s="721"/>
      <c r="DR33" s="721"/>
      <c r="DS33" s="721"/>
      <c r="DT33" s="721"/>
      <c r="DU33" s="721"/>
      <c r="DV33" s="722"/>
      <c r="DW33" s="690">
        <v>32.799999999999997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18057</v>
      </c>
      <c r="S34" s="686"/>
      <c r="T34" s="686"/>
      <c r="U34" s="686"/>
      <c r="V34" s="686"/>
      <c r="W34" s="686"/>
      <c r="X34" s="686"/>
      <c r="Y34" s="687"/>
      <c r="Z34" s="688">
        <v>0.1</v>
      </c>
      <c r="AA34" s="688"/>
      <c r="AB34" s="688"/>
      <c r="AC34" s="688"/>
      <c r="AD34" s="689">
        <v>2315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3120445</v>
      </c>
      <c r="CS34" s="686"/>
      <c r="CT34" s="686"/>
      <c r="CU34" s="686"/>
      <c r="CV34" s="686"/>
      <c r="CW34" s="686"/>
      <c r="CX34" s="686"/>
      <c r="CY34" s="687"/>
      <c r="CZ34" s="690">
        <v>9.5</v>
      </c>
      <c r="DA34" s="719"/>
      <c r="DB34" s="719"/>
      <c r="DC34" s="723"/>
      <c r="DD34" s="694">
        <v>2083253</v>
      </c>
      <c r="DE34" s="686"/>
      <c r="DF34" s="686"/>
      <c r="DG34" s="686"/>
      <c r="DH34" s="686"/>
      <c r="DI34" s="686"/>
      <c r="DJ34" s="686"/>
      <c r="DK34" s="687"/>
      <c r="DL34" s="694">
        <v>1435066</v>
      </c>
      <c r="DM34" s="686"/>
      <c r="DN34" s="686"/>
      <c r="DO34" s="686"/>
      <c r="DP34" s="686"/>
      <c r="DQ34" s="686"/>
      <c r="DR34" s="686"/>
      <c r="DS34" s="686"/>
      <c r="DT34" s="686"/>
      <c r="DU34" s="686"/>
      <c r="DV34" s="687"/>
      <c r="DW34" s="690">
        <v>10.5</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189885</v>
      </c>
      <c r="S35" s="686"/>
      <c r="T35" s="686"/>
      <c r="U35" s="686"/>
      <c r="V35" s="686"/>
      <c r="W35" s="686"/>
      <c r="X35" s="686"/>
      <c r="Y35" s="687"/>
      <c r="Z35" s="688">
        <v>0.6</v>
      </c>
      <c r="AA35" s="688"/>
      <c r="AB35" s="688"/>
      <c r="AC35" s="688"/>
      <c r="AD35" s="689" t="s">
        <v>126</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216152</v>
      </c>
      <c r="CS35" s="721"/>
      <c r="CT35" s="721"/>
      <c r="CU35" s="721"/>
      <c r="CV35" s="721"/>
      <c r="CW35" s="721"/>
      <c r="CX35" s="721"/>
      <c r="CY35" s="722"/>
      <c r="CZ35" s="690">
        <v>0.7</v>
      </c>
      <c r="DA35" s="719"/>
      <c r="DB35" s="719"/>
      <c r="DC35" s="723"/>
      <c r="DD35" s="694">
        <v>198573</v>
      </c>
      <c r="DE35" s="721"/>
      <c r="DF35" s="721"/>
      <c r="DG35" s="721"/>
      <c r="DH35" s="721"/>
      <c r="DI35" s="721"/>
      <c r="DJ35" s="721"/>
      <c r="DK35" s="722"/>
      <c r="DL35" s="694">
        <v>183633</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847513</v>
      </c>
      <c r="S36" s="686"/>
      <c r="T36" s="686"/>
      <c r="U36" s="686"/>
      <c r="V36" s="686"/>
      <c r="W36" s="686"/>
      <c r="X36" s="686"/>
      <c r="Y36" s="687"/>
      <c r="Z36" s="688">
        <v>2.5</v>
      </c>
      <c r="AA36" s="688"/>
      <c r="AB36" s="688"/>
      <c r="AC36" s="688"/>
      <c r="AD36" s="689" t="s">
        <v>126</v>
      </c>
      <c r="AE36" s="689"/>
      <c r="AF36" s="689"/>
      <c r="AG36" s="689"/>
      <c r="AH36" s="689"/>
      <c r="AI36" s="689"/>
      <c r="AJ36" s="689"/>
      <c r="AK36" s="689"/>
      <c r="AL36" s="690" t="s">
        <v>126</v>
      </c>
      <c r="AM36" s="691"/>
      <c r="AN36" s="691"/>
      <c r="AO36" s="692"/>
      <c r="AP36" s="235"/>
      <c r="AQ36" s="759" t="s">
        <v>328</v>
      </c>
      <c r="AR36" s="760"/>
      <c r="AS36" s="760"/>
      <c r="AT36" s="760"/>
      <c r="AU36" s="760"/>
      <c r="AV36" s="760"/>
      <c r="AW36" s="760"/>
      <c r="AX36" s="760"/>
      <c r="AY36" s="761"/>
      <c r="AZ36" s="674">
        <v>2622194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82315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9490772</v>
      </c>
      <c r="CS36" s="686"/>
      <c r="CT36" s="686"/>
      <c r="CU36" s="686"/>
      <c r="CV36" s="686"/>
      <c r="CW36" s="686"/>
      <c r="CX36" s="686"/>
      <c r="CY36" s="687"/>
      <c r="CZ36" s="690">
        <v>29</v>
      </c>
      <c r="DA36" s="719"/>
      <c r="DB36" s="719"/>
      <c r="DC36" s="723"/>
      <c r="DD36" s="694">
        <v>3590406</v>
      </c>
      <c r="DE36" s="686"/>
      <c r="DF36" s="686"/>
      <c r="DG36" s="686"/>
      <c r="DH36" s="686"/>
      <c r="DI36" s="686"/>
      <c r="DJ36" s="686"/>
      <c r="DK36" s="687"/>
      <c r="DL36" s="694">
        <v>1415001</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942178</v>
      </c>
      <c r="S37" s="686"/>
      <c r="T37" s="686"/>
      <c r="U37" s="686"/>
      <c r="V37" s="686"/>
      <c r="W37" s="686"/>
      <c r="X37" s="686"/>
      <c r="Y37" s="687"/>
      <c r="Z37" s="688">
        <v>2.8</v>
      </c>
      <c r="AA37" s="688"/>
      <c r="AB37" s="688"/>
      <c r="AC37" s="688"/>
      <c r="AD37" s="689" t="s">
        <v>234</v>
      </c>
      <c r="AE37" s="689"/>
      <c r="AF37" s="689"/>
      <c r="AG37" s="689"/>
      <c r="AH37" s="689"/>
      <c r="AI37" s="689"/>
      <c r="AJ37" s="689"/>
      <c r="AK37" s="689"/>
      <c r="AL37" s="690" t="s">
        <v>126</v>
      </c>
      <c r="AM37" s="691"/>
      <c r="AN37" s="691"/>
      <c r="AO37" s="692"/>
      <c r="AQ37" s="763" t="s">
        <v>332</v>
      </c>
      <c r="AR37" s="764"/>
      <c r="AS37" s="764"/>
      <c r="AT37" s="764"/>
      <c r="AU37" s="764"/>
      <c r="AV37" s="764"/>
      <c r="AW37" s="764"/>
      <c r="AX37" s="764"/>
      <c r="AY37" s="765"/>
      <c r="AZ37" s="685">
        <v>947574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82315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2049385</v>
      </c>
      <c r="CS37" s="721"/>
      <c r="CT37" s="721"/>
      <c r="CU37" s="721"/>
      <c r="CV37" s="721"/>
      <c r="CW37" s="721"/>
      <c r="CX37" s="721"/>
      <c r="CY37" s="722"/>
      <c r="CZ37" s="690">
        <v>6.3</v>
      </c>
      <c r="DA37" s="719"/>
      <c r="DB37" s="719"/>
      <c r="DC37" s="723"/>
      <c r="DD37" s="694">
        <v>1888385</v>
      </c>
      <c r="DE37" s="721"/>
      <c r="DF37" s="721"/>
      <c r="DG37" s="721"/>
      <c r="DH37" s="721"/>
      <c r="DI37" s="721"/>
      <c r="DJ37" s="721"/>
      <c r="DK37" s="722"/>
      <c r="DL37" s="694">
        <v>438699</v>
      </c>
      <c r="DM37" s="721"/>
      <c r="DN37" s="721"/>
      <c r="DO37" s="721"/>
      <c r="DP37" s="721"/>
      <c r="DQ37" s="721"/>
      <c r="DR37" s="721"/>
      <c r="DS37" s="721"/>
      <c r="DT37" s="721"/>
      <c r="DU37" s="721"/>
      <c r="DV37" s="722"/>
      <c r="DW37" s="690">
        <v>3.2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386337</v>
      </c>
      <c r="S38" s="686"/>
      <c r="T38" s="686"/>
      <c r="U38" s="686"/>
      <c r="V38" s="686"/>
      <c r="W38" s="686"/>
      <c r="X38" s="686"/>
      <c r="Y38" s="687"/>
      <c r="Z38" s="688">
        <v>1.2</v>
      </c>
      <c r="AA38" s="688"/>
      <c r="AB38" s="688"/>
      <c r="AC38" s="688"/>
      <c r="AD38" s="689">
        <v>2722</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19989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7593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1864246</v>
      </c>
      <c r="CS38" s="686"/>
      <c r="CT38" s="686"/>
      <c r="CU38" s="686"/>
      <c r="CV38" s="686"/>
      <c r="CW38" s="686"/>
      <c r="CX38" s="686"/>
      <c r="CY38" s="687"/>
      <c r="CZ38" s="690">
        <v>5.7</v>
      </c>
      <c r="DA38" s="719"/>
      <c r="DB38" s="719"/>
      <c r="DC38" s="723"/>
      <c r="DD38" s="694">
        <v>1534179</v>
      </c>
      <c r="DE38" s="686"/>
      <c r="DF38" s="686"/>
      <c r="DG38" s="686"/>
      <c r="DH38" s="686"/>
      <c r="DI38" s="686"/>
      <c r="DJ38" s="686"/>
      <c r="DK38" s="687"/>
      <c r="DL38" s="694">
        <v>1425183</v>
      </c>
      <c r="DM38" s="686"/>
      <c r="DN38" s="686"/>
      <c r="DO38" s="686"/>
      <c r="DP38" s="686"/>
      <c r="DQ38" s="686"/>
      <c r="DR38" s="686"/>
      <c r="DS38" s="686"/>
      <c r="DT38" s="686"/>
      <c r="DU38" s="686"/>
      <c r="DV38" s="687"/>
      <c r="DW38" s="690">
        <v>10.5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3365758</v>
      </c>
      <c r="S39" s="686"/>
      <c r="T39" s="686"/>
      <c r="U39" s="686"/>
      <c r="V39" s="686"/>
      <c r="W39" s="686"/>
      <c r="X39" s="686"/>
      <c r="Y39" s="687"/>
      <c r="Z39" s="688">
        <v>10</v>
      </c>
      <c r="AA39" s="688"/>
      <c r="AB39" s="688"/>
      <c r="AC39" s="688"/>
      <c r="AD39" s="689" t="s">
        <v>126</v>
      </c>
      <c r="AE39" s="689"/>
      <c r="AF39" s="689"/>
      <c r="AG39" s="689"/>
      <c r="AH39" s="689"/>
      <c r="AI39" s="689"/>
      <c r="AJ39" s="689"/>
      <c r="AK39" s="689"/>
      <c r="AL39" s="690" t="s">
        <v>126</v>
      </c>
      <c r="AM39" s="691"/>
      <c r="AN39" s="691"/>
      <c r="AO39" s="692"/>
      <c r="AQ39" s="763" t="s">
        <v>340</v>
      </c>
      <c r="AR39" s="764"/>
      <c r="AS39" s="764"/>
      <c r="AT39" s="764"/>
      <c r="AU39" s="764"/>
      <c r="AV39" s="764"/>
      <c r="AW39" s="764"/>
      <c r="AX39" s="764"/>
      <c r="AY39" s="765"/>
      <c r="AZ39" s="685" t="s">
        <v>234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12447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720844</v>
      </c>
      <c r="CS39" s="721"/>
      <c r="CT39" s="721"/>
      <c r="CU39" s="721"/>
      <c r="CV39" s="721"/>
      <c r="CW39" s="721"/>
      <c r="CX39" s="721"/>
      <c r="CY39" s="722"/>
      <c r="CZ39" s="690">
        <v>2.2000000000000002</v>
      </c>
      <c r="DA39" s="719"/>
      <c r="DB39" s="719"/>
      <c r="DC39" s="723"/>
      <c r="DD39" s="694">
        <v>525971</v>
      </c>
      <c r="DE39" s="721"/>
      <c r="DF39" s="721"/>
      <c r="DG39" s="721"/>
      <c r="DH39" s="721"/>
      <c r="DI39" s="721"/>
      <c r="DJ39" s="721"/>
      <c r="DK39" s="722"/>
      <c r="DL39" s="694" t="s">
        <v>234</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126</v>
      </c>
      <c r="AM40" s="691"/>
      <c r="AN40" s="691"/>
      <c r="AO40" s="692"/>
      <c r="AQ40" s="763" t="s">
        <v>344</v>
      </c>
      <c r="AR40" s="764"/>
      <c r="AS40" s="764"/>
      <c r="AT40" s="764"/>
      <c r="AU40" s="764"/>
      <c r="AV40" s="764"/>
      <c r="AW40" s="764"/>
      <c r="AX40" s="764"/>
      <c r="AY40" s="765"/>
      <c r="AZ40" s="685" t="s">
        <v>126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149287</v>
      </c>
      <c r="CS40" s="686"/>
      <c r="CT40" s="686"/>
      <c r="CU40" s="686"/>
      <c r="CV40" s="686"/>
      <c r="CW40" s="686"/>
      <c r="CX40" s="686"/>
      <c r="CY40" s="687"/>
      <c r="CZ40" s="690">
        <v>0.5</v>
      </c>
      <c r="DA40" s="719"/>
      <c r="DB40" s="719"/>
      <c r="DC40" s="723"/>
      <c r="DD40" s="694">
        <v>132287</v>
      </c>
      <c r="DE40" s="686"/>
      <c r="DF40" s="686"/>
      <c r="DG40" s="686"/>
      <c r="DH40" s="686"/>
      <c r="DI40" s="686"/>
      <c r="DJ40" s="686"/>
      <c r="DK40" s="687"/>
      <c r="DL40" s="694" t="s">
        <v>126</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234</v>
      </c>
      <c r="AA41" s="688"/>
      <c r="AB41" s="688"/>
      <c r="AC41" s="688"/>
      <c r="AD41" s="689" t="s">
        <v>126</v>
      </c>
      <c r="AE41" s="689"/>
      <c r="AF41" s="689"/>
      <c r="AG41" s="689"/>
      <c r="AH41" s="689"/>
      <c r="AI41" s="689"/>
      <c r="AJ41" s="689"/>
      <c r="AK41" s="689"/>
      <c r="AL41" s="690" t="s">
        <v>126</v>
      </c>
      <c r="AM41" s="691"/>
      <c r="AN41" s="691"/>
      <c r="AO41" s="692"/>
      <c r="AQ41" s="763" t="s">
        <v>349</v>
      </c>
      <c r="AR41" s="764"/>
      <c r="AS41" s="764"/>
      <c r="AT41" s="764"/>
      <c r="AU41" s="764"/>
      <c r="AV41" s="764"/>
      <c r="AW41" s="764"/>
      <c r="AX41" s="764"/>
      <c r="AY41" s="765"/>
      <c r="AZ41" s="685">
        <v>409696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126</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609366</v>
      </c>
      <c r="S42" s="686"/>
      <c r="T42" s="686"/>
      <c r="U42" s="686"/>
      <c r="V42" s="686"/>
      <c r="W42" s="686"/>
      <c r="X42" s="686"/>
      <c r="Y42" s="687"/>
      <c r="Z42" s="688">
        <v>1.8</v>
      </c>
      <c r="AA42" s="688"/>
      <c r="AB42" s="688"/>
      <c r="AC42" s="688"/>
      <c r="AD42" s="689" t="s">
        <v>126</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1244935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267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5888556</v>
      </c>
      <c r="CS42" s="686"/>
      <c r="CT42" s="686"/>
      <c r="CU42" s="686"/>
      <c r="CV42" s="686"/>
      <c r="CW42" s="686"/>
      <c r="CX42" s="686"/>
      <c r="CY42" s="687"/>
      <c r="CZ42" s="690">
        <v>18</v>
      </c>
      <c r="DA42" s="691"/>
      <c r="DB42" s="691"/>
      <c r="DC42" s="703"/>
      <c r="DD42" s="694">
        <v>876663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33581762</v>
      </c>
      <c r="S43" s="777"/>
      <c r="T43" s="777"/>
      <c r="U43" s="777"/>
      <c r="V43" s="777"/>
      <c r="W43" s="777"/>
      <c r="X43" s="777"/>
      <c r="Y43" s="778"/>
      <c r="Z43" s="779">
        <v>100</v>
      </c>
      <c r="AA43" s="779"/>
      <c r="AB43" s="779"/>
      <c r="AC43" s="779"/>
      <c r="AD43" s="780">
        <v>12993264</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178213</v>
      </c>
      <c r="CS43" s="721"/>
      <c r="CT43" s="721"/>
      <c r="CU43" s="721"/>
      <c r="CV43" s="721"/>
      <c r="CW43" s="721"/>
      <c r="CX43" s="721"/>
      <c r="CY43" s="722"/>
      <c r="CZ43" s="690">
        <v>0.5</v>
      </c>
      <c r="DA43" s="719"/>
      <c r="DB43" s="719"/>
      <c r="DC43" s="723"/>
      <c r="DD43" s="694">
        <v>177798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5862234</v>
      </c>
      <c r="CS44" s="686"/>
      <c r="CT44" s="686"/>
      <c r="CU44" s="686"/>
      <c r="CV44" s="686"/>
      <c r="CW44" s="686"/>
      <c r="CX44" s="686"/>
      <c r="CY44" s="687"/>
      <c r="CZ44" s="690">
        <v>17.899999999999999</v>
      </c>
      <c r="DA44" s="691"/>
      <c r="DB44" s="691"/>
      <c r="DC44" s="703"/>
      <c r="DD44" s="694">
        <v>876663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4809772</v>
      </c>
      <c r="CS45" s="721"/>
      <c r="CT45" s="721"/>
      <c r="CU45" s="721"/>
      <c r="CV45" s="721"/>
      <c r="CW45" s="721"/>
      <c r="CX45" s="721"/>
      <c r="CY45" s="722"/>
      <c r="CZ45" s="690">
        <v>14.7</v>
      </c>
      <c r="DA45" s="719"/>
      <c r="DB45" s="719"/>
      <c r="DC45" s="723"/>
      <c r="DD45" s="694">
        <v>290026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1005380</v>
      </c>
      <c r="CS46" s="686"/>
      <c r="CT46" s="686"/>
      <c r="CU46" s="686"/>
      <c r="CV46" s="686"/>
      <c r="CW46" s="686"/>
      <c r="CX46" s="686"/>
      <c r="CY46" s="687"/>
      <c r="CZ46" s="690">
        <v>3.1</v>
      </c>
      <c r="DA46" s="691"/>
      <c r="DB46" s="691"/>
      <c r="DC46" s="703"/>
      <c r="DD46" s="694">
        <v>553355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26322</v>
      </c>
      <c r="CS47" s="721"/>
      <c r="CT47" s="721"/>
      <c r="CU47" s="721"/>
      <c r="CV47" s="721"/>
      <c r="CW47" s="721"/>
      <c r="CX47" s="721"/>
      <c r="CY47" s="722"/>
      <c r="CZ47" s="690">
        <v>0.1</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32749749</v>
      </c>
      <c r="CS49" s="756"/>
      <c r="CT49" s="756"/>
      <c r="CU49" s="756"/>
      <c r="CV49" s="756"/>
      <c r="CW49" s="756"/>
      <c r="CX49" s="756"/>
      <c r="CY49" s="787"/>
      <c r="CZ49" s="781">
        <v>100</v>
      </c>
      <c r="DA49" s="788"/>
      <c r="DB49" s="788"/>
      <c r="DC49" s="789"/>
      <c r="DD49" s="790">
        <v>16595674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ZlpGPmJTPdaOeAOinVNbUWhzo05hQAIJ88shKneDRAJV/Jhp3Rq3PfVdKE63+TZ8Pl9FGJiQBJq4v2kS6pX9A==" saltValue="C4oqJ0sRyI/7mf+EbSLh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33574</v>
      </c>
      <c r="R7" s="821"/>
      <c r="S7" s="821"/>
      <c r="T7" s="821"/>
      <c r="U7" s="821"/>
      <c r="V7" s="821">
        <v>32743</v>
      </c>
      <c r="W7" s="821"/>
      <c r="X7" s="821"/>
      <c r="Y7" s="821"/>
      <c r="Z7" s="821"/>
      <c r="AA7" s="821">
        <v>831</v>
      </c>
      <c r="AB7" s="821"/>
      <c r="AC7" s="821"/>
      <c r="AD7" s="821"/>
      <c r="AE7" s="822"/>
      <c r="AF7" s="823">
        <v>495</v>
      </c>
      <c r="AG7" s="824"/>
      <c r="AH7" s="824"/>
      <c r="AI7" s="824"/>
      <c r="AJ7" s="825"/>
      <c r="AK7" s="860">
        <v>847</v>
      </c>
      <c r="AL7" s="861"/>
      <c r="AM7" s="861"/>
      <c r="AN7" s="861"/>
      <c r="AO7" s="861"/>
      <c r="AP7" s="861">
        <v>28294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v>
      </c>
      <c r="CI7" s="858"/>
      <c r="CJ7" s="858"/>
      <c r="CK7" s="858"/>
      <c r="CL7" s="859"/>
      <c r="CM7" s="857">
        <v>10</v>
      </c>
      <c r="CN7" s="858"/>
      <c r="CO7" s="858"/>
      <c r="CP7" s="858"/>
      <c r="CQ7" s="859"/>
      <c r="CR7" s="857">
        <v>10</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16</v>
      </c>
      <c r="R8" s="845"/>
      <c r="S8" s="845"/>
      <c r="T8" s="845"/>
      <c r="U8" s="845"/>
      <c r="V8" s="845">
        <v>15</v>
      </c>
      <c r="W8" s="845"/>
      <c r="X8" s="845"/>
      <c r="Y8" s="845"/>
      <c r="Z8" s="845"/>
      <c r="AA8" s="845">
        <v>1</v>
      </c>
      <c r="AB8" s="845"/>
      <c r="AC8" s="845"/>
      <c r="AD8" s="845"/>
      <c r="AE8" s="846"/>
      <c r="AF8" s="847">
        <v>1</v>
      </c>
      <c r="AG8" s="848"/>
      <c r="AH8" s="848"/>
      <c r="AI8" s="848"/>
      <c r="AJ8" s="849"/>
      <c r="AK8" s="850">
        <v>1</v>
      </c>
      <c r="AL8" s="851"/>
      <c r="AM8" s="851"/>
      <c r="AN8" s="851"/>
      <c r="AO8" s="851"/>
      <c r="AP8" s="851">
        <v>59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3</v>
      </c>
      <c r="CI8" s="868"/>
      <c r="CJ8" s="868"/>
      <c r="CK8" s="868"/>
      <c r="CL8" s="869"/>
      <c r="CM8" s="867">
        <v>102</v>
      </c>
      <c r="CN8" s="868"/>
      <c r="CO8" s="868"/>
      <c r="CP8" s="868"/>
      <c r="CQ8" s="869"/>
      <c r="CR8" s="867">
        <v>28</v>
      </c>
      <c r="CS8" s="868"/>
      <c r="CT8" s="868"/>
      <c r="CU8" s="868"/>
      <c r="CV8" s="869"/>
      <c r="CW8" s="867" t="s">
        <v>603</v>
      </c>
      <c r="CX8" s="868"/>
      <c r="CY8" s="868"/>
      <c r="CZ8" s="868"/>
      <c r="DA8" s="869"/>
      <c r="DB8" s="867" t="s">
        <v>603</v>
      </c>
      <c r="DC8" s="868"/>
      <c r="DD8" s="868"/>
      <c r="DE8" s="868"/>
      <c r="DF8" s="869"/>
      <c r="DG8" s="867" t="s">
        <v>603</v>
      </c>
      <c r="DH8" s="868"/>
      <c r="DI8" s="868"/>
      <c r="DJ8" s="868"/>
      <c r="DK8" s="869"/>
      <c r="DL8" s="867" t="s">
        <v>603</v>
      </c>
      <c r="DM8" s="868"/>
      <c r="DN8" s="868"/>
      <c r="DO8" s="868"/>
      <c r="DP8" s="869"/>
      <c r="DQ8" s="867" t="s">
        <v>603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-2</v>
      </c>
      <c r="CI9" s="868"/>
      <c r="CJ9" s="868"/>
      <c r="CK9" s="868"/>
      <c r="CL9" s="869"/>
      <c r="CM9" s="867">
        <v>66</v>
      </c>
      <c r="CN9" s="868"/>
      <c r="CO9" s="868"/>
      <c r="CP9" s="868"/>
      <c r="CQ9" s="869"/>
      <c r="CR9" s="867">
        <v>50</v>
      </c>
      <c r="CS9" s="868"/>
      <c r="CT9" s="868"/>
      <c r="CU9" s="868"/>
      <c r="CV9" s="869"/>
      <c r="CW9" s="867" t="s">
        <v>603</v>
      </c>
      <c r="CX9" s="868"/>
      <c r="CY9" s="868"/>
      <c r="CZ9" s="868"/>
      <c r="DA9" s="869"/>
      <c r="DB9" s="867" t="s">
        <v>603</v>
      </c>
      <c r="DC9" s="868"/>
      <c r="DD9" s="868"/>
      <c r="DE9" s="868"/>
      <c r="DF9" s="869"/>
      <c r="DG9" s="867" t="s">
        <v>603</v>
      </c>
      <c r="DH9" s="868"/>
      <c r="DI9" s="868"/>
      <c r="DJ9" s="868"/>
      <c r="DK9" s="869"/>
      <c r="DL9" s="867" t="s">
        <v>603</v>
      </c>
      <c r="DM9" s="868"/>
      <c r="DN9" s="868"/>
      <c r="DO9" s="868"/>
      <c r="DP9" s="869"/>
      <c r="DQ9" s="867" t="s">
        <v>603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33590</v>
      </c>
      <c r="R23" s="880"/>
      <c r="S23" s="880"/>
      <c r="T23" s="880"/>
      <c r="U23" s="880"/>
      <c r="V23" s="880">
        <v>32758</v>
      </c>
      <c r="W23" s="880"/>
      <c r="X23" s="880"/>
      <c r="Y23" s="880"/>
      <c r="Z23" s="880"/>
      <c r="AA23" s="880">
        <v>832</v>
      </c>
      <c r="AB23" s="880"/>
      <c r="AC23" s="880"/>
      <c r="AD23" s="880"/>
      <c r="AE23" s="881"/>
      <c r="AF23" s="882">
        <v>497</v>
      </c>
      <c r="AG23" s="880"/>
      <c r="AH23" s="880"/>
      <c r="AI23" s="880"/>
      <c r="AJ23" s="883"/>
      <c r="AK23" s="884"/>
      <c r="AL23" s="885"/>
      <c r="AM23" s="885"/>
      <c r="AN23" s="885"/>
      <c r="AO23" s="885"/>
      <c r="AP23" s="880">
        <v>28353</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5047</v>
      </c>
      <c r="R28" s="909"/>
      <c r="S28" s="909"/>
      <c r="T28" s="909"/>
      <c r="U28" s="909"/>
      <c r="V28" s="909">
        <v>4965</v>
      </c>
      <c r="W28" s="909"/>
      <c r="X28" s="909"/>
      <c r="Y28" s="909"/>
      <c r="Z28" s="909"/>
      <c r="AA28" s="909">
        <v>82</v>
      </c>
      <c r="AB28" s="909"/>
      <c r="AC28" s="909"/>
      <c r="AD28" s="909"/>
      <c r="AE28" s="910"/>
      <c r="AF28" s="911">
        <v>82</v>
      </c>
      <c r="AG28" s="909"/>
      <c r="AH28" s="909"/>
      <c r="AI28" s="909"/>
      <c r="AJ28" s="912"/>
      <c r="AK28" s="913">
        <v>375</v>
      </c>
      <c r="AL28" s="904"/>
      <c r="AM28" s="904"/>
      <c r="AN28" s="904"/>
      <c r="AO28" s="904"/>
      <c r="AP28" s="904" t="s">
        <v>603</v>
      </c>
      <c r="AQ28" s="904"/>
      <c r="AR28" s="904"/>
      <c r="AS28" s="904"/>
      <c r="AT28" s="904"/>
      <c r="AU28" s="904" t="s">
        <v>603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109</v>
      </c>
      <c r="R29" s="845"/>
      <c r="S29" s="845"/>
      <c r="T29" s="845"/>
      <c r="U29" s="845"/>
      <c r="V29" s="845">
        <v>101</v>
      </c>
      <c r="W29" s="845"/>
      <c r="X29" s="845"/>
      <c r="Y29" s="845"/>
      <c r="Z29" s="845"/>
      <c r="AA29" s="845">
        <v>8</v>
      </c>
      <c r="AB29" s="845"/>
      <c r="AC29" s="845"/>
      <c r="AD29" s="845"/>
      <c r="AE29" s="846"/>
      <c r="AF29" s="847">
        <v>8</v>
      </c>
      <c r="AG29" s="848"/>
      <c r="AH29" s="848"/>
      <c r="AI29" s="848"/>
      <c r="AJ29" s="849"/>
      <c r="AK29" s="916">
        <v>46</v>
      </c>
      <c r="AL29" s="917"/>
      <c r="AM29" s="917"/>
      <c r="AN29" s="917"/>
      <c r="AO29" s="917"/>
      <c r="AP29" s="917" t="s">
        <v>603</v>
      </c>
      <c r="AQ29" s="917"/>
      <c r="AR29" s="917"/>
      <c r="AS29" s="917"/>
      <c r="AT29" s="917"/>
      <c r="AU29" s="917" t="s">
        <v>603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601</v>
      </c>
      <c r="R30" s="845"/>
      <c r="S30" s="845"/>
      <c r="T30" s="845"/>
      <c r="U30" s="845"/>
      <c r="V30" s="845">
        <v>598</v>
      </c>
      <c r="W30" s="845"/>
      <c r="X30" s="845"/>
      <c r="Y30" s="845"/>
      <c r="Z30" s="845"/>
      <c r="AA30" s="845">
        <v>3</v>
      </c>
      <c r="AB30" s="845"/>
      <c r="AC30" s="845"/>
      <c r="AD30" s="845"/>
      <c r="AE30" s="846"/>
      <c r="AF30" s="847">
        <v>3</v>
      </c>
      <c r="AG30" s="848"/>
      <c r="AH30" s="848"/>
      <c r="AI30" s="848"/>
      <c r="AJ30" s="849"/>
      <c r="AK30" s="916">
        <v>168</v>
      </c>
      <c r="AL30" s="917"/>
      <c r="AM30" s="917"/>
      <c r="AN30" s="917"/>
      <c r="AO30" s="917"/>
      <c r="AP30" s="917" t="s">
        <v>603</v>
      </c>
      <c r="AQ30" s="917"/>
      <c r="AR30" s="917"/>
      <c r="AS30" s="917"/>
      <c r="AT30" s="917"/>
      <c r="AU30" s="917" t="s">
        <v>603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3950</v>
      </c>
      <c r="R31" s="845"/>
      <c r="S31" s="845"/>
      <c r="T31" s="845"/>
      <c r="U31" s="845"/>
      <c r="V31" s="845">
        <v>3833</v>
      </c>
      <c r="W31" s="845"/>
      <c r="X31" s="845"/>
      <c r="Y31" s="845"/>
      <c r="Z31" s="845"/>
      <c r="AA31" s="845">
        <v>117</v>
      </c>
      <c r="AB31" s="845"/>
      <c r="AC31" s="845"/>
      <c r="AD31" s="845"/>
      <c r="AE31" s="846"/>
      <c r="AF31" s="847">
        <v>117</v>
      </c>
      <c r="AG31" s="848"/>
      <c r="AH31" s="848"/>
      <c r="AI31" s="848"/>
      <c r="AJ31" s="849"/>
      <c r="AK31" s="916">
        <v>628</v>
      </c>
      <c r="AL31" s="917"/>
      <c r="AM31" s="917"/>
      <c r="AN31" s="917"/>
      <c r="AO31" s="917"/>
      <c r="AP31" s="917" t="s">
        <v>603</v>
      </c>
      <c r="AQ31" s="917"/>
      <c r="AR31" s="917"/>
      <c r="AS31" s="917"/>
      <c r="AT31" s="917"/>
      <c r="AU31" s="917" t="s">
        <v>603</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8</v>
      </c>
      <c r="R32" s="845"/>
      <c r="S32" s="845"/>
      <c r="T32" s="845"/>
      <c r="U32" s="845"/>
      <c r="V32" s="845">
        <v>6</v>
      </c>
      <c r="W32" s="845"/>
      <c r="X32" s="845"/>
      <c r="Y32" s="845"/>
      <c r="Z32" s="845"/>
      <c r="AA32" s="845">
        <v>1</v>
      </c>
      <c r="AB32" s="845"/>
      <c r="AC32" s="845"/>
      <c r="AD32" s="845"/>
      <c r="AE32" s="846"/>
      <c r="AF32" s="847">
        <v>1</v>
      </c>
      <c r="AG32" s="848"/>
      <c r="AH32" s="848"/>
      <c r="AI32" s="848"/>
      <c r="AJ32" s="849"/>
      <c r="AK32" s="916" t="s">
        <v>603</v>
      </c>
      <c r="AL32" s="917"/>
      <c r="AM32" s="917"/>
      <c r="AN32" s="917"/>
      <c r="AO32" s="917"/>
      <c r="AP32" s="917" t="s">
        <v>603</v>
      </c>
      <c r="AQ32" s="917"/>
      <c r="AR32" s="917"/>
      <c r="AS32" s="917"/>
      <c r="AT32" s="917"/>
      <c r="AU32" s="917" t="s">
        <v>603</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798</v>
      </c>
      <c r="R33" s="845"/>
      <c r="S33" s="845"/>
      <c r="T33" s="845"/>
      <c r="U33" s="845"/>
      <c r="V33" s="845">
        <v>756</v>
      </c>
      <c r="W33" s="845"/>
      <c r="X33" s="845"/>
      <c r="Y33" s="845"/>
      <c r="Z33" s="845"/>
      <c r="AA33" s="845">
        <v>42</v>
      </c>
      <c r="AB33" s="845"/>
      <c r="AC33" s="845"/>
      <c r="AD33" s="845"/>
      <c r="AE33" s="846"/>
      <c r="AF33" s="847">
        <v>820</v>
      </c>
      <c r="AG33" s="848"/>
      <c r="AH33" s="848"/>
      <c r="AI33" s="848"/>
      <c r="AJ33" s="849"/>
      <c r="AK33" s="916">
        <v>43</v>
      </c>
      <c r="AL33" s="917"/>
      <c r="AM33" s="917"/>
      <c r="AN33" s="917"/>
      <c r="AO33" s="917"/>
      <c r="AP33" s="917">
        <v>5302</v>
      </c>
      <c r="AQ33" s="917"/>
      <c r="AR33" s="917"/>
      <c r="AS33" s="917"/>
      <c r="AT33" s="917"/>
      <c r="AU33" s="917">
        <v>451</v>
      </c>
      <c r="AV33" s="917"/>
      <c r="AW33" s="917"/>
      <c r="AX33" s="917"/>
      <c r="AY33" s="917"/>
      <c r="AZ33" s="918" t="s">
        <v>606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1225</v>
      </c>
      <c r="R34" s="845"/>
      <c r="S34" s="845"/>
      <c r="T34" s="845"/>
      <c r="U34" s="845"/>
      <c r="V34" s="845">
        <v>1084</v>
      </c>
      <c r="W34" s="845"/>
      <c r="X34" s="845"/>
      <c r="Y34" s="845"/>
      <c r="Z34" s="845"/>
      <c r="AA34" s="845">
        <v>141</v>
      </c>
      <c r="AB34" s="845"/>
      <c r="AC34" s="845"/>
      <c r="AD34" s="845"/>
      <c r="AE34" s="846"/>
      <c r="AF34" s="847">
        <v>142</v>
      </c>
      <c r="AG34" s="848"/>
      <c r="AH34" s="848"/>
      <c r="AI34" s="848"/>
      <c r="AJ34" s="849"/>
      <c r="AK34" s="916">
        <v>738</v>
      </c>
      <c r="AL34" s="917"/>
      <c r="AM34" s="917"/>
      <c r="AN34" s="917"/>
      <c r="AO34" s="917"/>
      <c r="AP34" s="917">
        <v>9212</v>
      </c>
      <c r="AQ34" s="917"/>
      <c r="AR34" s="917"/>
      <c r="AS34" s="917"/>
      <c r="AT34" s="917"/>
      <c r="AU34" s="917">
        <v>8245</v>
      </c>
      <c r="AV34" s="917"/>
      <c r="AW34" s="917"/>
      <c r="AX34" s="917"/>
      <c r="AY34" s="917"/>
      <c r="AZ34" s="918" t="s">
        <v>606</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307</v>
      </c>
      <c r="R35" s="845"/>
      <c r="S35" s="845"/>
      <c r="T35" s="845"/>
      <c r="U35" s="845"/>
      <c r="V35" s="845">
        <v>291</v>
      </c>
      <c r="W35" s="845"/>
      <c r="X35" s="845"/>
      <c r="Y35" s="845"/>
      <c r="Z35" s="845"/>
      <c r="AA35" s="845">
        <v>16</v>
      </c>
      <c r="AB35" s="845"/>
      <c r="AC35" s="845"/>
      <c r="AD35" s="845"/>
      <c r="AE35" s="846"/>
      <c r="AF35" s="847">
        <v>16</v>
      </c>
      <c r="AG35" s="848"/>
      <c r="AH35" s="848"/>
      <c r="AI35" s="848"/>
      <c r="AJ35" s="849"/>
      <c r="AK35" s="916">
        <v>225</v>
      </c>
      <c r="AL35" s="917"/>
      <c r="AM35" s="917"/>
      <c r="AN35" s="917"/>
      <c r="AO35" s="917"/>
      <c r="AP35" s="917">
        <v>2562</v>
      </c>
      <c r="AQ35" s="917"/>
      <c r="AR35" s="917"/>
      <c r="AS35" s="917"/>
      <c r="AT35" s="917"/>
      <c r="AU35" s="917">
        <v>2562</v>
      </c>
      <c r="AV35" s="917"/>
      <c r="AW35" s="917"/>
      <c r="AX35" s="917"/>
      <c r="AY35" s="917"/>
      <c r="AZ35" s="918" t="s">
        <v>606</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38</v>
      </c>
      <c r="R36" s="845"/>
      <c r="S36" s="845"/>
      <c r="T36" s="845"/>
      <c r="U36" s="845"/>
      <c r="V36" s="845">
        <v>36</v>
      </c>
      <c r="W36" s="845"/>
      <c r="X36" s="845"/>
      <c r="Y36" s="845"/>
      <c r="Z36" s="845"/>
      <c r="AA36" s="845">
        <v>3</v>
      </c>
      <c r="AB36" s="845"/>
      <c r="AC36" s="845"/>
      <c r="AD36" s="845"/>
      <c r="AE36" s="846"/>
      <c r="AF36" s="847">
        <v>3</v>
      </c>
      <c r="AG36" s="848"/>
      <c r="AH36" s="848"/>
      <c r="AI36" s="848"/>
      <c r="AJ36" s="849"/>
      <c r="AK36" s="916">
        <v>26</v>
      </c>
      <c r="AL36" s="917"/>
      <c r="AM36" s="917"/>
      <c r="AN36" s="917"/>
      <c r="AO36" s="917"/>
      <c r="AP36" s="917">
        <v>146</v>
      </c>
      <c r="AQ36" s="917"/>
      <c r="AR36" s="917"/>
      <c r="AS36" s="917"/>
      <c r="AT36" s="917"/>
      <c r="AU36" s="917">
        <v>146</v>
      </c>
      <c r="AV36" s="917"/>
      <c r="AW36" s="917"/>
      <c r="AX36" s="917"/>
      <c r="AY36" s="917"/>
      <c r="AZ36" s="918" t="s">
        <v>606</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1192</v>
      </c>
      <c r="AG63" s="928"/>
      <c r="AH63" s="928"/>
      <c r="AI63" s="928"/>
      <c r="AJ63" s="929"/>
      <c r="AK63" s="930"/>
      <c r="AL63" s="925"/>
      <c r="AM63" s="925"/>
      <c r="AN63" s="925"/>
      <c r="AO63" s="925"/>
      <c r="AP63" s="928">
        <v>17222</v>
      </c>
      <c r="AQ63" s="928"/>
      <c r="AR63" s="928"/>
      <c r="AS63" s="928"/>
      <c r="AT63" s="928"/>
      <c r="AU63" s="928">
        <v>11403</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398</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603</v>
      </c>
      <c r="AQ68" s="952"/>
      <c r="AR68" s="952"/>
      <c r="AS68" s="952"/>
      <c r="AT68" s="952"/>
      <c r="AU68" s="952" t="s">
        <v>603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603</v>
      </c>
      <c r="AQ69" s="917"/>
      <c r="AR69" s="917"/>
      <c r="AS69" s="917"/>
      <c r="AT69" s="917"/>
      <c r="AU69" s="917" t="s">
        <v>603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971</v>
      </c>
      <c r="R70" s="917"/>
      <c r="S70" s="917"/>
      <c r="T70" s="917"/>
      <c r="U70" s="917"/>
      <c r="V70" s="917">
        <v>961</v>
      </c>
      <c r="W70" s="917"/>
      <c r="X70" s="917"/>
      <c r="Y70" s="917"/>
      <c r="Z70" s="917"/>
      <c r="AA70" s="917">
        <v>10</v>
      </c>
      <c r="AB70" s="917"/>
      <c r="AC70" s="917"/>
      <c r="AD70" s="917"/>
      <c r="AE70" s="917"/>
      <c r="AF70" s="917">
        <v>10</v>
      </c>
      <c r="AG70" s="917"/>
      <c r="AH70" s="917"/>
      <c r="AI70" s="917"/>
      <c r="AJ70" s="917"/>
      <c r="AK70" s="917" t="s">
        <v>603</v>
      </c>
      <c r="AL70" s="917"/>
      <c r="AM70" s="917"/>
      <c r="AN70" s="917"/>
      <c r="AO70" s="917"/>
      <c r="AP70" s="917" t="s">
        <v>603</v>
      </c>
      <c r="AQ70" s="917"/>
      <c r="AR70" s="917"/>
      <c r="AS70" s="917"/>
      <c r="AT70" s="917"/>
      <c r="AU70" s="917" t="s">
        <v>603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346250</v>
      </c>
      <c r="R71" s="917"/>
      <c r="S71" s="917"/>
      <c r="T71" s="917"/>
      <c r="U71" s="917"/>
      <c r="V71" s="917">
        <v>330270</v>
      </c>
      <c r="W71" s="917"/>
      <c r="X71" s="917"/>
      <c r="Y71" s="917"/>
      <c r="Z71" s="917"/>
      <c r="AA71" s="917">
        <v>15980</v>
      </c>
      <c r="AB71" s="917"/>
      <c r="AC71" s="917"/>
      <c r="AD71" s="917"/>
      <c r="AE71" s="917"/>
      <c r="AF71" s="917">
        <v>15980</v>
      </c>
      <c r="AG71" s="917"/>
      <c r="AH71" s="917"/>
      <c r="AI71" s="917"/>
      <c r="AJ71" s="917"/>
      <c r="AK71" s="917">
        <v>702</v>
      </c>
      <c r="AL71" s="917"/>
      <c r="AM71" s="917"/>
      <c r="AN71" s="917"/>
      <c r="AO71" s="917"/>
      <c r="AP71" s="917" t="s">
        <v>603</v>
      </c>
      <c r="AQ71" s="917"/>
      <c r="AR71" s="917"/>
      <c r="AS71" s="917"/>
      <c r="AT71" s="917"/>
      <c r="AU71" s="917" t="s">
        <v>603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306</v>
      </c>
      <c r="R72" s="917"/>
      <c r="S72" s="917"/>
      <c r="T72" s="917"/>
      <c r="U72" s="917"/>
      <c r="V72" s="917">
        <v>243</v>
      </c>
      <c r="W72" s="917"/>
      <c r="X72" s="917"/>
      <c r="Y72" s="917"/>
      <c r="Z72" s="917"/>
      <c r="AA72" s="917">
        <v>63</v>
      </c>
      <c r="AB72" s="917"/>
      <c r="AC72" s="917"/>
      <c r="AD72" s="917"/>
      <c r="AE72" s="917"/>
      <c r="AF72" s="917">
        <v>63</v>
      </c>
      <c r="AG72" s="917"/>
      <c r="AH72" s="917"/>
      <c r="AI72" s="917"/>
      <c r="AJ72" s="917"/>
      <c r="AK72" s="917" t="s">
        <v>603</v>
      </c>
      <c r="AL72" s="917"/>
      <c r="AM72" s="917"/>
      <c r="AN72" s="917"/>
      <c r="AO72" s="917"/>
      <c r="AP72" s="917" t="s">
        <v>603</v>
      </c>
      <c r="AQ72" s="917"/>
      <c r="AR72" s="917"/>
      <c r="AS72" s="917"/>
      <c r="AT72" s="917"/>
      <c r="AU72" s="917" t="s">
        <v>603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628</v>
      </c>
      <c r="R73" s="917"/>
      <c r="S73" s="917"/>
      <c r="T73" s="917"/>
      <c r="U73" s="917"/>
      <c r="V73" s="917">
        <v>462</v>
      </c>
      <c r="W73" s="917"/>
      <c r="X73" s="917"/>
      <c r="Y73" s="917"/>
      <c r="Z73" s="917"/>
      <c r="AA73" s="917">
        <v>166</v>
      </c>
      <c r="AB73" s="917"/>
      <c r="AC73" s="917"/>
      <c r="AD73" s="917"/>
      <c r="AE73" s="917"/>
      <c r="AF73" s="917">
        <v>166</v>
      </c>
      <c r="AG73" s="917"/>
      <c r="AH73" s="917"/>
      <c r="AI73" s="917"/>
      <c r="AJ73" s="917"/>
      <c r="AK73" s="917" t="s">
        <v>603</v>
      </c>
      <c r="AL73" s="917"/>
      <c r="AM73" s="917"/>
      <c r="AN73" s="917"/>
      <c r="AO73" s="917"/>
      <c r="AP73" s="917" t="s">
        <v>603</v>
      </c>
      <c r="AQ73" s="917"/>
      <c r="AR73" s="917"/>
      <c r="AS73" s="917"/>
      <c r="AT73" s="917"/>
      <c r="AU73" s="917" t="s">
        <v>603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295</v>
      </c>
      <c r="R74" s="917"/>
      <c r="S74" s="917"/>
      <c r="T74" s="917"/>
      <c r="U74" s="917"/>
      <c r="V74" s="917">
        <v>269</v>
      </c>
      <c r="W74" s="917"/>
      <c r="X74" s="917"/>
      <c r="Y74" s="917"/>
      <c r="Z74" s="917"/>
      <c r="AA74" s="917">
        <v>26</v>
      </c>
      <c r="AB74" s="917"/>
      <c r="AC74" s="917"/>
      <c r="AD74" s="917"/>
      <c r="AE74" s="917"/>
      <c r="AF74" s="917">
        <v>26</v>
      </c>
      <c r="AG74" s="917"/>
      <c r="AH74" s="917"/>
      <c r="AI74" s="917"/>
      <c r="AJ74" s="917"/>
      <c r="AK74" s="917" t="s">
        <v>603</v>
      </c>
      <c r="AL74" s="917"/>
      <c r="AM74" s="917"/>
      <c r="AN74" s="917"/>
      <c r="AO74" s="917"/>
      <c r="AP74" s="917" t="s">
        <v>603</v>
      </c>
      <c r="AQ74" s="917"/>
      <c r="AR74" s="917"/>
      <c r="AS74" s="917"/>
      <c r="AT74" s="917"/>
      <c r="AU74" s="917" t="s">
        <v>603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10453</v>
      </c>
      <c r="R75" s="966"/>
      <c r="S75" s="966"/>
      <c r="T75" s="966"/>
      <c r="U75" s="916"/>
      <c r="V75" s="967">
        <v>10234</v>
      </c>
      <c r="W75" s="966"/>
      <c r="X75" s="966"/>
      <c r="Y75" s="966"/>
      <c r="Z75" s="916"/>
      <c r="AA75" s="967">
        <v>218</v>
      </c>
      <c r="AB75" s="966"/>
      <c r="AC75" s="966"/>
      <c r="AD75" s="966"/>
      <c r="AE75" s="916"/>
      <c r="AF75" s="967">
        <v>99</v>
      </c>
      <c r="AG75" s="966"/>
      <c r="AH75" s="966"/>
      <c r="AI75" s="966"/>
      <c r="AJ75" s="916"/>
      <c r="AK75" s="967">
        <v>47</v>
      </c>
      <c r="AL75" s="966"/>
      <c r="AM75" s="966"/>
      <c r="AN75" s="966"/>
      <c r="AO75" s="916"/>
      <c r="AP75" s="967" t="s">
        <v>603</v>
      </c>
      <c r="AQ75" s="966"/>
      <c r="AR75" s="966"/>
      <c r="AS75" s="966"/>
      <c r="AT75" s="916"/>
      <c r="AU75" s="967" t="s">
        <v>603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593</v>
      </c>
      <c r="C76" s="960"/>
      <c r="D76" s="960"/>
      <c r="E76" s="960"/>
      <c r="F76" s="960"/>
      <c r="G76" s="960"/>
      <c r="H76" s="960"/>
      <c r="I76" s="960"/>
      <c r="J76" s="960"/>
      <c r="K76" s="960"/>
      <c r="L76" s="960"/>
      <c r="M76" s="960"/>
      <c r="N76" s="960"/>
      <c r="O76" s="960"/>
      <c r="P76" s="961"/>
      <c r="Q76" s="965">
        <v>498</v>
      </c>
      <c r="R76" s="966"/>
      <c r="S76" s="966"/>
      <c r="T76" s="966"/>
      <c r="U76" s="916"/>
      <c r="V76" s="967">
        <v>409</v>
      </c>
      <c r="W76" s="966"/>
      <c r="X76" s="966"/>
      <c r="Y76" s="966"/>
      <c r="Z76" s="916"/>
      <c r="AA76" s="967">
        <v>89</v>
      </c>
      <c r="AB76" s="966"/>
      <c r="AC76" s="966"/>
      <c r="AD76" s="966"/>
      <c r="AE76" s="916"/>
      <c r="AF76" s="967">
        <v>89</v>
      </c>
      <c r="AG76" s="966"/>
      <c r="AH76" s="966"/>
      <c r="AI76" s="966"/>
      <c r="AJ76" s="916"/>
      <c r="AK76" s="967" t="s">
        <v>603</v>
      </c>
      <c r="AL76" s="966"/>
      <c r="AM76" s="966"/>
      <c r="AN76" s="966"/>
      <c r="AO76" s="916"/>
      <c r="AP76" s="967" t="s">
        <v>603</v>
      </c>
      <c r="AQ76" s="966"/>
      <c r="AR76" s="966"/>
      <c r="AS76" s="966"/>
      <c r="AT76" s="916"/>
      <c r="AU76" s="967" t="s">
        <v>603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594</v>
      </c>
      <c r="C77" s="960"/>
      <c r="D77" s="960"/>
      <c r="E77" s="960"/>
      <c r="F77" s="960"/>
      <c r="G77" s="960"/>
      <c r="H77" s="960"/>
      <c r="I77" s="960"/>
      <c r="J77" s="960"/>
      <c r="K77" s="960"/>
      <c r="L77" s="960"/>
      <c r="M77" s="960"/>
      <c r="N77" s="960"/>
      <c r="O77" s="960"/>
      <c r="P77" s="961"/>
      <c r="Q77" s="965">
        <v>519</v>
      </c>
      <c r="R77" s="966"/>
      <c r="S77" s="966"/>
      <c r="T77" s="966"/>
      <c r="U77" s="916"/>
      <c r="V77" s="967">
        <v>299</v>
      </c>
      <c r="W77" s="966"/>
      <c r="X77" s="966"/>
      <c r="Y77" s="966"/>
      <c r="Z77" s="916"/>
      <c r="AA77" s="967">
        <v>220</v>
      </c>
      <c r="AB77" s="966"/>
      <c r="AC77" s="966"/>
      <c r="AD77" s="966"/>
      <c r="AE77" s="916"/>
      <c r="AF77" s="967">
        <v>220</v>
      </c>
      <c r="AG77" s="966"/>
      <c r="AH77" s="966"/>
      <c r="AI77" s="966"/>
      <c r="AJ77" s="916"/>
      <c r="AK77" s="967" t="s">
        <v>603</v>
      </c>
      <c r="AL77" s="966"/>
      <c r="AM77" s="966"/>
      <c r="AN77" s="966"/>
      <c r="AO77" s="916"/>
      <c r="AP77" s="967" t="s">
        <v>603</v>
      </c>
      <c r="AQ77" s="966"/>
      <c r="AR77" s="966"/>
      <c r="AS77" s="966"/>
      <c r="AT77" s="916"/>
      <c r="AU77" s="967" t="s">
        <v>603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604</v>
      </c>
      <c r="C78" s="960"/>
      <c r="D78" s="960"/>
      <c r="E78" s="960"/>
      <c r="F78" s="960"/>
      <c r="G78" s="960"/>
      <c r="H78" s="960"/>
      <c r="I78" s="960"/>
      <c r="J78" s="960"/>
      <c r="K78" s="960"/>
      <c r="L78" s="960"/>
      <c r="M78" s="960"/>
      <c r="N78" s="960"/>
      <c r="O78" s="960"/>
      <c r="P78" s="961"/>
      <c r="Q78" s="962">
        <v>1569</v>
      </c>
      <c r="R78" s="917"/>
      <c r="S78" s="917"/>
      <c r="T78" s="917"/>
      <c r="U78" s="917"/>
      <c r="V78" s="917">
        <v>1465</v>
      </c>
      <c r="W78" s="917"/>
      <c r="X78" s="917"/>
      <c r="Y78" s="917"/>
      <c r="Z78" s="917"/>
      <c r="AA78" s="917">
        <v>104</v>
      </c>
      <c r="AB78" s="917"/>
      <c r="AC78" s="917"/>
      <c r="AD78" s="917"/>
      <c r="AE78" s="917"/>
      <c r="AF78" s="917">
        <v>129</v>
      </c>
      <c r="AG78" s="917"/>
      <c r="AH78" s="917"/>
      <c r="AI78" s="917"/>
      <c r="AJ78" s="917"/>
      <c r="AK78" s="917">
        <v>10</v>
      </c>
      <c r="AL78" s="917"/>
      <c r="AM78" s="917"/>
      <c r="AN78" s="917"/>
      <c r="AO78" s="917"/>
      <c r="AP78" s="917">
        <v>1983</v>
      </c>
      <c r="AQ78" s="917"/>
      <c r="AR78" s="917"/>
      <c r="AS78" s="917"/>
      <c r="AT78" s="917"/>
      <c r="AU78" s="917" t="s">
        <v>605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16803</v>
      </c>
      <c r="AG88" s="928"/>
      <c r="AH88" s="928"/>
      <c r="AI88" s="928"/>
      <c r="AJ88" s="928"/>
      <c r="AK88" s="925"/>
      <c r="AL88" s="925"/>
      <c r="AM88" s="925"/>
      <c r="AN88" s="925"/>
      <c r="AO88" s="925"/>
      <c r="AP88" s="928">
        <v>1983</v>
      </c>
      <c r="AQ88" s="928"/>
      <c r="AR88" s="928"/>
      <c r="AS88" s="928"/>
      <c r="AT88" s="928"/>
      <c r="AU88" s="928" t="s">
        <v>607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88</v>
      </c>
      <c r="CS102" s="936"/>
      <c r="CT102" s="936"/>
      <c r="CU102" s="936"/>
      <c r="CV102" s="979"/>
      <c r="CW102" s="978" t="s">
        <v>607</v>
      </c>
      <c r="CX102" s="936"/>
      <c r="CY102" s="936"/>
      <c r="CZ102" s="936"/>
      <c r="DA102" s="979"/>
      <c r="DB102" s="978" t="s">
        <v>607</v>
      </c>
      <c r="DC102" s="936"/>
      <c r="DD102" s="936"/>
      <c r="DE102" s="936"/>
      <c r="DF102" s="979"/>
      <c r="DG102" s="978" t="s">
        <v>607</v>
      </c>
      <c r="DH102" s="936"/>
      <c r="DI102" s="936"/>
      <c r="DJ102" s="936"/>
      <c r="DK102" s="979"/>
      <c r="DL102" s="978" t="s">
        <v>607</v>
      </c>
      <c r="DM102" s="936"/>
      <c r="DN102" s="936"/>
      <c r="DO102" s="936"/>
      <c r="DP102" s="979"/>
      <c r="DQ102" s="978" t="s">
        <v>607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307</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307</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307</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2125670</v>
      </c>
      <c r="AB110" s="988"/>
      <c r="AC110" s="988"/>
      <c r="AD110" s="988"/>
      <c r="AE110" s="989"/>
      <c r="AF110" s="990">
        <v>2206148</v>
      </c>
      <c r="AG110" s="988"/>
      <c r="AH110" s="988"/>
      <c r="AI110" s="988"/>
      <c r="AJ110" s="989"/>
      <c r="AK110" s="990">
        <v>2316070</v>
      </c>
      <c r="AL110" s="988"/>
      <c r="AM110" s="988"/>
      <c r="AN110" s="988"/>
      <c r="AO110" s="989"/>
      <c r="AP110" s="991">
        <v>20.7</v>
      </c>
      <c r="AQ110" s="992"/>
      <c r="AR110" s="992"/>
      <c r="AS110" s="992"/>
      <c r="AT110" s="993"/>
      <c r="AU110" s="994" t="s">
        <v>72</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26840251</v>
      </c>
      <c r="BR110" s="1023"/>
      <c r="BS110" s="1023"/>
      <c r="BT110" s="1023"/>
      <c r="BU110" s="1023"/>
      <c r="BV110" s="1023">
        <v>27335087</v>
      </c>
      <c r="BW110" s="1023"/>
      <c r="BX110" s="1023"/>
      <c r="BY110" s="1023"/>
      <c r="BZ110" s="1023"/>
      <c r="CA110" s="1023">
        <v>28352888</v>
      </c>
      <c r="CB110" s="1023"/>
      <c r="CC110" s="1023"/>
      <c r="CD110" s="1023"/>
      <c r="CE110" s="1023"/>
      <c r="CF110" s="1037">
        <v>253.5</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419</v>
      </c>
      <c r="DH110" s="1023"/>
      <c r="DI110" s="1023"/>
      <c r="DJ110" s="1023"/>
      <c r="DK110" s="1023"/>
      <c r="DL110" s="1023" t="s">
        <v>445</v>
      </c>
      <c r="DM110" s="1023"/>
      <c r="DN110" s="1023"/>
      <c r="DO110" s="1023"/>
      <c r="DP110" s="1023"/>
      <c r="DQ110" s="1023" t="s">
        <v>419</v>
      </c>
      <c r="DR110" s="1023"/>
      <c r="DS110" s="1023"/>
      <c r="DT110" s="1023"/>
      <c r="DU110" s="1023"/>
      <c r="DV110" s="1024" t="s">
        <v>419</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419</v>
      </c>
      <c r="AG111" s="1030"/>
      <c r="AH111" s="1030"/>
      <c r="AI111" s="1030"/>
      <c r="AJ111" s="1031"/>
      <c r="AK111" s="1032" t="s">
        <v>419</v>
      </c>
      <c r="AL111" s="1030"/>
      <c r="AM111" s="1030"/>
      <c r="AN111" s="1030"/>
      <c r="AO111" s="1031"/>
      <c r="AP111" s="1033" t="s">
        <v>419</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419</v>
      </c>
      <c r="BR111" s="1016"/>
      <c r="BS111" s="1016"/>
      <c r="BT111" s="1016"/>
      <c r="BU111" s="1016"/>
      <c r="BV111" s="1016" t="s">
        <v>445</v>
      </c>
      <c r="BW111" s="1016"/>
      <c r="BX111" s="1016"/>
      <c r="BY111" s="1016"/>
      <c r="BZ111" s="1016"/>
      <c r="CA111" s="1016" t="s">
        <v>419</v>
      </c>
      <c r="CB111" s="1016"/>
      <c r="CC111" s="1016"/>
      <c r="CD111" s="1016"/>
      <c r="CE111" s="1016"/>
      <c r="CF111" s="1010" t="s">
        <v>419</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419</v>
      </c>
      <c r="DH111" s="1016"/>
      <c r="DI111" s="1016"/>
      <c r="DJ111" s="1016"/>
      <c r="DK111" s="1016"/>
      <c r="DL111" s="1016" t="s">
        <v>419</v>
      </c>
      <c r="DM111" s="1016"/>
      <c r="DN111" s="1016"/>
      <c r="DO111" s="1016"/>
      <c r="DP111" s="1016"/>
      <c r="DQ111" s="1016" t="s">
        <v>419</v>
      </c>
      <c r="DR111" s="1016"/>
      <c r="DS111" s="1016"/>
      <c r="DT111" s="1016"/>
      <c r="DU111" s="1016"/>
      <c r="DV111" s="1017" t="s">
        <v>419</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419</v>
      </c>
      <c r="AB112" s="1055"/>
      <c r="AC112" s="1055"/>
      <c r="AD112" s="1055"/>
      <c r="AE112" s="1056"/>
      <c r="AF112" s="1057" t="s">
        <v>419</v>
      </c>
      <c r="AG112" s="1055"/>
      <c r="AH112" s="1055"/>
      <c r="AI112" s="1055"/>
      <c r="AJ112" s="1056"/>
      <c r="AK112" s="1057" t="s">
        <v>126</v>
      </c>
      <c r="AL112" s="1055"/>
      <c r="AM112" s="1055"/>
      <c r="AN112" s="1055"/>
      <c r="AO112" s="1056"/>
      <c r="AP112" s="1058" t="s">
        <v>419</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12126922</v>
      </c>
      <c r="BR112" s="1016"/>
      <c r="BS112" s="1016"/>
      <c r="BT112" s="1016"/>
      <c r="BU112" s="1016"/>
      <c r="BV112" s="1016">
        <v>12128213</v>
      </c>
      <c r="BW112" s="1016"/>
      <c r="BX112" s="1016"/>
      <c r="BY112" s="1016"/>
      <c r="BZ112" s="1016"/>
      <c r="CA112" s="1016">
        <v>11403170</v>
      </c>
      <c r="CB112" s="1016"/>
      <c r="CC112" s="1016"/>
      <c r="CD112" s="1016"/>
      <c r="CE112" s="1016"/>
      <c r="CF112" s="1010">
        <v>102</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419</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861968</v>
      </c>
      <c r="AB113" s="1030"/>
      <c r="AC113" s="1030"/>
      <c r="AD113" s="1030"/>
      <c r="AE113" s="1031"/>
      <c r="AF113" s="1032">
        <v>909011</v>
      </c>
      <c r="AG113" s="1030"/>
      <c r="AH113" s="1030"/>
      <c r="AI113" s="1030"/>
      <c r="AJ113" s="1031"/>
      <c r="AK113" s="1032">
        <v>717479</v>
      </c>
      <c r="AL113" s="1030"/>
      <c r="AM113" s="1030"/>
      <c r="AN113" s="1030"/>
      <c r="AO113" s="1031"/>
      <c r="AP113" s="1033">
        <v>6.4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8675</v>
      </c>
      <c r="BR113" s="1016"/>
      <c r="BS113" s="1016"/>
      <c r="BT113" s="1016"/>
      <c r="BU113" s="1016"/>
      <c r="BV113" s="1016">
        <v>8766</v>
      </c>
      <c r="BW113" s="1016"/>
      <c r="BX113" s="1016"/>
      <c r="BY113" s="1016"/>
      <c r="BZ113" s="1016"/>
      <c r="CA113" s="1016" t="s">
        <v>126</v>
      </c>
      <c r="CB113" s="1016"/>
      <c r="CC113" s="1016"/>
      <c r="CD113" s="1016"/>
      <c r="CE113" s="1016"/>
      <c r="CF113" s="1010" t="s">
        <v>126</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419</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50123</v>
      </c>
      <c r="AB114" s="1055"/>
      <c r="AC114" s="1055"/>
      <c r="AD114" s="1055"/>
      <c r="AE114" s="1056"/>
      <c r="AF114" s="1057">
        <v>8569</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3051840</v>
      </c>
      <c r="BR114" s="1016"/>
      <c r="BS114" s="1016"/>
      <c r="BT114" s="1016"/>
      <c r="BU114" s="1016"/>
      <c r="BV114" s="1016">
        <v>3048076</v>
      </c>
      <c r="BW114" s="1016"/>
      <c r="BX114" s="1016"/>
      <c r="BY114" s="1016"/>
      <c r="BZ114" s="1016"/>
      <c r="CA114" s="1016">
        <v>2934224</v>
      </c>
      <c r="CB114" s="1016"/>
      <c r="CC114" s="1016"/>
      <c r="CD114" s="1016"/>
      <c r="CE114" s="1016"/>
      <c r="CF114" s="1010">
        <v>26.2</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419</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126</v>
      </c>
      <c r="AG115" s="1030"/>
      <c r="AH115" s="1030"/>
      <c r="AI115" s="1030"/>
      <c r="AJ115" s="1031"/>
      <c r="AK115" s="1032" t="s">
        <v>126</v>
      </c>
      <c r="AL115" s="1030"/>
      <c r="AM115" s="1030"/>
      <c r="AN115" s="1030"/>
      <c r="AO115" s="1031"/>
      <c r="AP115" s="1033" t="s">
        <v>126</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4798</v>
      </c>
      <c r="BR115" s="1016"/>
      <c r="BS115" s="1016"/>
      <c r="BT115" s="1016"/>
      <c r="BU115" s="1016"/>
      <c r="BV115" s="1016" t="s">
        <v>126</v>
      </c>
      <c r="BW115" s="1016"/>
      <c r="BX115" s="1016"/>
      <c r="BY115" s="1016"/>
      <c r="BZ115" s="1016"/>
      <c r="CA115" s="1016">
        <v>2352</v>
      </c>
      <c r="CB115" s="1016"/>
      <c r="CC115" s="1016"/>
      <c r="CD115" s="1016"/>
      <c r="CE115" s="1016"/>
      <c r="CF115" s="1010">
        <v>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214</v>
      </c>
      <c r="AB116" s="1055"/>
      <c r="AC116" s="1055"/>
      <c r="AD116" s="1055"/>
      <c r="AE116" s="1056"/>
      <c r="AF116" s="1057">
        <v>197</v>
      </c>
      <c r="AG116" s="1055"/>
      <c r="AH116" s="1055"/>
      <c r="AI116" s="1055"/>
      <c r="AJ116" s="1056"/>
      <c r="AK116" s="1057">
        <v>312</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3037975</v>
      </c>
      <c r="AB117" s="1073"/>
      <c r="AC117" s="1073"/>
      <c r="AD117" s="1073"/>
      <c r="AE117" s="1074"/>
      <c r="AF117" s="1075">
        <v>3123925</v>
      </c>
      <c r="AG117" s="1073"/>
      <c r="AH117" s="1073"/>
      <c r="AI117" s="1073"/>
      <c r="AJ117" s="1074"/>
      <c r="AK117" s="1075">
        <v>3033861</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419</v>
      </c>
      <c r="BR117" s="1016"/>
      <c r="BS117" s="1016"/>
      <c r="BT117" s="1016"/>
      <c r="BU117" s="1016"/>
      <c r="BV117" s="1016" t="s">
        <v>419</v>
      </c>
      <c r="BW117" s="1016"/>
      <c r="BX117" s="1016"/>
      <c r="BY117" s="1016"/>
      <c r="BZ117" s="1016"/>
      <c r="CA117" s="1016" t="s">
        <v>126</v>
      </c>
      <c r="CB117" s="1016"/>
      <c r="CC117" s="1016"/>
      <c r="CD117" s="1016"/>
      <c r="CE117" s="1016"/>
      <c r="CF117" s="1010" t="s">
        <v>419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419</v>
      </c>
      <c r="DH117" s="1055"/>
      <c r="DI117" s="1055"/>
      <c r="DJ117" s="1055"/>
      <c r="DK117" s="1056"/>
      <c r="DL117" s="1057" t="s">
        <v>468</v>
      </c>
      <c r="DM117" s="1055"/>
      <c r="DN117" s="1055"/>
      <c r="DO117" s="1055"/>
      <c r="DP117" s="1056"/>
      <c r="DQ117" s="1057" t="s">
        <v>419</v>
      </c>
      <c r="DR117" s="1055"/>
      <c r="DS117" s="1055"/>
      <c r="DT117" s="1055"/>
      <c r="DU117" s="1056"/>
      <c r="DV117" s="1058" t="s">
        <v>468</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307</v>
      </c>
      <c r="AL118" s="981"/>
      <c r="AM118" s="981"/>
      <c r="AN118" s="981"/>
      <c r="AO118" s="982"/>
      <c r="AP118" s="1067" t="s">
        <v>439</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419</v>
      </c>
      <c r="BR118" s="1094"/>
      <c r="BS118" s="1094"/>
      <c r="BT118" s="1094"/>
      <c r="BU118" s="1094"/>
      <c r="BV118" s="1094" t="s">
        <v>126</v>
      </c>
      <c r="BW118" s="1094"/>
      <c r="BX118" s="1094"/>
      <c r="BY118" s="1094"/>
      <c r="BZ118" s="1094"/>
      <c r="CA118" s="1094" t="s">
        <v>126</v>
      </c>
      <c r="CB118" s="1094"/>
      <c r="CC118" s="1094"/>
      <c r="CD118" s="1094"/>
      <c r="CE118" s="1094"/>
      <c r="CF118" s="1010" t="s">
        <v>419</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419</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419</v>
      </c>
      <c r="AB119" s="988"/>
      <c r="AC119" s="988"/>
      <c r="AD119" s="988"/>
      <c r="AE119" s="989"/>
      <c r="AF119" s="990" t="s">
        <v>419</v>
      </c>
      <c r="AG119" s="988"/>
      <c r="AH119" s="988"/>
      <c r="AI119" s="988"/>
      <c r="AJ119" s="989"/>
      <c r="AK119" s="990" t="s">
        <v>126</v>
      </c>
      <c r="AL119" s="988"/>
      <c r="AM119" s="988"/>
      <c r="AN119" s="988"/>
      <c r="AO119" s="989"/>
      <c r="AP119" s="991" t="s">
        <v>419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42032486</v>
      </c>
      <c r="BR119" s="1094"/>
      <c r="BS119" s="1094"/>
      <c r="BT119" s="1094"/>
      <c r="BU119" s="1094"/>
      <c r="BV119" s="1094">
        <v>42520142</v>
      </c>
      <c r="BW119" s="1094"/>
      <c r="BX119" s="1094"/>
      <c r="BY119" s="1094"/>
      <c r="BZ119" s="1094"/>
      <c r="CA119" s="1094">
        <v>42692634</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419</v>
      </c>
      <c r="DM119" s="1080"/>
      <c r="DN119" s="1080"/>
      <c r="DO119" s="1080"/>
      <c r="DP119" s="1081"/>
      <c r="DQ119" s="1079" t="s">
        <v>126</v>
      </c>
      <c r="DR119" s="1080"/>
      <c r="DS119" s="1080"/>
      <c r="DT119" s="1080"/>
      <c r="DU119" s="1081"/>
      <c r="DV119" s="1082" t="s">
        <v>419</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419</v>
      </c>
      <c r="AB120" s="1055"/>
      <c r="AC120" s="1055"/>
      <c r="AD120" s="1055"/>
      <c r="AE120" s="1056"/>
      <c r="AF120" s="1057" t="s">
        <v>419</v>
      </c>
      <c r="AG120" s="1055"/>
      <c r="AH120" s="1055"/>
      <c r="AI120" s="1055"/>
      <c r="AJ120" s="1056"/>
      <c r="AK120" s="1057" t="s">
        <v>419</v>
      </c>
      <c r="AL120" s="1055"/>
      <c r="AM120" s="1055"/>
      <c r="AN120" s="1055"/>
      <c r="AO120" s="1056"/>
      <c r="AP120" s="1058" t="s">
        <v>419</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6910135</v>
      </c>
      <c r="BR120" s="1023"/>
      <c r="BS120" s="1023"/>
      <c r="BT120" s="1023"/>
      <c r="BU120" s="1023"/>
      <c r="BV120" s="1023">
        <v>6662041</v>
      </c>
      <c r="BW120" s="1023"/>
      <c r="BX120" s="1023"/>
      <c r="BY120" s="1023"/>
      <c r="BZ120" s="1023"/>
      <c r="CA120" s="1023">
        <v>6446252</v>
      </c>
      <c r="CB120" s="1023"/>
      <c r="CC120" s="1023"/>
      <c r="CD120" s="1023"/>
      <c r="CE120" s="1023"/>
      <c r="CF120" s="1037">
        <v>57.6</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419</v>
      </c>
      <c r="DH120" s="1023"/>
      <c r="DI120" s="1023"/>
      <c r="DJ120" s="1023"/>
      <c r="DK120" s="1023"/>
      <c r="DL120" s="1023" t="s">
        <v>419</v>
      </c>
      <c r="DM120" s="1023"/>
      <c r="DN120" s="1023"/>
      <c r="DO120" s="1023"/>
      <c r="DP120" s="1023"/>
      <c r="DQ120" s="1023">
        <v>8244675</v>
      </c>
      <c r="DR120" s="1023"/>
      <c r="DS120" s="1023"/>
      <c r="DT120" s="1023"/>
      <c r="DU120" s="1023"/>
      <c r="DV120" s="1024">
        <v>73.7</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468</v>
      </c>
      <c r="AG121" s="1055"/>
      <c r="AH121" s="1055"/>
      <c r="AI121" s="1055"/>
      <c r="AJ121" s="1056"/>
      <c r="AK121" s="1057" t="s">
        <v>419</v>
      </c>
      <c r="AL121" s="1055"/>
      <c r="AM121" s="1055"/>
      <c r="AN121" s="1055"/>
      <c r="AO121" s="1056"/>
      <c r="AP121" s="1058" t="s">
        <v>419</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1020252</v>
      </c>
      <c r="BR121" s="1016"/>
      <c r="BS121" s="1016"/>
      <c r="BT121" s="1016"/>
      <c r="BU121" s="1016"/>
      <c r="BV121" s="1016">
        <v>1116209</v>
      </c>
      <c r="BW121" s="1016"/>
      <c r="BX121" s="1016"/>
      <c r="BY121" s="1016"/>
      <c r="BZ121" s="1016"/>
      <c r="CA121" s="1016">
        <v>1173310</v>
      </c>
      <c r="CB121" s="1016"/>
      <c r="CC121" s="1016"/>
      <c r="CD121" s="1016"/>
      <c r="CE121" s="1016"/>
      <c r="CF121" s="1010">
        <v>10.5</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2795152</v>
      </c>
      <c r="DH121" s="1016"/>
      <c r="DI121" s="1016"/>
      <c r="DJ121" s="1016"/>
      <c r="DK121" s="1016"/>
      <c r="DL121" s="1016">
        <v>2682301</v>
      </c>
      <c r="DM121" s="1016"/>
      <c r="DN121" s="1016"/>
      <c r="DO121" s="1016"/>
      <c r="DP121" s="1016"/>
      <c r="DQ121" s="1016">
        <v>2562212</v>
      </c>
      <c r="DR121" s="1016"/>
      <c r="DS121" s="1016"/>
      <c r="DT121" s="1016"/>
      <c r="DU121" s="1016"/>
      <c r="DV121" s="1017">
        <v>22.9</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468</v>
      </c>
      <c r="AB122" s="1055"/>
      <c r="AC122" s="1055"/>
      <c r="AD122" s="1055"/>
      <c r="AE122" s="1056"/>
      <c r="AF122" s="1057" t="s">
        <v>126</v>
      </c>
      <c r="AG122" s="1055"/>
      <c r="AH122" s="1055"/>
      <c r="AI122" s="1055"/>
      <c r="AJ122" s="1056"/>
      <c r="AK122" s="1057" t="s">
        <v>126</v>
      </c>
      <c r="AL122" s="1055"/>
      <c r="AM122" s="1055"/>
      <c r="AN122" s="1055"/>
      <c r="AO122" s="1056"/>
      <c r="AP122" s="1058" t="s">
        <v>419</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27326994</v>
      </c>
      <c r="BR122" s="1094"/>
      <c r="BS122" s="1094"/>
      <c r="BT122" s="1094"/>
      <c r="BU122" s="1094"/>
      <c r="BV122" s="1094">
        <v>27715928</v>
      </c>
      <c r="BW122" s="1094"/>
      <c r="BX122" s="1094"/>
      <c r="BY122" s="1094"/>
      <c r="BZ122" s="1094"/>
      <c r="CA122" s="1094">
        <v>28299426</v>
      </c>
      <c r="CB122" s="1094"/>
      <c r="CC122" s="1094"/>
      <c r="CD122" s="1094"/>
      <c r="CE122" s="1094"/>
      <c r="CF122" s="1114">
        <v>253</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243886</v>
      </c>
      <c r="DH122" s="1016"/>
      <c r="DI122" s="1016"/>
      <c r="DJ122" s="1016"/>
      <c r="DK122" s="1016"/>
      <c r="DL122" s="1016">
        <v>379461</v>
      </c>
      <c r="DM122" s="1016"/>
      <c r="DN122" s="1016"/>
      <c r="DO122" s="1016"/>
      <c r="DP122" s="1016"/>
      <c r="DQ122" s="1016">
        <v>450671</v>
      </c>
      <c r="DR122" s="1016"/>
      <c r="DS122" s="1016"/>
      <c r="DT122" s="1016"/>
      <c r="DU122" s="1016"/>
      <c r="DV122" s="1017">
        <v>4</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419</v>
      </c>
      <c r="AB123" s="1055"/>
      <c r="AC123" s="1055"/>
      <c r="AD123" s="1055"/>
      <c r="AE123" s="1056"/>
      <c r="AF123" s="1057" t="s">
        <v>126</v>
      </c>
      <c r="AG123" s="1055"/>
      <c r="AH123" s="1055"/>
      <c r="AI123" s="1055"/>
      <c r="AJ123" s="1056"/>
      <c r="AK123" s="1057" t="s">
        <v>419</v>
      </c>
      <c r="AL123" s="1055"/>
      <c r="AM123" s="1055"/>
      <c r="AN123" s="1055"/>
      <c r="AO123" s="1056"/>
      <c r="AP123" s="1058" t="s">
        <v>419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35257381</v>
      </c>
      <c r="BR123" s="1162"/>
      <c r="BS123" s="1162"/>
      <c r="BT123" s="1162"/>
      <c r="BU123" s="1162"/>
      <c r="BV123" s="1162">
        <v>35494178</v>
      </c>
      <c r="BW123" s="1162"/>
      <c r="BX123" s="1162"/>
      <c r="BY123" s="1162"/>
      <c r="BZ123" s="1162"/>
      <c r="CA123" s="1162">
        <v>35918988</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v>154696</v>
      </c>
      <c r="DH123" s="1055"/>
      <c r="DI123" s="1055"/>
      <c r="DJ123" s="1055"/>
      <c r="DK123" s="1056"/>
      <c r="DL123" s="1057">
        <v>150415</v>
      </c>
      <c r="DM123" s="1055"/>
      <c r="DN123" s="1055"/>
      <c r="DO123" s="1055"/>
      <c r="DP123" s="1056"/>
      <c r="DQ123" s="1057">
        <v>145612</v>
      </c>
      <c r="DR123" s="1055"/>
      <c r="DS123" s="1055"/>
      <c r="DT123" s="1055"/>
      <c r="DU123" s="1056"/>
      <c r="DV123" s="1058">
        <v>1.3</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419</v>
      </c>
      <c r="AG124" s="1055"/>
      <c r="AH124" s="1055"/>
      <c r="AI124" s="1055"/>
      <c r="AJ124" s="1056"/>
      <c r="AK124" s="1057" t="s">
        <v>419</v>
      </c>
      <c r="AL124" s="1055"/>
      <c r="AM124" s="1055"/>
      <c r="AN124" s="1055"/>
      <c r="AO124" s="1056"/>
      <c r="AP124" s="1058" t="s">
        <v>419</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62.4</v>
      </c>
      <c r="BR124" s="1124"/>
      <c r="BS124" s="1124"/>
      <c r="BT124" s="1124"/>
      <c r="BU124" s="1124"/>
      <c r="BV124" s="1124">
        <v>64.5</v>
      </c>
      <c r="BW124" s="1124"/>
      <c r="BX124" s="1124"/>
      <c r="BY124" s="1124"/>
      <c r="BZ124" s="1124"/>
      <c r="CA124" s="1124">
        <v>60.5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8933188</v>
      </c>
      <c r="DH124" s="1080"/>
      <c r="DI124" s="1080"/>
      <c r="DJ124" s="1080"/>
      <c r="DK124" s="1081"/>
      <c r="DL124" s="1079">
        <v>8916036</v>
      </c>
      <c r="DM124" s="1080"/>
      <c r="DN124" s="1080"/>
      <c r="DO124" s="1080"/>
      <c r="DP124" s="1081"/>
      <c r="DQ124" s="1079" t="s">
        <v>126</v>
      </c>
      <c r="DR124" s="1080"/>
      <c r="DS124" s="1080"/>
      <c r="DT124" s="1080"/>
      <c r="DU124" s="1081"/>
      <c r="DV124" s="1082" t="s">
        <v>419</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485</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485</v>
      </c>
      <c r="DR125" s="1023"/>
      <c r="DS125" s="1023"/>
      <c r="DT125" s="1023"/>
      <c r="DU125" s="1023"/>
      <c r="DV125" s="1024" t="s">
        <v>485</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419</v>
      </c>
      <c r="AG126" s="1055"/>
      <c r="AH126" s="1055"/>
      <c r="AI126" s="1055"/>
      <c r="AJ126" s="1056"/>
      <c r="AK126" s="1057" t="s">
        <v>126</v>
      </c>
      <c r="AL126" s="1055"/>
      <c r="AM126" s="1055"/>
      <c r="AN126" s="1055"/>
      <c r="AO126" s="1056"/>
      <c r="AP126" s="1058" t="s">
        <v>419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419</v>
      </c>
      <c r="DH126" s="1016"/>
      <c r="DI126" s="1016"/>
      <c r="DJ126" s="1016"/>
      <c r="DK126" s="1016"/>
      <c r="DL126" s="1016" t="s">
        <v>419</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419</v>
      </c>
      <c r="AG127" s="1055"/>
      <c r="AH127" s="1055"/>
      <c r="AI127" s="1055"/>
      <c r="AJ127" s="1056"/>
      <c r="AK127" s="1057" t="s">
        <v>419</v>
      </c>
      <c r="AL127" s="1055"/>
      <c r="AM127" s="1055"/>
      <c r="AN127" s="1055"/>
      <c r="AO127" s="1056"/>
      <c r="AP127" s="1058" t="s">
        <v>419</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419</v>
      </c>
      <c r="DH127" s="1016"/>
      <c r="DI127" s="1016"/>
      <c r="DJ127" s="1016"/>
      <c r="DK127" s="1016"/>
      <c r="DL127" s="1016" t="s">
        <v>126</v>
      </c>
      <c r="DM127" s="1016"/>
      <c r="DN127" s="1016"/>
      <c r="DO127" s="1016"/>
      <c r="DP127" s="1016"/>
      <c r="DQ127" s="1016" t="s">
        <v>419</v>
      </c>
      <c r="DR127" s="1016"/>
      <c r="DS127" s="1016"/>
      <c r="DT127" s="1016"/>
      <c r="DU127" s="1016"/>
      <c r="DV127" s="1017" t="s">
        <v>419</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83901</v>
      </c>
      <c r="AB128" s="1144"/>
      <c r="AC128" s="1144"/>
      <c r="AD128" s="1144"/>
      <c r="AE128" s="1145"/>
      <c r="AF128" s="1146">
        <v>93345</v>
      </c>
      <c r="AG128" s="1144"/>
      <c r="AH128" s="1144"/>
      <c r="AI128" s="1144"/>
      <c r="AJ128" s="1145"/>
      <c r="AK128" s="1146">
        <v>104752</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419</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v>4798</v>
      </c>
      <c r="DH128" s="1136"/>
      <c r="DI128" s="1136"/>
      <c r="DJ128" s="1136"/>
      <c r="DK128" s="1136"/>
      <c r="DL128" s="1136" t="s">
        <v>485</v>
      </c>
      <c r="DM128" s="1136"/>
      <c r="DN128" s="1136"/>
      <c r="DO128" s="1136"/>
      <c r="DP128" s="1136"/>
      <c r="DQ128" s="1136">
        <v>2352</v>
      </c>
      <c r="DR128" s="1136"/>
      <c r="DS128" s="1136"/>
      <c r="DT128" s="1136"/>
      <c r="DU128" s="1136"/>
      <c r="DV128" s="1137">
        <v>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12954595</v>
      </c>
      <c r="AB129" s="1055"/>
      <c r="AC129" s="1055"/>
      <c r="AD129" s="1055"/>
      <c r="AE129" s="1056"/>
      <c r="AF129" s="1057">
        <v>13052802</v>
      </c>
      <c r="AG129" s="1055"/>
      <c r="AH129" s="1055"/>
      <c r="AI129" s="1055"/>
      <c r="AJ129" s="1056"/>
      <c r="AK129" s="1057">
        <v>13418692</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126</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2113595</v>
      </c>
      <c r="AB130" s="1055"/>
      <c r="AC130" s="1055"/>
      <c r="AD130" s="1055"/>
      <c r="AE130" s="1056"/>
      <c r="AF130" s="1057">
        <v>2160461</v>
      </c>
      <c r="AG130" s="1055"/>
      <c r="AH130" s="1055"/>
      <c r="AI130" s="1055"/>
      <c r="AJ130" s="1056"/>
      <c r="AK130" s="1057">
        <v>2234364</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7.3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10841000</v>
      </c>
      <c r="AB131" s="1080"/>
      <c r="AC131" s="1080"/>
      <c r="AD131" s="1080"/>
      <c r="AE131" s="1081"/>
      <c r="AF131" s="1079">
        <v>10892341</v>
      </c>
      <c r="AG131" s="1080"/>
      <c r="AH131" s="1080"/>
      <c r="AI131" s="1080"/>
      <c r="AJ131" s="1081"/>
      <c r="AK131" s="1079">
        <v>11184328</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60.5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7.7527811089999998</v>
      </c>
      <c r="AB132" s="1196"/>
      <c r="AC132" s="1196"/>
      <c r="AD132" s="1196"/>
      <c r="AE132" s="1197"/>
      <c r="AF132" s="1198">
        <v>7.9883562220000002</v>
      </c>
      <c r="AG132" s="1196"/>
      <c r="AH132" s="1196"/>
      <c r="AI132" s="1196"/>
      <c r="AJ132" s="1197"/>
      <c r="AK132" s="1198">
        <v>6.2117724020000002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7.3</v>
      </c>
      <c r="AB133" s="1179"/>
      <c r="AC133" s="1179"/>
      <c r="AD133" s="1179"/>
      <c r="AE133" s="1180"/>
      <c r="AF133" s="1178">
        <v>7.6</v>
      </c>
      <c r="AG133" s="1179"/>
      <c r="AH133" s="1179"/>
      <c r="AI133" s="1179"/>
      <c r="AJ133" s="1180"/>
      <c r="AK133" s="1178">
        <v>7.3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D1J+hc2xhWTD8Ag7R0+tyz7Z0ZuiA879p2n7jfzWZuAonDOZo8LjUfjbCRr2UANgGPAToY7EdsY3SH6XlEkyw==" saltValue="gzNsO7tGlQ8Mvf0BBB6E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2W0JZx4XiYiaLM2hMtmPehk8Z2Dg6riYZYP5C6bEcsomgycpRukja3XETG4LOYzq9uO5w45D/Ojk6IcHVgsAg==" saltValue="b11AOVnt89jst5zlLt7N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kaNAEFuDG/Sl68dIchOrpUWECJytmCSew/jKTC4qYwKXZajkkNwc6YSNe1w8hKyCMicqmMQ112TD5Qc80zKg==" saltValue="04DDUqzpwJft74GGJFOk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4076516</v>
      </c>
      <c r="AP9" s="314">
        <v>81125</v>
      </c>
      <c r="AQ9" s="315">
        <v>100177</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70725</v>
      </c>
      <c r="AP10" s="317">
        <v>1407</v>
      </c>
      <c r="AQ10" s="318">
        <v>9943</v>
      </c>
      <c r="AR10" s="319">
        <v>-85.8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65665</v>
      </c>
      <c r="AP11" s="317">
        <v>1307</v>
      </c>
      <c r="AQ11" s="318">
        <v>1487</v>
      </c>
      <c r="AR11" s="319">
        <v>-12.1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214908</v>
      </c>
      <c r="AP13" s="317">
        <v>4277</v>
      </c>
      <c r="AQ13" s="318">
        <v>4025</v>
      </c>
      <c r="AR13" s="319">
        <v>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178213</v>
      </c>
      <c r="AP14" s="317">
        <v>3547</v>
      </c>
      <c r="AQ14" s="318">
        <v>2366</v>
      </c>
      <c r="AR14" s="319">
        <v>49.9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-316684</v>
      </c>
      <c r="AP15" s="317">
        <v>-6302</v>
      </c>
      <c r="AQ15" s="318">
        <v>-7732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4289343</v>
      </c>
      <c r="AP16" s="317">
        <v>85360</v>
      </c>
      <c r="AQ16" s="318">
        <v>110288</v>
      </c>
      <c r="AR16" s="319">
        <v>-22.6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9.3699999999999992</v>
      </c>
      <c r="AP21" s="331">
        <v>10.26</v>
      </c>
      <c r="AQ21" s="332">
        <v>-0.89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98.5</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2316070</v>
      </c>
      <c r="AP32" s="345">
        <v>46091</v>
      </c>
      <c r="AQ32" s="346">
        <v>68741</v>
      </c>
      <c r="AR32" s="347">
        <v>-32.9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717479</v>
      </c>
      <c r="AP35" s="345">
        <v>14278</v>
      </c>
      <c r="AQ35" s="346">
        <v>17075</v>
      </c>
      <c r="AR35" s="347">
        <v>-16.399999999999999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t="s">
        <v>521</v>
      </c>
      <c r="AP36" s="345" t="s">
        <v>521</v>
      </c>
      <c r="AQ36" s="346">
        <v>2445</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521</v>
      </c>
      <c r="AP37" s="345" t="s">
        <v>521</v>
      </c>
      <c r="AQ37" s="346">
        <v>621</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312</v>
      </c>
      <c r="AP38" s="348">
        <v>6</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-104752</v>
      </c>
      <c r="AP39" s="345">
        <v>-2085</v>
      </c>
      <c r="AQ39" s="346">
        <v>-4161</v>
      </c>
      <c r="AR39" s="347">
        <v>-49.9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-2234364</v>
      </c>
      <c r="AP40" s="345">
        <v>-44465</v>
      </c>
      <c r="AQ40" s="346">
        <v>-59663</v>
      </c>
      <c r="AR40" s="347">
        <v>-25.5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694745</v>
      </c>
      <c r="AP41" s="345">
        <v>13826</v>
      </c>
      <c r="AQ41" s="346">
        <v>25063</v>
      </c>
      <c r="AR41" s="347">
        <v>-44.8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4894407</v>
      </c>
      <c r="AN51" s="367">
        <v>93813</v>
      </c>
      <c r="AO51" s="368">
        <v>10.199999999999999</v>
      </c>
      <c r="AP51" s="369">
        <v>67319</v>
      </c>
      <c r="AQ51" s="370">
        <v>-27</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1879989</v>
      </c>
      <c r="AN52" s="375">
        <v>36034</v>
      </c>
      <c r="AO52" s="376">
        <v>-24.5</v>
      </c>
      <c r="AP52" s="377">
        <v>38101</v>
      </c>
      <c r="AQ52" s="378">
        <v>2.4</v>
      </c>
      <c r="AR52" s="379">
        <v>-26.9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4168258</v>
      </c>
      <c r="AN53" s="367">
        <v>80551</v>
      </c>
      <c r="AO53" s="368">
        <v>-14.1</v>
      </c>
      <c r="AP53" s="369">
        <v>70615</v>
      </c>
      <c r="AQ53" s="370">
        <v>4.9000000000000004</v>
      </c>
      <c r="AR53" s="371">
        <v>-19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1455605</v>
      </c>
      <c r="AN54" s="375">
        <v>28129</v>
      </c>
      <c r="AO54" s="376">
        <v>-21.9</v>
      </c>
      <c r="AP54" s="377">
        <v>37382</v>
      </c>
      <c r="AQ54" s="378">
        <v>-1.9</v>
      </c>
      <c r="AR54" s="379">
        <v>-20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5774380</v>
      </c>
      <c r="AN55" s="367">
        <v>112636</v>
      </c>
      <c r="AO55" s="368">
        <v>39.799999999999997</v>
      </c>
      <c r="AP55" s="369">
        <v>69185</v>
      </c>
      <c r="AQ55" s="370">
        <v>-2</v>
      </c>
      <c r="AR55" s="371">
        <v>41.8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1570354</v>
      </c>
      <c r="AN56" s="375">
        <v>30631</v>
      </c>
      <c r="AO56" s="376">
        <v>8.9</v>
      </c>
      <c r="AP56" s="377">
        <v>38519</v>
      </c>
      <c r="AQ56" s="378">
        <v>3</v>
      </c>
      <c r="AR56" s="379">
        <v>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4925770</v>
      </c>
      <c r="AN57" s="367">
        <v>96951</v>
      </c>
      <c r="AO57" s="368">
        <v>-13.9</v>
      </c>
      <c r="AP57" s="369">
        <v>70166</v>
      </c>
      <c r="AQ57" s="370">
        <v>1.4</v>
      </c>
      <c r="AR57" s="371">
        <v>-15.3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1148540</v>
      </c>
      <c r="AN58" s="375">
        <v>22606</v>
      </c>
      <c r="AO58" s="376">
        <v>-26.2</v>
      </c>
      <c r="AP58" s="377">
        <v>36115</v>
      </c>
      <c r="AQ58" s="378">
        <v>-6.2</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5862234</v>
      </c>
      <c r="AN59" s="367">
        <v>116661</v>
      </c>
      <c r="AO59" s="368">
        <v>20.3</v>
      </c>
      <c r="AP59" s="369">
        <v>92632</v>
      </c>
      <c r="AQ59" s="370">
        <v>32</v>
      </c>
      <c r="AR59" s="371">
        <v>-11.7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1005380</v>
      </c>
      <c r="AN60" s="375">
        <v>20008</v>
      </c>
      <c r="AO60" s="376">
        <v>-11.5</v>
      </c>
      <c r="AP60" s="377">
        <v>47978</v>
      </c>
      <c r="AQ60" s="378">
        <v>32.799999999999997</v>
      </c>
      <c r="AR60" s="379">
        <v>-44.3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5125010</v>
      </c>
      <c r="AN61" s="382">
        <v>100122</v>
      </c>
      <c r="AO61" s="383">
        <v>8.5</v>
      </c>
      <c r="AP61" s="384">
        <v>73983</v>
      </c>
      <c r="AQ61" s="385">
        <v>1.9</v>
      </c>
      <c r="AR61" s="371">
        <v>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1411974</v>
      </c>
      <c r="AN62" s="375">
        <v>27482</v>
      </c>
      <c r="AO62" s="376">
        <v>-15</v>
      </c>
      <c r="AP62" s="377">
        <v>39619</v>
      </c>
      <c r="AQ62" s="378">
        <v>6</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yMKgqj7DF4ABSYAsqM0dK9gJDlV4xi9oFkZ0d5OZBGA4u1zBcTkF4rpy3nHsh3i4Sww21sSWq2RIIxDEFsTjA==" saltValue="hD6nCuSNtE2AnjaDnmC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nBWJtNLXNWPmueFu/IjsIFKG+LZY6hjjZRwdDM+eZwztc+Q9JLwP9I0Z0wjulg1qrYVBtNnFyL8K3EERnodehQ==" saltValue="N3uSYkQm7iXTcAejq4Bh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J+a/vXaqeLri4SFbW3orgyzmgLcvznalDloqRqUyozYlrzdQOxuUPGkKBFJuN1GZ3Iifkf186JSVVH7znoSD+A==" saltValue="+qAb7wFDJWdU0aXidSt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24.95</v>
      </c>
      <c r="G47" s="12">
        <v>23.95</v>
      </c>
      <c r="H47" s="12">
        <v>22.54</v>
      </c>
      <c r="I47" s="12">
        <v>20.32</v>
      </c>
      <c r="J47" s="13">
        <v>21.4</v>
      </c>
    </row>
    <row r="48" spans="2:10" ht="57.75" customHeight="1" x14ac:dyDescent="0.15">
      <c r="B48" s="14"/>
      <c r="C48" s="1240" t="s">
        <v>4</v>
      </c>
      <c r="D48" s="1240"/>
      <c r="E48" s="1241"/>
      <c r="F48" s="15">
        <v>4.53</v>
      </c>
      <c r="G48" s="16">
        <v>7.15</v>
      </c>
      <c r="H48" s="16">
        <v>5.13</v>
      </c>
      <c r="I48" s="16">
        <v>5.41</v>
      </c>
      <c r="J48" s="17">
        <v>3.7</v>
      </c>
    </row>
    <row r="49" spans="2:10" ht="57.75" customHeight="1" thickBot="1" x14ac:dyDescent="0.2">
      <c r="B49" s="18"/>
      <c r="C49" s="1242" t="s">
        <v>5</v>
      </c>
      <c r="D49" s="1242"/>
      <c r="E49" s="1243"/>
      <c r="F49" s="19">
        <v>0.1</v>
      </c>
      <c r="G49" s="20">
        <v>1.21</v>
      </c>
      <c r="H49" s="20" t="s">
        <v>567</v>
      </c>
      <c r="I49" s="20" t="s">
        <v>568</v>
      </c>
      <c r="J49" s="21">
        <v>1.26</v>
      </c>
    </row>
    <row r="50" spans="2:10" ht="13.5" customHeight="1" x14ac:dyDescent="0.15"/>
  </sheetData>
  <sheetProtection algorithmName="SHA-512" hashValue="9QRr4MSXD2mOm6CnRHWjMY5QKR3in7DuWI9vA7gAE/kuoDHeoatje/WNPiiLosRiynTdSuf8MAKGrMTdCUSzbQ==" saltValue="pGdIexrz3gZJG0Mfk22D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2022-09-13T07:18:44Z</cp:lastPrinted>
  <dcterms:created xsi:type="dcterms:W3CDTF">2022-02-02T04:00:15Z</dcterms:created>
  <dcterms:modified xsi:type="dcterms:W3CDTF">2022-09-27T05:23:41Z</dcterms:modified>
  <cp:category/>
</cp:coreProperties>
</file>