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<sst xmlns="http://schemas.openxmlformats.org/spreadsheetml/2006/main" count="126" uniqueCount="94">
  <si>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</si>
  <si>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</si>
  <si>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</si>
  <si>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</si>
  <si>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</si>
  <si>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</si>
  <si>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</si>
  <si>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</si>
  <si>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</si>
  <si>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</si>
  <si>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</si>
  <si>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</si>
  <si>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</si>
  <si>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</si>
  <si>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</si>
  <si>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</si>
  <si>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</si>
  <si>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</si>
  <si>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</si>
  <si>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</si>
  <si>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</si>
  <si>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</si>
  <si>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</si>
  <si>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</si>
  <si>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</si>
  <si>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</si>
  <si>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</si>
  <si>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</si>
  <si>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</si>
  <si>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</si>
  <si>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</si>
  <si>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</si>
  <si>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</si>
  <si>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</si>
  <si>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</si>
  <si>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</si>
  <si>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</si>
  <si>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</si>
  <si>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</si>
  <si>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</si>
  <si>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</si>
  <si>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</si>
  <si>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</si>
  <si>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</si>
  <si>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</si>
  <si>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</si>
  <si>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</si>
  <si>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</si>
  <si>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</si>
  <si>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</si>
  <si>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</si>
  <si>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</si>
  <si>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</si>
  <si>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</si>
  <si>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</si>
  <si>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</si>
  <si>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</si>
  <si>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</si>
  <si>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</si>
  <si>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</si>
  <si>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</si>
  <si>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</si>
  <si>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</si>
  <si>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</si>
  <si>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</si>
  <si>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</si>
  <si>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</si>
  <si>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</si>
  <si>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</si>
  <si>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</si>
  <si>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</si>
  <si>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守谷市</t>
  </si>
  <si>
    <t>守谷駅周辺一体型土地
区画整理事業特別会計</t>
  </si>
  <si>
    <t>国民健康保険特別会計</t>
  </si>
  <si>
    <t>老人保健特別会計</t>
  </si>
  <si>
    <t>後期高齢者医療特別会計</t>
  </si>
  <si>
    <t>介護保険特別会計</t>
  </si>
  <si>
    <t>介護サービス特別会計</t>
  </si>
  <si>
    <t>農業集落排水事業特別会計</t>
  </si>
  <si>
    <t>水道事業会計</t>
  </si>
  <si>
    <t>公共下水道事業会計</t>
  </si>
  <si>
    <t>常総地方広域市町村圏事務組合</t>
  </si>
  <si>
    <t>常総衛生組合</t>
  </si>
  <si>
    <t>取手市外２市火葬場組合</t>
  </si>
  <si>
    <t>茨城租税債権管理機構</t>
  </si>
  <si>
    <t>茨城県市町村総合事務組合
（一般会計）</t>
  </si>
  <si>
    <r>
      <t xml:space="preserve">茨城県市町村総合事務組合
</t>
    </r>
    <r>
      <rPr>
        <sz val="6"/>
        <rFont val="ＭＳ Ｐゴシック"/>
        <family val="3"/>
      </rPr>
      <t>（県民交通災害共済事業特別会計）</t>
    </r>
  </si>
  <si>
    <t>守谷市土地開発公社</t>
  </si>
  <si>
    <t>－</t>
  </si>
  <si>
    <t>－</t>
  </si>
  <si>
    <t>－</t>
  </si>
  <si>
    <t>茨城県後期高齢者医療広域連合
（一般会計）</t>
  </si>
  <si>
    <r>
      <t>茨城県後期高齢者医療広域連合</t>
    </r>
    <r>
      <rPr>
        <sz val="8"/>
        <rFont val="ＭＳ Ｐゴシック"/>
        <family val="3"/>
      </rPr>
      <t xml:space="preserve">
</t>
    </r>
    <r>
      <rPr>
        <sz val="7"/>
        <rFont val="ＭＳ Ｐゴシック"/>
        <family val="3"/>
      </rPr>
      <t>（後期高齢者医療特別会計）</t>
    </r>
  </si>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</sst>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0" fontId="2" fillId="24" borderId="15" xfId="0"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1" fillId="25" borderId="32" xfId="0" applyFont="1" applyFill="1" applyBorder="1" applyAlignment="1">
      <alignment horizontal="center" vertical="center" wrapText="1"/>
    </xf>
    <xf numFmtId="0" fontId="1" fillId="25" borderId="33" xfId="0" applyFont="1" applyFill="1" applyBorder="1" applyAlignment="1">
      <alignment horizontal="center" vertical="center" wrapText="1"/>
    </xf>
    <xf numFmtId="0" fontId="2" fillId="24" borderId="34" xfId="0" applyFont="1" applyFill="1" applyBorder="1" applyAlignment="1">
      <alignment horizontal="center" vertical="center"/>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7" xfId="0" applyFont="1" applyFill="1" applyBorder="1" applyAlignment="1">
      <alignment horizontal="center" vertical="center" wrapText="1"/>
    </xf>
    <xf numFmtId="178" fontId="2" fillId="24" borderId="38" xfId="0" applyNumberFormat="1" applyFont="1" applyFill="1" applyBorder="1" applyAlignment="1">
      <alignment horizontal="center" vertical="center" shrinkToFit="1"/>
    </xf>
    <xf numFmtId="178" fontId="2" fillId="24" borderId="14" xfId="0" applyNumberFormat="1" applyFont="1" applyFill="1" applyBorder="1" applyAlignment="1">
      <alignment horizontal="center" vertical="center" shrinkToFit="1"/>
    </xf>
    <xf numFmtId="182" fontId="2" fillId="24" borderId="14" xfId="0" applyNumberFormat="1" applyFont="1" applyFill="1" applyBorder="1" applyAlignment="1">
      <alignment horizontal="center" vertical="center"/>
    </xf>
    <xf numFmtId="182" fontId="2" fillId="24" borderId="15"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17" xfId="0" applyNumberFormat="1" applyFont="1" applyFill="1" applyBorder="1" applyAlignment="1">
      <alignment horizontal="center" vertical="center" shrinkToFit="1"/>
    </xf>
    <xf numFmtId="179" fontId="2" fillId="24" borderId="39"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81" fontId="2" fillId="24" borderId="18" xfId="0" applyNumberFormat="1" applyFont="1" applyFill="1" applyBorder="1" applyAlignment="1">
      <alignment horizontal="center" vertical="center"/>
    </xf>
    <xf numFmtId="181" fontId="2" fillId="24" borderId="40" xfId="0" applyNumberFormat="1" applyFont="1" applyFill="1" applyBorder="1" applyAlignment="1">
      <alignment horizontal="center" vertical="center"/>
    </xf>
    <xf numFmtId="181" fontId="2" fillId="24" borderId="41" xfId="0" applyNumberFormat="1" applyFont="1" applyFill="1" applyBorder="1" applyAlignment="1">
      <alignment vertical="center"/>
    </xf>
    <xf numFmtId="181" fontId="2" fillId="24" borderId="40"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2"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178" fontId="2" fillId="24" borderId="39" xfId="0" applyNumberFormat="1" applyFont="1" applyFill="1" applyBorder="1" applyAlignment="1">
      <alignment horizontal="center" vertical="center" shrinkToFit="1"/>
    </xf>
    <xf numFmtId="176" fontId="2" fillId="24" borderId="28"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2" xfId="0" applyNumberFormat="1" applyFont="1" applyFill="1" applyBorder="1" applyAlignment="1">
      <alignment vertical="center" shrinkToFit="1"/>
    </xf>
    <xf numFmtId="178" fontId="2" fillId="24" borderId="16" xfId="0" applyNumberFormat="1" applyFont="1" applyFill="1" applyBorder="1" applyAlignment="1">
      <alignment horizontal="center" vertical="center" shrinkToFit="1"/>
    </xf>
    <xf numFmtId="179" fontId="2" fillId="24" borderId="16"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0" fontId="24" fillId="24" borderId="31" xfId="0" applyFont="1" applyFill="1" applyBorder="1" applyAlignment="1">
      <alignment horizontal="center" vertical="center" wrapText="1"/>
    </xf>
    <xf numFmtId="0" fontId="2" fillId="24" borderId="45" xfId="0"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4" fillId="24" borderId="45" xfId="0" applyFont="1" applyFill="1" applyBorder="1" applyAlignment="1">
      <alignment horizontal="center"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4" fillId="24" borderId="31" xfId="0" applyFont="1" applyFill="1" applyBorder="1" applyAlignment="1">
      <alignment horizontal="center" vertical="center" wrapText="1" shrinkToFit="1"/>
    </xf>
    <xf numFmtId="179" fontId="2" fillId="24" borderId="19"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0" fontId="24" fillId="24" borderId="45" xfId="0" applyFont="1" applyFill="1" applyBorder="1" applyAlignment="1">
      <alignment horizontal="center" vertical="center" wrapText="1" shrinkToFit="1"/>
    </xf>
    <xf numFmtId="0" fontId="24" fillId="24" borderId="36" xfId="0" applyFont="1" applyFill="1" applyBorder="1" applyAlignment="1">
      <alignment horizontal="center" vertical="center" wrapText="1"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176" fontId="2" fillId="0" borderId="69" xfId="48" applyNumberFormat="1" applyFont="1" applyFill="1" applyBorder="1" applyAlignment="1">
      <alignment vertical="center" shrinkToFit="1"/>
    </xf>
    <xf numFmtId="176" fontId="2" fillId="0" borderId="70" xfId="48" applyNumberFormat="1" applyFont="1" applyFill="1" applyBorder="1" applyAlignment="1">
      <alignment vertical="center" shrinkToFit="1"/>
    </xf>
    <xf numFmtId="176" fontId="2" fillId="0" borderId="71" xfId="48" applyNumberFormat="1" applyFont="1" applyFill="1" applyBorder="1" applyAlignment="1">
      <alignment vertical="center" shrinkToFit="1"/>
    </xf>
    <xf numFmtId="176" fontId="2" fillId="0" borderId="72" xfId="48" applyNumberFormat="1" applyFont="1" applyFill="1" applyBorder="1" applyAlignment="1">
      <alignment vertical="center" shrinkToFit="1"/>
    </xf>
    <xf numFmtId="181" fontId="2" fillId="0" borderId="17"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G58" sqref="G58"/>
    </sheetView>
  </sheetViews>
  <sheetFormatPr defaultColWidth="9.00390625" defaultRowHeight="13.5" customHeight="1"/>
  <cols>
    <col min="1" max="1" width="18.37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7" t="s">
        <v>51</v>
      </c>
      <c r="H4" s="38" t="s">
        <v>52</v>
      </c>
      <c r="I4" s="8" t="s">
        <v>53</v>
      </c>
      <c r="J4" s="11" t="s">
        <v>54</v>
      </c>
    </row>
    <row r="5" spans="7:10" ht="13.5" customHeight="1" thickTop="1">
      <c r="G5" s="128">
        <v>10445</v>
      </c>
      <c r="H5" s="129">
        <v>0</v>
      </c>
      <c r="I5" s="130">
        <v>460</v>
      </c>
      <c r="J5" s="131">
        <f>G5+H5+I5</f>
        <v>10905</v>
      </c>
    </row>
    <row r="6" ht="14.25">
      <c r="A6" s="6" t="s">
        <v>2</v>
      </c>
    </row>
    <row r="7" spans="8:9" ht="10.5">
      <c r="H7" s="3" t="s">
        <v>12</v>
      </c>
      <c r="I7" s="3"/>
    </row>
    <row r="8" spans="1:8" ht="13.5" customHeight="1">
      <c r="A8" s="104" t="s">
        <v>0</v>
      </c>
      <c r="B8" s="119" t="s">
        <v>3</v>
      </c>
      <c r="C8" s="117" t="s">
        <v>4</v>
      </c>
      <c r="D8" s="117" t="s">
        <v>5</v>
      </c>
      <c r="E8" s="117" t="s">
        <v>6</v>
      </c>
      <c r="F8" s="108" t="s">
        <v>55</v>
      </c>
      <c r="G8" s="117" t="s">
        <v>7</v>
      </c>
      <c r="H8" s="114" t="s">
        <v>8</v>
      </c>
    </row>
    <row r="9" spans="1:8" ht="13.5" customHeight="1" thickBot="1">
      <c r="A9" s="105"/>
      <c r="B9" s="107"/>
      <c r="C9" s="109"/>
      <c r="D9" s="109"/>
      <c r="E9" s="109"/>
      <c r="F9" s="118"/>
      <c r="G9" s="109"/>
      <c r="H9" s="115"/>
    </row>
    <row r="10" spans="1:8" ht="13.5" customHeight="1" thickTop="1">
      <c r="A10" s="35" t="s">
        <v>9</v>
      </c>
      <c r="B10" s="12">
        <v>18979</v>
      </c>
      <c r="C10" s="13">
        <v>17656</v>
      </c>
      <c r="D10" s="13">
        <v>1323</v>
      </c>
      <c r="E10" s="13">
        <v>919</v>
      </c>
      <c r="F10" s="13">
        <v>3030</v>
      </c>
      <c r="G10" s="13">
        <v>14728</v>
      </c>
      <c r="H10" s="14"/>
    </row>
    <row r="11" spans="1:8" ht="19.5">
      <c r="A11" s="86" t="s">
        <v>72</v>
      </c>
      <c r="B11" s="15">
        <v>1220</v>
      </c>
      <c r="C11" s="16">
        <v>1071</v>
      </c>
      <c r="D11" s="16">
        <v>148</v>
      </c>
      <c r="E11" s="16">
        <v>124</v>
      </c>
      <c r="F11" s="16">
        <v>185</v>
      </c>
      <c r="G11" s="16">
        <v>2416</v>
      </c>
      <c r="H11" s="17"/>
    </row>
    <row r="12" spans="1:8" ht="13.5" customHeight="1">
      <c r="A12" s="39" t="s">
        <v>1</v>
      </c>
      <c r="B12" s="25">
        <v>20013</v>
      </c>
      <c r="C12" s="26">
        <v>18542</v>
      </c>
      <c r="D12" s="26">
        <v>1471</v>
      </c>
      <c r="E12" s="26">
        <v>1043</v>
      </c>
      <c r="F12" s="76"/>
      <c r="G12" s="26">
        <v>17144</v>
      </c>
      <c r="H12" s="33"/>
    </row>
    <row r="13" spans="1:8" ht="13.5" customHeight="1">
      <c r="A13" s="79" t="s">
        <v>70</v>
      </c>
      <c r="B13" s="77"/>
      <c r="C13" s="77"/>
      <c r="D13" s="77"/>
      <c r="E13" s="77"/>
      <c r="F13" s="77"/>
      <c r="G13" s="77"/>
      <c r="H13" s="78"/>
    </row>
    <row r="14" ht="9.75" customHeight="1"/>
    <row r="15" ht="14.25">
      <c r="A15" s="6" t="s">
        <v>10</v>
      </c>
    </row>
    <row r="16" spans="9:12" ht="10.5">
      <c r="I16" s="3" t="s">
        <v>12</v>
      </c>
      <c r="K16" s="3"/>
      <c r="L16" s="3"/>
    </row>
    <row r="17" spans="1:9" ht="13.5" customHeight="1">
      <c r="A17" s="104" t="s">
        <v>0</v>
      </c>
      <c r="B17" s="106" t="s">
        <v>43</v>
      </c>
      <c r="C17" s="108" t="s">
        <v>44</v>
      </c>
      <c r="D17" s="108" t="s">
        <v>45</v>
      </c>
      <c r="E17" s="112" t="s">
        <v>46</v>
      </c>
      <c r="F17" s="108" t="s">
        <v>55</v>
      </c>
      <c r="G17" s="108" t="s">
        <v>11</v>
      </c>
      <c r="H17" s="112" t="s">
        <v>41</v>
      </c>
      <c r="I17" s="114" t="s">
        <v>8</v>
      </c>
    </row>
    <row r="18" spans="1:9" ht="13.5" customHeight="1" thickBot="1">
      <c r="A18" s="105"/>
      <c r="B18" s="107"/>
      <c r="C18" s="109"/>
      <c r="D18" s="109"/>
      <c r="E18" s="113"/>
      <c r="F18" s="118"/>
      <c r="G18" s="118"/>
      <c r="H18" s="116"/>
      <c r="I18" s="115"/>
    </row>
    <row r="19" spans="1:9" ht="13.5" customHeight="1" thickTop="1">
      <c r="A19" s="94" t="s">
        <v>79</v>
      </c>
      <c r="B19" s="95">
        <v>1449</v>
      </c>
      <c r="C19" s="96">
        <v>1243</v>
      </c>
      <c r="D19" s="96">
        <v>206</v>
      </c>
      <c r="E19" s="96">
        <v>1090</v>
      </c>
      <c r="F19" s="96">
        <v>35</v>
      </c>
      <c r="G19" s="96">
        <v>184</v>
      </c>
      <c r="H19" s="96">
        <v>1</v>
      </c>
      <c r="I19" s="97" t="s">
        <v>93</v>
      </c>
    </row>
    <row r="20" spans="1:9" ht="13.5" customHeight="1">
      <c r="A20" s="36" t="s">
        <v>80</v>
      </c>
      <c r="B20" s="21">
        <v>1463</v>
      </c>
      <c r="C20" s="22">
        <v>1124</v>
      </c>
      <c r="D20" s="22">
        <v>339</v>
      </c>
      <c r="E20" s="22">
        <v>2062</v>
      </c>
      <c r="F20" s="22">
        <v>94</v>
      </c>
      <c r="G20" s="22">
        <v>5797</v>
      </c>
      <c r="H20" s="22">
        <v>1165</v>
      </c>
      <c r="I20" s="23" t="s">
        <v>93</v>
      </c>
    </row>
    <row r="21" spans="1:9" ht="13.5" customHeight="1">
      <c r="A21" s="35" t="s">
        <v>73</v>
      </c>
      <c r="B21" s="92">
        <v>4112</v>
      </c>
      <c r="C21" s="93">
        <v>4088</v>
      </c>
      <c r="D21" s="93">
        <v>23</v>
      </c>
      <c r="E21" s="93">
        <v>23</v>
      </c>
      <c r="F21" s="93">
        <v>301</v>
      </c>
      <c r="G21" s="93">
        <v>0</v>
      </c>
      <c r="H21" s="93">
        <v>0</v>
      </c>
      <c r="I21" s="20"/>
    </row>
    <row r="22" spans="1:9" ht="13.5" customHeight="1">
      <c r="A22" s="36" t="s">
        <v>74</v>
      </c>
      <c r="B22" s="21">
        <v>330</v>
      </c>
      <c r="C22" s="22">
        <v>316</v>
      </c>
      <c r="D22" s="22">
        <v>14</v>
      </c>
      <c r="E22" s="22">
        <v>14</v>
      </c>
      <c r="F22" s="22">
        <v>40</v>
      </c>
      <c r="G22" s="22">
        <v>0</v>
      </c>
      <c r="H22" s="22">
        <v>0</v>
      </c>
      <c r="I22" s="23"/>
    </row>
    <row r="23" spans="1:9" ht="13.5" customHeight="1">
      <c r="A23" s="36" t="s">
        <v>75</v>
      </c>
      <c r="B23" s="21">
        <v>294</v>
      </c>
      <c r="C23" s="22">
        <v>289</v>
      </c>
      <c r="D23" s="22">
        <v>4</v>
      </c>
      <c r="E23" s="22">
        <v>4</v>
      </c>
      <c r="F23" s="22">
        <v>59</v>
      </c>
      <c r="G23" s="22">
        <v>0</v>
      </c>
      <c r="H23" s="22">
        <v>0</v>
      </c>
      <c r="I23" s="23"/>
    </row>
    <row r="24" spans="1:9" ht="13.5" customHeight="1">
      <c r="A24" s="87" t="s">
        <v>76</v>
      </c>
      <c r="B24" s="88">
        <v>1915</v>
      </c>
      <c r="C24" s="89">
        <v>1786</v>
      </c>
      <c r="D24" s="89">
        <v>129</v>
      </c>
      <c r="E24" s="89">
        <v>129</v>
      </c>
      <c r="F24" s="89">
        <v>326</v>
      </c>
      <c r="G24" s="89">
        <v>0</v>
      </c>
      <c r="H24" s="89">
        <v>0</v>
      </c>
      <c r="I24" s="90"/>
    </row>
    <row r="25" spans="1:9" ht="13.5" customHeight="1">
      <c r="A25" s="87" t="s">
        <v>77</v>
      </c>
      <c r="B25" s="88">
        <v>14</v>
      </c>
      <c r="C25" s="89">
        <v>13</v>
      </c>
      <c r="D25" s="89">
        <v>1</v>
      </c>
      <c r="E25" s="89">
        <v>1</v>
      </c>
      <c r="F25" s="89">
        <v>9</v>
      </c>
      <c r="G25" s="89">
        <v>0</v>
      </c>
      <c r="H25" s="89">
        <v>0</v>
      </c>
      <c r="I25" s="90"/>
    </row>
    <row r="26" spans="1:9" ht="13.5" customHeight="1">
      <c r="A26" s="91" t="s">
        <v>78</v>
      </c>
      <c r="B26" s="88">
        <v>40</v>
      </c>
      <c r="C26" s="89">
        <v>39</v>
      </c>
      <c r="D26" s="89">
        <v>1</v>
      </c>
      <c r="E26" s="89">
        <v>1</v>
      </c>
      <c r="F26" s="89">
        <v>31</v>
      </c>
      <c r="G26" s="89">
        <v>290</v>
      </c>
      <c r="H26" s="89">
        <v>223</v>
      </c>
      <c r="I26" s="90"/>
    </row>
    <row r="27" spans="1:9" ht="13.5" customHeight="1">
      <c r="A27" s="39" t="s">
        <v>15</v>
      </c>
      <c r="B27" s="40"/>
      <c r="C27" s="41"/>
      <c r="D27" s="41"/>
      <c r="E27" s="30">
        <f>SUM(E19:E26)</f>
        <v>3324</v>
      </c>
      <c r="F27" s="32"/>
      <c r="G27" s="30">
        <f>SUM(G19:G26)</f>
        <v>6271</v>
      </c>
      <c r="H27" s="30">
        <f>SUM(H19:H26)</f>
        <v>1389</v>
      </c>
      <c r="I27" s="34"/>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04" t="s">
        <v>14</v>
      </c>
      <c r="B35" s="106" t="s">
        <v>43</v>
      </c>
      <c r="C35" s="108" t="s">
        <v>44</v>
      </c>
      <c r="D35" s="108" t="s">
        <v>45</v>
      </c>
      <c r="E35" s="112" t="s">
        <v>46</v>
      </c>
      <c r="F35" s="108" t="s">
        <v>55</v>
      </c>
      <c r="G35" s="108" t="s">
        <v>11</v>
      </c>
      <c r="H35" s="112" t="s">
        <v>42</v>
      </c>
      <c r="I35" s="114" t="s">
        <v>8</v>
      </c>
    </row>
    <row r="36" spans="1:9" ht="13.5" customHeight="1" thickBot="1">
      <c r="A36" s="105"/>
      <c r="B36" s="107"/>
      <c r="C36" s="109"/>
      <c r="D36" s="109"/>
      <c r="E36" s="113"/>
      <c r="F36" s="118"/>
      <c r="G36" s="118"/>
      <c r="H36" s="116"/>
      <c r="I36" s="115"/>
    </row>
    <row r="37" spans="1:9" ht="13.5" customHeight="1" thickTop="1">
      <c r="A37" s="35" t="s">
        <v>81</v>
      </c>
      <c r="B37" s="18">
        <v>5678</v>
      </c>
      <c r="C37" s="19">
        <v>5335</v>
      </c>
      <c r="D37" s="19">
        <v>343</v>
      </c>
      <c r="E37" s="19">
        <v>335</v>
      </c>
      <c r="F37" s="19">
        <v>0</v>
      </c>
      <c r="G37" s="19">
        <v>1388</v>
      </c>
      <c r="H37" s="19">
        <v>379</v>
      </c>
      <c r="I37" s="24"/>
    </row>
    <row r="38" spans="1:9" ht="13.5" customHeight="1">
      <c r="A38" s="36" t="s">
        <v>82</v>
      </c>
      <c r="B38" s="21">
        <v>674</v>
      </c>
      <c r="C38" s="22">
        <v>653</v>
      </c>
      <c r="D38" s="22">
        <v>21</v>
      </c>
      <c r="E38" s="22">
        <v>21</v>
      </c>
      <c r="F38" s="22">
        <v>0</v>
      </c>
      <c r="G38" s="22">
        <v>881</v>
      </c>
      <c r="H38" s="22">
        <v>55</v>
      </c>
      <c r="I38" s="23"/>
    </row>
    <row r="39" spans="1:9" ht="13.5" customHeight="1">
      <c r="A39" s="36" t="s">
        <v>83</v>
      </c>
      <c r="B39" s="21">
        <v>270</v>
      </c>
      <c r="C39" s="22">
        <v>256</v>
      </c>
      <c r="D39" s="22">
        <v>14</v>
      </c>
      <c r="E39" s="22">
        <v>14</v>
      </c>
      <c r="F39" s="22">
        <v>0</v>
      </c>
      <c r="G39" s="22">
        <v>116</v>
      </c>
      <c r="H39" s="22">
        <v>34</v>
      </c>
      <c r="I39" s="23"/>
    </row>
    <row r="40" spans="1:9" ht="13.5" customHeight="1">
      <c r="A40" s="36" t="s">
        <v>84</v>
      </c>
      <c r="B40" s="21">
        <v>585</v>
      </c>
      <c r="C40" s="22">
        <v>343</v>
      </c>
      <c r="D40" s="22">
        <v>242</v>
      </c>
      <c r="E40" s="22">
        <v>242</v>
      </c>
      <c r="F40" s="22">
        <v>0</v>
      </c>
      <c r="G40" s="22">
        <v>0</v>
      </c>
      <c r="H40" s="22">
        <v>0</v>
      </c>
      <c r="I40" s="23"/>
    </row>
    <row r="41" spans="1:9" ht="19.5">
      <c r="A41" s="98" t="s">
        <v>85</v>
      </c>
      <c r="B41" s="21">
        <v>32281</v>
      </c>
      <c r="C41" s="22">
        <v>32260</v>
      </c>
      <c r="D41" s="22">
        <v>21</v>
      </c>
      <c r="E41" s="22">
        <v>21</v>
      </c>
      <c r="F41" s="22">
        <v>19</v>
      </c>
      <c r="G41" s="22">
        <v>0</v>
      </c>
      <c r="H41" s="22">
        <v>0</v>
      </c>
      <c r="I41" s="23"/>
    </row>
    <row r="42" spans="1:9" ht="18.75">
      <c r="A42" s="98" t="s">
        <v>86</v>
      </c>
      <c r="B42" s="21">
        <v>306</v>
      </c>
      <c r="C42" s="22">
        <v>302</v>
      </c>
      <c r="D42" s="22">
        <v>4</v>
      </c>
      <c r="E42" s="22">
        <v>4</v>
      </c>
      <c r="F42" s="22">
        <v>19</v>
      </c>
      <c r="G42" s="22">
        <v>0</v>
      </c>
      <c r="H42" s="22">
        <v>0</v>
      </c>
      <c r="I42" s="23"/>
    </row>
    <row r="43" spans="1:9" ht="19.5" customHeight="1">
      <c r="A43" s="102" t="s">
        <v>91</v>
      </c>
      <c r="B43" s="88">
        <v>929</v>
      </c>
      <c r="C43" s="89">
        <v>866</v>
      </c>
      <c r="D43" s="89">
        <v>63</v>
      </c>
      <c r="E43" s="89">
        <v>63</v>
      </c>
      <c r="F43" s="89">
        <v>1</v>
      </c>
      <c r="G43" s="89">
        <v>0</v>
      </c>
      <c r="H43" s="89">
        <v>0</v>
      </c>
      <c r="I43" s="90"/>
    </row>
    <row r="44" spans="1:9" ht="19.5" customHeight="1">
      <c r="A44" s="103" t="s">
        <v>92</v>
      </c>
      <c r="B44" s="27">
        <v>203918</v>
      </c>
      <c r="C44" s="28">
        <v>199686</v>
      </c>
      <c r="D44" s="28">
        <v>4232</v>
      </c>
      <c r="E44" s="28">
        <v>4232</v>
      </c>
      <c r="F44" s="28">
        <v>1227</v>
      </c>
      <c r="G44" s="28">
        <v>0</v>
      </c>
      <c r="H44" s="28">
        <v>0</v>
      </c>
      <c r="I44" s="29"/>
    </row>
    <row r="45" spans="1:9" ht="13.5" customHeight="1">
      <c r="A45" s="39" t="s">
        <v>16</v>
      </c>
      <c r="B45" s="40"/>
      <c r="C45" s="41"/>
      <c r="D45" s="41"/>
      <c r="E45" s="30">
        <f>SUM(E37:E44)</f>
        <v>4932</v>
      </c>
      <c r="F45" s="32"/>
      <c r="G45" s="30">
        <f>SUM(G37:G44)</f>
        <v>2385</v>
      </c>
      <c r="H45" s="30">
        <f>SUM(H37:H44)</f>
        <v>468</v>
      </c>
      <c r="I45" s="42"/>
    </row>
    <row r="46" ht="9.75" customHeight="1">
      <c r="A46" s="2"/>
    </row>
    <row r="47" ht="14.25">
      <c r="A47" s="6" t="s">
        <v>56</v>
      </c>
    </row>
    <row r="48" ht="10.5">
      <c r="J48" s="3" t="s">
        <v>12</v>
      </c>
    </row>
    <row r="49" spans="1:10" ht="13.5" customHeight="1">
      <c r="A49" s="110" t="s">
        <v>17</v>
      </c>
      <c r="B49" s="106" t="s">
        <v>19</v>
      </c>
      <c r="C49" s="108" t="s">
        <v>47</v>
      </c>
      <c r="D49" s="108" t="s">
        <v>20</v>
      </c>
      <c r="E49" s="108" t="s">
        <v>21</v>
      </c>
      <c r="F49" s="108" t="s">
        <v>22</v>
      </c>
      <c r="G49" s="112" t="s">
        <v>23</v>
      </c>
      <c r="H49" s="112" t="s">
        <v>24</v>
      </c>
      <c r="I49" s="112" t="s">
        <v>59</v>
      </c>
      <c r="J49" s="114" t="s">
        <v>8</v>
      </c>
    </row>
    <row r="50" spans="1:10" ht="13.5" customHeight="1" thickBot="1">
      <c r="A50" s="111"/>
      <c r="B50" s="107"/>
      <c r="C50" s="109"/>
      <c r="D50" s="109"/>
      <c r="E50" s="109"/>
      <c r="F50" s="109"/>
      <c r="G50" s="113"/>
      <c r="H50" s="113"/>
      <c r="I50" s="116"/>
      <c r="J50" s="115"/>
    </row>
    <row r="51" spans="1:10" ht="13.5" customHeight="1" thickTop="1">
      <c r="A51" s="35" t="s">
        <v>87</v>
      </c>
      <c r="B51" s="18">
        <v>5</v>
      </c>
      <c r="C51" s="19">
        <v>967</v>
      </c>
      <c r="D51" s="19">
        <v>5</v>
      </c>
      <c r="E51" s="19">
        <v>0</v>
      </c>
      <c r="F51" s="19">
        <v>0</v>
      </c>
      <c r="G51" s="19">
        <v>0</v>
      </c>
      <c r="H51" s="19">
        <v>0</v>
      </c>
      <c r="I51" s="19">
        <v>0</v>
      </c>
      <c r="J51" s="20"/>
    </row>
    <row r="52" spans="1:10" ht="13.5" customHeight="1">
      <c r="A52" s="43" t="s">
        <v>18</v>
      </c>
      <c r="B52" s="31"/>
      <c r="C52" s="32"/>
      <c r="D52" s="30">
        <f aca="true" t="shared" si="0" ref="D52:I52">D51</f>
        <v>5</v>
      </c>
      <c r="E52" s="30">
        <f t="shared" si="0"/>
        <v>0</v>
      </c>
      <c r="F52" s="30">
        <f t="shared" si="0"/>
        <v>0</v>
      </c>
      <c r="G52" s="30">
        <f t="shared" si="0"/>
        <v>0</v>
      </c>
      <c r="H52" s="30">
        <f t="shared" si="0"/>
        <v>0</v>
      </c>
      <c r="I52" s="30">
        <f t="shared" si="0"/>
        <v>0</v>
      </c>
      <c r="J52" s="34"/>
    </row>
    <row r="53" ht="10.5">
      <c r="A53" s="1" t="s">
        <v>62</v>
      </c>
    </row>
    <row r="54" ht="9.75" customHeight="1"/>
    <row r="55" ht="14.25">
      <c r="A55" s="6" t="s">
        <v>39</v>
      </c>
    </row>
    <row r="56" ht="10.5">
      <c r="D56" s="3" t="s">
        <v>12</v>
      </c>
    </row>
    <row r="57" spans="1:4" ht="21.75" thickBot="1">
      <c r="A57" s="44" t="s">
        <v>34</v>
      </c>
      <c r="B57" s="45" t="s">
        <v>63</v>
      </c>
      <c r="C57" s="46" t="s">
        <v>64</v>
      </c>
      <c r="D57" s="47" t="s">
        <v>50</v>
      </c>
    </row>
    <row r="58" spans="1:4" ht="13.5" customHeight="1" thickTop="1">
      <c r="A58" s="48" t="s">
        <v>35</v>
      </c>
      <c r="B58" s="18">
        <v>1904</v>
      </c>
      <c r="C58" s="19">
        <v>2171</v>
      </c>
      <c r="D58" s="24">
        <f>C58-B58</f>
        <v>267</v>
      </c>
    </row>
    <row r="59" spans="1:4" ht="13.5" customHeight="1">
      <c r="A59" s="49" t="s">
        <v>36</v>
      </c>
      <c r="B59" s="21">
        <v>2</v>
      </c>
      <c r="C59" s="22">
        <v>2</v>
      </c>
      <c r="D59" s="23">
        <f>C59-B59</f>
        <v>0</v>
      </c>
    </row>
    <row r="60" spans="1:4" ht="13.5" customHeight="1">
      <c r="A60" s="50" t="s">
        <v>37</v>
      </c>
      <c r="B60" s="27">
        <v>2083</v>
      </c>
      <c r="C60" s="28">
        <v>1982</v>
      </c>
      <c r="D60" s="29">
        <f>C60-B60</f>
        <v>-101</v>
      </c>
    </row>
    <row r="61" spans="1:4" ht="13.5" customHeight="1">
      <c r="A61" s="51" t="s">
        <v>38</v>
      </c>
      <c r="B61" s="80">
        <f>SUM(B58:B60)</f>
        <v>3989</v>
      </c>
      <c r="C61" s="30">
        <f>SUM(C58:C60)</f>
        <v>4155</v>
      </c>
      <c r="D61" s="34">
        <f>SUM(D58:D60)</f>
        <v>166</v>
      </c>
    </row>
    <row r="62" spans="1:4" ht="10.5">
      <c r="A62" s="1" t="s">
        <v>58</v>
      </c>
      <c r="B62" s="52"/>
      <c r="C62" s="52"/>
      <c r="D62" s="52"/>
    </row>
    <row r="63" spans="1:4" ht="9.75" customHeight="1">
      <c r="A63" s="53"/>
      <c r="B63" s="52"/>
      <c r="C63" s="52"/>
      <c r="D63" s="52"/>
    </row>
    <row r="64" ht="14.25">
      <c r="A64" s="6" t="s">
        <v>57</v>
      </c>
    </row>
    <row r="65" ht="10.5" customHeight="1">
      <c r="A65" s="6"/>
    </row>
    <row r="66" spans="1:11" ht="21.75" thickBot="1">
      <c r="A66" s="44" t="s">
        <v>33</v>
      </c>
      <c r="B66" s="45" t="s">
        <v>63</v>
      </c>
      <c r="C66" s="46" t="s">
        <v>64</v>
      </c>
      <c r="D66" s="46" t="s">
        <v>50</v>
      </c>
      <c r="E66" s="54" t="s">
        <v>31</v>
      </c>
      <c r="F66" s="47" t="s">
        <v>32</v>
      </c>
      <c r="G66" s="120" t="s">
        <v>40</v>
      </c>
      <c r="H66" s="121"/>
      <c r="I66" s="45" t="s">
        <v>63</v>
      </c>
      <c r="J66" s="46" t="s">
        <v>64</v>
      </c>
      <c r="K66" s="47" t="s">
        <v>50</v>
      </c>
    </row>
    <row r="67" spans="1:11" ht="13.5" customHeight="1" thickTop="1">
      <c r="A67" s="48" t="s">
        <v>25</v>
      </c>
      <c r="B67" s="55">
        <v>12.45</v>
      </c>
      <c r="C67" s="56">
        <v>9.56</v>
      </c>
      <c r="D67" s="56">
        <f aca="true" t="shared" si="1" ref="D67:D72">C67-B67</f>
        <v>-2.889999999999999</v>
      </c>
      <c r="E67" s="57">
        <v>-13.2</v>
      </c>
      <c r="F67" s="58">
        <v>-20</v>
      </c>
      <c r="G67" s="126" t="s">
        <v>79</v>
      </c>
      <c r="H67" s="127"/>
      <c r="I67" s="99" t="s">
        <v>89</v>
      </c>
      <c r="J67" s="59" t="s">
        <v>88</v>
      </c>
      <c r="K67" s="100" t="s">
        <v>90</v>
      </c>
    </row>
    <row r="68" spans="1:11" ht="13.5" customHeight="1">
      <c r="A68" s="49" t="s">
        <v>26</v>
      </c>
      <c r="B68" s="81">
        <v>45.86</v>
      </c>
      <c r="C68" s="60">
        <v>40.05</v>
      </c>
      <c r="D68" s="60">
        <f t="shared" si="1"/>
        <v>-5.810000000000002</v>
      </c>
      <c r="E68" s="61">
        <v>-18.2</v>
      </c>
      <c r="F68" s="62">
        <v>-40</v>
      </c>
      <c r="G68" s="124" t="s">
        <v>80</v>
      </c>
      <c r="H68" s="125"/>
      <c r="I68" s="82" t="s">
        <v>88</v>
      </c>
      <c r="J68" s="63" t="s">
        <v>88</v>
      </c>
      <c r="K68" s="101" t="s">
        <v>88</v>
      </c>
    </row>
    <row r="69" spans="1:11" ht="13.5" customHeight="1">
      <c r="A69" s="49" t="s">
        <v>27</v>
      </c>
      <c r="B69" s="64">
        <v>14.5</v>
      </c>
      <c r="C69" s="63">
        <v>12.5</v>
      </c>
      <c r="D69" s="63">
        <f t="shared" si="1"/>
        <v>-2</v>
      </c>
      <c r="E69" s="65">
        <v>25</v>
      </c>
      <c r="F69" s="66">
        <v>35</v>
      </c>
      <c r="G69" s="124" t="s">
        <v>78</v>
      </c>
      <c r="H69" s="125"/>
      <c r="I69" s="82" t="s">
        <v>88</v>
      </c>
      <c r="J69" s="63" t="s">
        <v>88</v>
      </c>
      <c r="K69" s="101" t="s">
        <v>88</v>
      </c>
    </row>
    <row r="70" spans="1:11" ht="13.5" customHeight="1">
      <c r="A70" s="49" t="s">
        <v>28</v>
      </c>
      <c r="B70" s="82">
        <v>87.1</v>
      </c>
      <c r="C70" s="63">
        <v>47.5</v>
      </c>
      <c r="D70" s="63">
        <f t="shared" si="1"/>
        <v>-39.599999999999994</v>
      </c>
      <c r="E70" s="132">
        <v>350</v>
      </c>
      <c r="F70" s="67"/>
      <c r="G70" s="124"/>
      <c r="H70" s="125"/>
      <c r="I70" s="81"/>
      <c r="J70" s="63"/>
      <c r="K70" s="84"/>
    </row>
    <row r="71" spans="1:11" ht="13.5" customHeight="1">
      <c r="A71" s="49" t="s">
        <v>29</v>
      </c>
      <c r="B71" s="75">
        <v>1.02</v>
      </c>
      <c r="C71" s="60">
        <v>1.03</v>
      </c>
      <c r="D71" s="60">
        <f t="shared" si="1"/>
        <v>0.010000000000000009</v>
      </c>
      <c r="E71" s="68"/>
      <c r="F71" s="69"/>
      <c r="G71" s="124"/>
      <c r="H71" s="125"/>
      <c r="I71" s="81"/>
      <c r="J71" s="63"/>
      <c r="K71" s="84"/>
    </row>
    <row r="72" spans="1:11" ht="13.5" customHeight="1">
      <c r="A72" s="70" t="s">
        <v>30</v>
      </c>
      <c r="B72" s="71">
        <v>86.7</v>
      </c>
      <c r="C72" s="72">
        <v>86.9</v>
      </c>
      <c r="D72" s="72">
        <f t="shared" si="1"/>
        <v>0.20000000000000284</v>
      </c>
      <c r="E72" s="73"/>
      <c r="F72" s="74"/>
      <c r="G72" s="122"/>
      <c r="H72" s="123"/>
      <c r="I72" s="83"/>
      <c r="J72" s="72"/>
      <c r="K72" s="85"/>
    </row>
    <row r="73" ht="10.5">
      <c r="A73" s="1" t="s">
        <v>68</v>
      </c>
    </row>
    <row r="74" ht="10.5">
      <c r="A74" s="1" t="s">
        <v>69</v>
      </c>
    </row>
    <row r="75" ht="10.5">
      <c r="A75" s="1" t="s">
        <v>66</v>
      </c>
    </row>
    <row r="76" ht="10.5" customHeight="1">
      <c r="A76" s="1" t="s">
        <v>67</v>
      </c>
    </row>
  </sheetData>
  <sheetProtection/>
  <mergeCells count="43">
    <mergeCell ref="G66:H66"/>
    <mergeCell ref="G72:H72"/>
    <mergeCell ref="G71:H71"/>
    <mergeCell ref="G70:H70"/>
    <mergeCell ref="G69:H69"/>
    <mergeCell ref="G68:H68"/>
    <mergeCell ref="G67:H67"/>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5:H36"/>
    <mergeCell ref="I35:I36"/>
    <mergeCell ref="G35:G36"/>
    <mergeCell ref="F35:F36"/>
    <mergeCell ref="D35:D36"/>
    <mergeCell ref="E35:E36"/>
    <mergeCell ref="D49:D50"/>
    <mergeCell ref="E49:E50"/>
    <mergeCell ref="H49:H50"/>
    <mergeCell ref="J49:J50"/>
    <mergeCell ref="F49:F50"/>
    <mergeCell ref="G49:G50"/>
    <mergeCell ref="I49:I50"/>
    <mergeCell ref="A35:A36"/>
    <mergeCell ref="B35:B36"/>
    <mergeCell ref="C35:C36"/>
    <mergeCell ref="A49:A50"/>
    <mergeCell ref="B49:B50"/>
    <mergeCell ref="C49:C50"/>
  </mergeCells>
  <printOptions/>
  <pageMargins left="0.4330708661417323" right="0.3937007874015748" top="0.71" bottom="0.3" header="0.45" footer="0.2"/>
  <pageSetup horizontalDpi="600" verticalDpi="600" orientation="portrait" paperSize="9" scale="88" r:id="rId1"/>
  <rowBreaks count="1" manualBreakCount="1">
    <brk id="6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2010-03-02T00:31:35Z</cp:lastPrinted>
  <dcterms:created xsi:type="dcterms:W3CDTF">1997-01-08T22:48:59Z</dcterms:created>
  <dcterms:modified xsi:type="dcterms:W3CDTF">2010-03-15T09:19:33Z</dcterms:modified>
  <cp:category/>
  <cp:version/>
  <cp:contentType/>
  <cp:contentStatus/>
</cp:coreProperties>
</file>