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<sst xmlns="http://schemas.openxmlformats.org/spreadsheetml/2006/main" count="132" uniqueCount="99">
  <si>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</si>
  <si>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</si>
  <si>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</si>
  <si>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</si>
  <si>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</si>
  <si>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</si>
  <si>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</si>
  <si>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</si>
  <si>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</si>
  <si>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</si>
  <si>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</si>
  <si>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</si>
  <si>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</si>
  <si>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</si>
  <si>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</si>
  <si>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</si>
  <si>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</si>
  <si>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</si>
  <si>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</si>
  <si>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</si>
  <si>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</si>
  <si>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</si>
  <si>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</si>
  <si>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</si>
  <si>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</si>
  <si>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</si>
  <si>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</si>
  <si>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</si>
  <si>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</si>
  <si>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</si>
  <si>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</si>
  <si>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</si>
  <si>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</si>
  <si>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</si>
  <si>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</si>
  <si>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</si>
  <si>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</si>
  <si>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</si>
  <si>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</si>
  <si>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</si>
  <si>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</si>
  <si>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</si>
  <si>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</si>
  <si>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</si>
  <si>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</si>
  <si>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</si>
  <si>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</si>
  <si>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</si>
  <si>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</si>
  <si>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</si>
  <si>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</si>
  <si>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</si>
  <si>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</si>
  <si>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</si>
  <si>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</si>
  <si>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</si>
  <si>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</si>
  <si>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</si>
  <si>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</si>
  <si>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</si>
  <si>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</si>
  <si>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</si>
  <si>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</si>
  <si>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</si>
  <si>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</si>
  <si>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</si>
  <si>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</si>
  <si>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</si>
  <si>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</si>
  <si>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</si>
  <si>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</si>
  <si>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鉾田市</t>
  </si>
  <si>
    <t>国民健康保険特別会計</t>
  </si>
  <si>
    <t>老人保健特別会計</t>
  </si>
  <si>
    <t>後期高齢者医療特別会計</t>
  </si>
  <si>
    <t>介護保険特別会計(保険事業勘定）</t>
  </si>
  <si>
    <t>介護保険特別会計(サービス事業勘定）</t>
  </si>
  <si>
    <t>公共下水道事業特別会計</t>
  </si>
  <si>
    <t>水道事業会計</t>
  </si>
  <si>
    <t>農業集落排水事業特別会計</t>
  </si>
  <si>
    <t>法適用</t>
  </si>
  <si>
    <t>-</t>
  </si>
  <si>
    <t>鉾田市土地開発公社</t>
  </si>
  <si>
    <t>鉾田市ふれあい財団</t>
  </si>
  <si>
    <t>大洋健康づくり財団</t>
  </si>
  <si>
    <t>-</t>
  </si>
  <si>
    <t>鹿行広域事務組合
 (一般会計)</t>
  </si>
  <si>
    <t>茨城租税債権管理機構</t>
  </si>
  <si>
    <t>茨城県市町村総合事務組合
(県民交通災害共済事業特別会計)</t>
  </si>
  <si>
    <t>鹿行広域事務組合
(養護老人ホーム事業特別会計)</t>
  </si>
  <si>
    <t>鹿行広域事務組合
(消防特別会計)</t>
  </si>
  <si>
    <t>鹿行広域事務組合
(審査会事業特別会計)</t>
  </si>
  <si>
    <t>茨城県市町村総合事務組合
(一般会計)</t>
  </si>
  <si>
    <t>鹿行広域事務組合
(火葬場事業特別会計)</t>
  </si>
  <si>
    <t>大洗、鉾田、水戸環境組合
（リサイクル事業特別会計）</t>
  </si>
  <si>
    <t>大洗、鉾田、水戸環境組合
（一般会計）</t>
  </si>
  <si>
    <t>茨城県後期高齢者医療広域連合
（一般会計）</t>
  </si>
  <si>
    <t>茨城県後期高齢者医療広域連合
（後期高齢者医療特別会計）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</si>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</sst>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45"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0" fontId="2" fillId="24" borderId="33" xfId="0" applyFont="1" applyFill="1" applyBorder="1" applyAlignment="1">
      <alignment vertical="center" shrinkToFit="1"/>
    </xf>
    <xf numFmtId="0" fontId="2" fillId="24" borderId="38" xfId="0" applyFont="1" applyFill="1" applyBorder="1" applyAlignment="1">
      <alignment vertical="center" shrinkToFit="1"/>
    </xf>
    <xf numFmtId="0" fontId="2" fillId="24" borderId="49" xfId="0" applyFont="1" applyFill="1" applyBorder="1" applyAlignment="1">
      <alignment vertical="center" shrinkToFit="1"/>
    </xf>
    <xf numFmtId="178" fontId="2" fillId="24" borderId="50" xfId="0" applyNumberFormat="1" applyFont="1" applyFill="1" applyBorder="1" applyAlignment="1">
      <alignment vertical="center" shrinkToFit="1"/>
    </xf>
    <xf numFmtId="178" fontId="2" fillId="24" borderId="22" xfId="0" applyNumberFormat="1" applyFont="1" applyFill="1" applyBorder="1" applyAlignment="1">
      <alignment vertical="center" shrinkToFit="1"/>
    </xf>
    <xf numFmtId="179" fontId="2" fillId="24" borderId="51" xfId="0" applyNumberFormat="1" applyFont="1" applyFill="1" applyBorder="1" applyAlignment="1">
      <alignment vertical="center" shrinkToFit="1"/>
    </xf>
    <xf numFmtId="179" fontId="2" fillId="24" borderId="22" xfId="0" applyNumberFormat="1" applyFont="1" applyFill="1" applyBorder="1" applyAlignment="1">
      <alignment vertical="center" shrinkToFit="1"/>
    </xf>
    <xf numFmtId="178" fontId="2" fillId="24" borderId="51" xfId="0" applyNumberFormat="1" applyFont="1" applyFill="1" applyBorder="1" applyAlignment="1">
      <alignment vertical="center" shrinkToFit="1"/>
    </xf>
    <xf numFmtId="179" fontId="2" fillId="24" borderId="52" xfId="0" applyNumberFormat="1" applyFont="1" applyFill="1" applyBorder="1" applyAlignment="1">
      <alignment vertical="center" shrinkToFit="1"/>
    </xf>
    <xf numFmtId="176" fontId="2" fillId="24" borderId="23" xfId="0" applyNumberFormat="1" applyFont="1" applyFill="1" applyBorder="1" applyAlignment="1">
      <alignment horizontal="right" vertical="center" shrinkToFit="1"/>
    </xf>
    <xf numFmtId="176" fontId="2" fillId="0" borderId="45"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0" fontId="2" fillId="0" borderId="32" xfId="0" applyFont="1" applyFill="1" applyBorder="1" applyAlignment="1">
      <alignment vertical="center" shrinkToFit="1"/>
    </xf>
    <xf numFmtId="0" fontId="2" fillId="0" borderId="0" xfId="0" applyFont="1" applyFill="1" applyAlignment="1">
      <alignment vertical="center"/>
    </xf>
    <xf numFmtId="179" fontId="2" fillId="0" borderId="21"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0" xfId="0" applyFont="1" applyFill="1" applyBorder="1" applyAlignment="1">
      <alignment vertical="center"/>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33" xfId="0" applyFont="1" applyFill="1" applyBorder="1" applyAlignment="1">
      <alignment horizontal="center" vertical="center" wrapText="1"/>
    </xf>
    <xf numFmtId="0" fontId="2" fillId="0" borderId="36" xfId="0" applyFont="1" applyFill="1" applyBorder="1" applyAlignment="1">
      <alignment horizontal="center" vertical="center"/>
    </xf>
    <xf numFmtId="176" fontId="2" fillId="0" borderId="47" xfId="0" applyNumberFormat="1" applyFont="1" applyFill="1" applyBorder="1" applyAlignment="1">
      <alignment vertical="center" shrinkToFit="1"/>
    </xf>
    <xf numFmtId="0" fontId="2" fillId="0" borderId="53" xfId="0" applyFont="1" applyFill="1" applyBorder="1" applyAlignment="1">
      <alignment vertical="center"/>
    </xf>
    <xf numFmtId="178" fontId="2" fillId="0" borderId="23" xfId="0" applyNumberFormat="1" applyFont="1" applyFill="1" applyBorder="1" applyAlignment="1">
      <alignment horizontal="center" vertical="center" shrinkToFit="1"/>
    </xf>
    <xf numFmtId="182" fontId="2" fillId="0" borderId="18"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shrinkToFit="1"/>
    </xf>
    <xf numFmtId="178" fontId="2" fillId="0" borderId="24"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6" xfId="0" applyFont="1" applyFill="1" applyBorder="1" applyAlignment="1">
      <alignment vertical="center" shrinkToFit="1"/>
    </xf>
    <xf numFmtId="0" fontId="2" fillId="24" borderId="67" xfId="0" applyFont="1" applyFill="1" applyBorder="1" applyAlignment="1">
      <alignment vertical="center" shrinkToFit="1"/>
    </xf>
    <xf numFmtId="0" fontId="2" fillId="24" borderId="68" xfId="0" applyFont="1" applyFill="1" applyBorder="1" applyAlignment="1">
      <alignment vertical="center" shrinkToFit="1"/>
    </xf>
    <xf numFmtId="0" fontId="2" fillId="24" borderId="69"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SheetLayoutView="100" zoomScalePageLayoutView="0" workbookViewId="0" topLeftCell="A1">
      <selection activeCell="D6" sqref="D6"/>
    </sheetView>
  </sheetViews>
  <sheetFormatPr defaultColWidth="9.00390625" defaultRowHeight="13.5" customHeight="1"/>
  <cols>
    <col min="1" max="1" width="22.87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4" t="s">
        <v>51</v>
      </c>
      <c r="H4" s="35" t="s">
        <v>52</v>
      </c>
      <c r="I4" s="8" t="s">
        <v>53</v>
      </c>
      <c r="J4" s="11" t="s">
        <v>54</v>
      </c>
    </row>
    <row r="5" spans="7:10" ht="13.5" customHeight="1" thickTop="1">
      <c r="G5" s="12">
        <v>5930</v>
      </c>
      <c r="H5" s="13">
        <v>5862</v>
      </c>
      <c r="I5" s="14">
        <v>551</v>
      </c>
      <c r="J5" s="15">
        <f>G5+H5+I5</f>
        <v>12343</v>
      </c>
    </row>
    <row r="6" ht="14.25">
      <c r="A6" s="6" t="s">
        <v>2</v>
      </c>
    </row>
    <row r="7" spans="8:9" ht="10.5">
      <c r="H7" s="3" t="s">
        <v>12</v>
      </c>
      <c r="I7" s="3"/>
    </row>
    <row r="8" spans="1:8" ht="13.5" customHeight="1">
      <c r="A8" s="112" t="s">
        <v>0</v>
      </c>
      <c r="B8" s="127" t="s">
        <v>3</v>
      </c>
      <c r="C8" s="125" t="s">
        <v>4</v>
      </c>
      <c r="D8" s="125" t="s">
        <v>5</v>
      </c>
      <c r="E8" s="125" t="s">
        <v>6</v>
      </c>
      <c r="F8" s="116" t="s">
        <v>55</v>
      </c>
      <c r="G8" s="125" t="s">
        <v>7</v>
      </c>
      <c r="H8" s="122" t="s">
        <v>8</v>
      </c>
    </row>
    <row r="9" spans="1:8" ht="13.5" customHeight="1" thickBot="1">
      <c r="A9" s="113"/>
      <c r="B9" s="115"/>
      <c r="C9" s="117"/>
      <c r="D9" s="117"/>
      <c r="E9" s="117"/>
      <c r="F9" s="126"/>
      <c r="G9" s="117"/>
      <c r="H9" s="123"/>
    </row>
    <row r="10" spans="1:8" ht="13.5" customHeight="1" thickTop="1">
      <c r="A10" s="33" t="s">
        <v>9</v>
      </c>
      <c r="B10" s="16">
        <v>18030</v>
      </c>
      <c r="C10" s="17">
        <v>17137</v>
      </c>
      <c r="D10" s="17">
        <f>B10-C10</f>
        <v>893</v>
      </c>
      <c r="E10" s="17">
        <v>738</v>
      </c>
      <c r="F10" s="17">
        <v>31</v>
      </c>
      <c r="G10" s="17">
        <v>19708</v>
      </c>
      <c r="H10" s="18"/>
    </row>
    <row r="11" spans="1:11" s="89" customFormat="1" ht="13.5" customHeight="1">
      <c r="A11" s="100" t="s">
        <v>1</v>
      </c>
      <c r="B11" s="86">
        <v>18030</v>
      </c>
      <c r="C11" s="87">
        <v>17137</v>
      </c>
      <c r="D11" s="87">
        <v>893</v>
      </c>
      <c r="E11" s="87">
        <v>738</v>
      </c>
      <c r="F11" s="87">
        <v>31</v>
      </c>
      <c r="G11" s="87">
        <v>19708</v>
      </c>
      <c r="H11" s="88"/>
      <c r="I11" s="102"/>
      <c r="J11" s="49"/>
      <c r="K11" s="94"/>
    </row>
    <row r="12" spans="1:8" ht="13.5" customHeight="1">
      <c r="A12" s="66" t="s">
        <v>70</v>
      </c>
      <c r="B12" s="64"/>
      <c r="C12" s="64"/>
      <c r="D12" s="64"/>
      <c r="E12" s="64"/>
      <c r="F12" s="64"/>
      <c r="G12" s="64"/>
      <c r="H12" s="65"/>
    </row>
    <row r="13" ht="9.75" customHeight="1"/>
    <row r="14" ht="14.25">
      <c r="A14" s="6" t="s">
        <v>10</v>
      </c>
    </row>
    <row r="15" spans="9:12" ht="10.5">
      <c r="I15" s="3" t="s">
        <v>12</v>
      </c>
      <c r="K15" s="3"/>
      <c r="L15" s="3"/>
    </row>
    <row r="16" spans="1:9" ht="13.5" customHeight="1">
      <c r="A16" s="112" t="s">
        <v>0</v>
      </c>
      <c r="B16" s="114" t="s">
        <v>43</v>
      </c>
      <c r="C16" s="116" t="s">
        <v>44</v>
      </c>
      <c r="D16" s="116" t="s">
        <v>45</v>
      </c>
      <c r="E16" s="120" t="s">
        <v>46</v>
      </c>
      <c r="F16" s="116" t="s">
        <v>55</v>
      </c>
      <c r="G16" s="116" t="s">
        <v>11</v>
      </c>
      <c r="H16" s="120" t="s">
        <v>41</v>
      </c>
      <c r="I16" s="122" t="s">
        <v>8</v>
      </c>
    </row>
    <row r="17" spans="1:9" ht="13.5" customHeight="1" thickBot="1">
      <c r="A17" s="113"/>
      <c r="B17" s="115"/>
      <c r="C17" s="117"/>
      <c r="D17" s="117"/>
      <c r="E17" s="121"/>
      <c r="F17" s="126"/>
      <c r="G17" s="126"/>
      <c r="H17" s="124"/>
      <c r="I17" s="123"/>
    </row>
    <row r="18" spans="1:9" ht="13.5" customHeight="1" thickTop="1">
      <c r="A18" s="76" t="s">
        <v>72</v>
      </c>
      <c r="B18" s="19">
        <v>7458</v>
      </c>
      <c r="C18" s="20">
        <v>7095</v>
      </c>
      <c r="D18" s="20">
        <f>B18-C18</f>
        <v>363</v>
      </c>
      <c r="E18" s="20">
        <v>363</v>
      </c>
      <c r="F18" s="20">
        <v>549</v>
      </c>
      <c r="G18" s="20">
        <v>0</v>
      </c>
      <c r="H18" s="20">
        <v>0</v>
      </c>
      <c r="I18" s="21"/>
    </row>
    <row r="19" spans="1:9" ht="13.5" customHeight="1">
      <c r="A19" s="77" t="s">
        <v>73</v>
      </c>
      <c r="B19" s="22">
        <v>461</v>
      </c>
      <c r="C19" s="23">
        <v>410</v>
      </c>
      <c r="D19" s="23">
        <f aca="true" t="shared" si="0" ref="D19:D25">B19-C19</f>
        <v>51</v>
      </c>
      <c r="E19" s="23">
        <v>51</v>
      </c>
      <c r="F19" s="23">
        <v>37</v>
      </c>
      <c r="G19" s="23">
        <v>0</v>
      </c>
      <c r="H19" s="23">
        <v>0</v>
      </c>
      <c r="I19" s="24"/>
    </row>
    <row r="20" spans="1:9" ht="13.5" customHeight="1">
      <c r="A20" s="77" t="s">
        <v>74</v>
      </c>
      <c r="B20" s="22">
        <v>361</v>
      </c>
      <c r="C20" s="23">
        <v>353</v>
      </c>
      <c r="D20" s="23">
        <f t="shared" si="0"/>
        <v>8</v>
      </c>
      <c r="E20" s="23">
        <v>8</v>
      </c>
      <c r="F20" s="23">
        <v>110</v>
      </c>
      <c r="G20" s="23">
        <v>0</v>
      </c>
      <c r="H20" s="23">
        <v>0</v>
      </c>
      <c r="I20" s="24"/>
    </row>
    <row r="21" spans="1:9" ht="13.5" customHeight="1">
      <c r="A21" s="78" t="s">
        <v>75</v>
      </c>
      <c r="B21" s="73">
        <v>3125</v>
      </c>
      <c r="C21" s="74">
        <v>3038</v>
      </c>
      <c r="D21" s="74">
        <f t="shared" si="0"/>
        <v>87</v>
      </c>
      <c r="E21" s="74">
        <v>87</v>
      </c>
      <c r="F21" s="74">
        <v>502</v>
      </c>
      <c r="G21" s="74">
        <v>0</v>
      </c>
      <c r="H21" s="74">
        <v>0</v>
      </c>
      <c r="I21" s="75"/>
    </row>
    <row r="22" spans="1:9" ht="13.5" customHeight="1">
      <c r="A22" s="78" t="s">
        <v>76</v>
      </c>
      <c r="B22" s="73">
        <v>17</v>
      </c>
      <c r="C22" s="74">
        <v>11</v>
      </c>
      <c r="D22" s="74">
        <f t="shared" si="0"/>
        <v>6</v>
      </c>
      <c r="E22" s="74">
        <v>6</v>
      </c>
      <c r="F22" s="74">
        <v>0</v>
      </c>
      <c r="G22" s="74">
        <v>0</v>
      </c>
      <c r="H22" s="74">
        <v>0</v>
      </c>
      <c r="I22" s="75"/>
    </row>
    <row r="23" spans="1:10" ht="13.5" customHeight="1">
      <c r="A23" s="78" t="s">
        <v>79</v>
      </c>
      <c r="B23" s="73">
        <v>554</v>
      </c>
      <c r="C23" s="74">
        <v>552</v>
      </c>
      <c r="D23" s="74">
        <f t="shared" si="0"/>
        <v>2</v>
      </c>
      <c r="E23" s="74">
        <v>2</v>
      </c>
      <c r="F23" s="74">
        <v>83</v>
      </c>
      <c r="G23" s="74">
        <v>808</v>
      </c>
      <c r="H23" s="101">
        <v>808</v>
      </c>
      <c r="I23" s="75"/>
      <c r="J23" s="89"/>
    </row>
    <row r="24" spans="1:9" ht="13.5" customHeight="1">
      <c r="A24" s="78" t="s">
        <v>77</v>
      </c>
      <c r="B24" s="73">
        <v>709</v>
      </c>
      <c r="C24" s="74">
        <v>683</v>
      </c>
      <c r="D24" s="74">
        <f t="shared" si="0"/>
        <v>26</v>
      </c>
      <c r="E24" s="101">
        <v>5</v>
      </c>
      <c r="F24" s="74">
        <v>57</v>
      </c>
      <c r="G24" s="74">
        <v>784</v>
      </c>
      <c r="H24" s="101">
        <v>784</v>
      </c>
      <c r="I24" s="75"/>
    </row>
    <row r="25" spans="1:10" ht="13.5" customHeight="1">
      <c r="A25" s="78" t="s">
        <v>78</v>
      </c>
      <c r="B25" s="73">
        <v>1062</v>
      </c>
      <c r="C25" s="74">
        <v>1049</v>
      </c>
      <c r="D25" s="74">
        <f t="shared" si="0"/>
        <v>13</v>
      </c>
      <c r="E25" s="74">
        <v>1607</v>
      </c>
      <c r="F25" s="74">
        <v>697</v>
      </c>
      <c r="G25" s="74">
        <v>7509</v>
      </c>
      <c r="H25" s="101">
        <v>7509</v>
      </c>
      <c r="I25" s="75" t="s">
        <v>80</v>
      </c>
      <c r="J25" s="89"/>
    </row>
    <row r="26" spans="1:9" ht="13.5" customHeight="1">
      <c r="A26" s="36" t="s">
        <v>15</v>
      </c>
      <c r="B26" s="37"/>
      <c r="C26" s="38"/>
      <c r="D26" s="38"/>
      <c r="E26" s="29">
        <f>SUM(E18:E25)</f>
        <v>2129</v>
      </c>
      <c r="F26" s="31"/>
      <c r="G26" s="29">
        <f>SUM(G18:G25)</f>
        <v>9101</v>
      </c>
      <c r="H26" s="29">
        <f>SUM(H18:H25)</f>
        <v>9101</v>
      </c>
      <c r="I26" s="32"/>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12" t="s">
        <v>14</v>
      </c>
      <c r="B34" s="114" t="s">
        <v>43</v>
      </c>
      <c r="C34" s="116" t="s">
        <v>44</v>
      </c>
      <c r="D34" s="116" t="s">
        <v>45</v>
      </c>
      <c r="E34" s="120" t="s">
        <v>46</v>
      </c>
      <c r="F34" s="116" t="s">
        <v>55</v>
      </c>
      <c r="G34" s="116" t="s">
        <v>11</v>
      </c>
      <c r="H34" s="120" t="s">
        <v>42</v>
      </c>
      <c r="I34" s="122" t="s">
        <v>8</v>
      </c>
    </row>
    <row r="35" spans="1:9" ht="13.5" customHeight="1" thickBot="1">
      <c r="A35" s="113"/>
      <c r="B35" s="115"/>
      <c r="C35" s="117"/>
      <c r="D35" s="117"/>
      <c r="E35" s="121"/>
      <c r="F35" s="126"/>
      <c r="G35" s="126"/>
      <c r="H35" s="124"/>
      <c r="I35" s="123"/>
    </row>
    <row r="36" spans="1:9" ht="22.5" customHeight="1" thickTop="1">
      <c r="A36" s="99" t="s">
        <v>95</v>
      </c>
      <c r="B36" s="92">
        <v>942</v>
      </c>
      <c r="C36" s="93">
        <v>897</v>
      </c>
      <c r="D36" s="20">
        <v>45</v>
      </c>
      <c r="E36" s="20">
        <v>45</v>
      </c>
      <c r="F36" s="20">
        <v>0</v>
      </c>
      <c r="G36" s="20">
        <v>712</v>
      </c>
      <c r="H36" s="20">
        <v>178</v>
      </c>
      <c r="I36" s="25"/>
    </row>
    <row r="37" spans="1:9" ht="22.5" customHeight="1">
      <c r="A37" s="99" t="s">
        <v>94</v>
      </c>
      <c r="B37" s="110">
        <v>1</v>
      </c>
      <c r="C37" s="111">
        <v>1</v>
      </c>
      <c r="D37" s="111">
        <v>0</v>
      </c>
      <c r="E37" s="111">
        <v>0</v>
      </c>
      <c r="F37" s="111">
        <v>0</v>
      </c>
      <c r="G37" s="111"/>
      <c r="H37" s="111"/>
      <c r="I37" s="21"/>
    </row>
    <row r="38" spans="1:9" ht="22.5" customHeight="1">
      <c r="A38" s="99" t="s">
        <v>86</v>
      </c>
      <c r="B38" s="97">
        <v>66</v>
      </c>
      <c r="C38" s="98">
        <v>63</v>
      </c>
      <c r="D38" s="98">
        <v>3</v>
      </c>
      <c r="E38" s="111">
        <v>1</v>
      </c>
      <c r="F38" s="98">
        <v>0</v>
      </c>
      <c r="G38" s="98">
        <v>0</v>
      </c>
      <c r="H38" s="98">
        <v>0</v>
      </c>
      <c r="I38" s="21"/>
    </row>
    <row r="39" spans="1:9" ht="22.5" customHeight="1">
      <c r="A39" s="99" t="s">
        <v>89</v>
      </c>
      <c r="B39" s="97">
        <v>195</v>
      </c>
      <c r="C39" s="98">
        <v>171</v>
      </c>
      <c r="D39" s="98">
        <v>24</v>
      </c>
      <c r="E39" s="111">
        <v>6</v>
      </c>
      <c r="F39" s="98">
        <v>10</v>
      </c>
      <c r="G39" s="98">
        <v>0</v>
      </c>
      <c r="H39" s="98">
        <v>0</v>
      </c>
      <c r="I39" s="21"/>
    </row>
    <row r="40" spans="1:9" ht="22.5" customHeight="1">
      <c r="A40" s="99" t="s">
        <v>90</v>
      </c>
      <c r="B40" s="97">
        <v>1906</v>
      </c>
      <c r="C40" s="98">
        <v>1882</v>
      </c>
      <c r="D40" s="98">
        <v>24</v>
      </c>
      <c r="E40" s="111">
        <v>10</v>
      </c>
      <c r="F40" s="98">
        <v>30</v>
      </c>
      <c r="G40" s="98">
        <v>204</v>
      </c>
      <c r="H40" s="98">
        <v>83</v>
      </c>
      <c r="I40" s="21"/>
    </row>
    <row r="41" spans="1:9" ht="22.5" customHeight="1">
      <c r="A41" s="99" t="s">
        <v>93</v>
      </c>
      <c r="B41" s="97">
        <v>129</v>
      </c>
      <c r="C41" s="98">
        <v>121</v>
      </c>
      <c r="D41" s="98">
        <v>8</v>
      </c>
      <c r="E41" s="111">
        <v>3</v>
      </c>
      <c r="F41" s="98">
        <v>25</v>
      </c>
      <c r="G41" s="98">
        <v>0</v>
      </c>
      <c r="H41" s="98">
        <v>0</v>
      </c>
      <c r="I41" s="21"/>
    </row>
    <row r="42" spans="1:9" ht="22.5" customHeight="1">
      <c r="A42" s="99" t="s">
        <v>91</v>
      </c>
      <c r="B42" s="97">
        <v>57</v>
      </c>
      <c r="C42" s="98">
        <v>52</v>
      </c>
      <c r="D42" s="98">
        <v>5</v>
      </c>
      <c r="E42" s="111">
        <v>2</v>
      </c>
      <c r="F42" s="98">
        <v>0</v>
      </c>
      <c r="G42" s="98">
        <v>0</v>
      </c>
      <c r="H42" s="98">
        <v>0</v>
      </c>
      <c r="I42" s="21"/>
    </row>
    <row r="43" spans="1:9" ht="22.5" customHeight="1">
      <c r="A43" s="99" t="s">
        <v>92</v>
      </c>
      <c r="B43" s="97">
        <v>32281</v>
      </c>
      <c r="C43" s="98">
        <v>32260</v>
      </c>
      <c r="D43" s="98">
        <v>21</v>
      </c>
      <c r="E43" s="98">
        <v>21</v>
      </c>
      <c r="F43" s="98">
        <v>19</v>
      </c>
      <c r="G43" s="98">
        <v>0</v>
      </c>
      <c r="H43" s="98">
        <v>0</v>
      </c>
      <c r="I43" s="21"/>
    </row>
    <row r="44" spans="1:9" ht="22.5" customHeight="1">
      <c r="A44" s="99" t="s">
        <v>88</v>
      </c>
      <c r="B44" s="97">
        <v>306</v>
      </c>
      <c r="C44" s="98">
        <v>302</v>
      </c>
      <c r="D44" s="98">
        <v>4</v>
      </c>
      <c r="E44" s="98">
        <v>4</v>
      </c>
      <c r="F44" s="98">
        <v>19</v>
      </c>
      <c r="G44" s="98">
        <v>0</v>
      </c>
      <c r="H44" s="98">
        <v>0</v>
      </c>
      <c r="I44" s="21"/>
    </row>
    <row r="45" spans="1:9" ht="22.5" customHeight="1">
      <c r="A45" s="99" t="s">
        <v>87</v>
      </c>
      <c r="B45" s="97">
        <v>585</v>
      </c>
      <c r="C45" s="98">
        <v>343</v>
      </c>
      <c r="D45" s="98">
        <v>242</v>
      </c>
      <c r="E45" s="98">
        <v>242</v>
      </c>
      <c r="F45" s="98">
        <v>0</v>
      </c>
      <c r="G45" s="98">
        <v>0</v>
      </c>
      <c r="H45" s="98">
        <v>0</v>
      </c>
      <c r="I45" s="21"/>
    </row>
    <row r="46" spans="1:9" ht="22.5" customHeight="1">
      <c r="A46" s="99" t="s">
        <v>96</v>
      </c>
      <c r="B46" s="110">
        <v>929</v>
      </c>
      <c r="C46" s="111">
        <v>866</v>
      </c>
      <c r="D46" s="111">
        <v>63</v>
      </c>
      <c r="E46" s="111">
        <v>63</v>
      </c>
      <c r="F46" s="111">
        <v>1</v>
      </c>
      <c r="G46" s="111"/>
      <c r="H46" s="111"/>
      <c r="I46" s="21"/>
    </row>
    <row r="47" spans="1:9" ht="22.5" customHeight="1">
      <c r="A47" s="99" t="s">
        <v>97</v>
      </c>
      <c r="B47" s="110">
        <v>203918</v>
      </c>
      <c r="C47" s="111">
        <v>199686</v>
      </c>
      <c r="D47" s="111">
        <v>4232</v>
      </c>
      <c r="E47" s="111">
        <v>4232</v>
      </c>
      <c r="F47" s="111">
        <v>1227</v>
      </c>
      <c r="G47" s="98">
        <v>0</v>
      </c>
      <c r="H47" s="98">
        <v>0</v>
      </c>
      <c r="I47" s="21"/>
    </row>
    <row r="48" spans="1:9" ht="13.5" customHeight="1">
      <c r="A48" s="36" t="s">
        <v>16</v>
      </c>
      <c r="B48" s="37"/>
      <c r="C48" s="38"/>
      <c r="D48" s="38"/>
      <c r="E48" s="29">
        <f>SUM(E36:E47)</f>
        <v>4629</v>
      </c>
      <c r="F48" s="31"/>
      <c r="G48" s="29">
        <f>SUM(G36:G47)</f>
        <v>916</v>
      </c>
      <c r="H48" s="29">
        <f>SUM(H36:H47)</f>
        <v>261</v>
      </c>
      <c r="I48" s="39"/>
    </row>
    <row r="49" ht="9.75" customHeight="1">
      <c r="A49" s="2"/>
    </row>
    <row r="50" ht="14.25">
      <c r="A50" s="6" t="s">
        <v>56</v>
      </c>
    </row>
    <row r="51" ht="10.5">
      <c r="J51" s="3" t="s">
        <v>12</v>
      </c>
    </row>
    <row r="52" spans="1:10" ht="13.5" customHeight="1">
      <c r="A52" s="118" t="s">
        <v>17</v>
      </c>
      <c r="B52" s="114" t="s">
        <v>19</v>
      </c>
      <c r="C52" s="116" t="s">
        <v>47</v>
      </c>
      <c r="D52" s="116" t="s">
        <v>20</v>
      </c>
      <c r="E52" s="116" t="s">
        <v>21</v>
      </c>
      <c r="F52" s="116" t="s">
        <v>22</v>
      </c>
      <c r="G52" s="120" t="s">
        <v>23</v>
      </c>
      <c r="H52" s="120" t="s">
        <v>24</v>
      </c>
      <c r="I52" s="120" t="s">
        <v>59</v>
      </c>
      <c r="J52" s="122" t="s">
        <v>8</v>
      </c>
    </row>
    <row r="53" spans="1:10" ht="13.5" customHeight="1" thickBot="1">
      <c r="A53" s="119"/>
      <c r="B53" s="115"/>
      <c r="C53" s="117"/>
      <c r="D53" s="117"/>
      <c r="E53" s="117"/>
      <c r="F53" s="117"/>
      <c r="G53" s="121"/>
      <c r="H53" s="121"/>
      <c r="I53" s="124"/>
      <c r="J53" s="123"/>
    </row>
    <row r="54" spans="1:10" ht="13.5" customHeight="1" thickTop="1">
      <c r="A54" s="76" t="s">
        <v>82</v>
      </c>
      <c r="B54" s="92">
        <v>0</v>
      </c>
      <c r="C54" s="93">
        <v>9</v>
      </c>
      <c r="D54" s="20">
        <v>5</v>
      </c>
      <c r="E54" s="20">
        <v>0</v>
      </c>
      <c r="F54" s="20">
        <v>0</v>
      </c>
      <c r="G54" s="20">
        <v>0</v>
      </c>
      <c r="H54" s="20">
        <v>0</v>
      </c>
      <c r="I54" s="20">
        <v>0</v>
      </c>
      <c r="J54" s="21"/>
    </row>
    <row r="55" spans="1:10" ht="13.5" customHeight="1">
      <c r="A55" s="77" t="s">
        <v>83</v>
      </c>
      <c r="B55" s="95">
        <v>1</v>
      </c>
      <c r="C55" s="96">
        <v>61</v>
      </c>
      <c r="D55" s="23">
        <v>50</v>
      </c>
      <c r="E55" s="23">
        <v>0</v>
      </c>
      <c r="F55" s="23">
        <v>0</v>
      </c>
      <c r="G55" s="85" t="s">
        <v>81</v>
      </c>
      <c r="H55" s="23">
        <v>0</v>
      </c>
      <c r="I55" s="23">
        <v>0</v>
      </c>
      <c r="J55" s="24"/>
    </row>
    <row r="56" spans="1:10" ht="13.5" customHeight="1">
      <c r="A56" s="77" t="s">
        <v>84</v>
      </c>
      <c r="B56" s="95">
        <v>-1</v>
      </c>
      <c r="C56" s="96">
        <v>55</v>
      </c>
      <c r="D56" s="23">
        <v>50</v>
      </c>
      <c r="E56" s="96">
        <v>12</v>
      </c>
      <c r="F56" s="23">
        <v>0</v>
      </c>
      <c r="G56" s="85" t="s">
        <v>81</v>
      </c>
      <c r="H56" s="23">
        <v>0</v>
      </c>
      <c r="I56" s="23">
        <v>0</v>
      </c>
      <c r="J56" s="24"/>
    </row>
    <row r="57" spans="1:10" ht="13.5" customHeight="1">
      <c r="A57" s="40" t="s">
        <v>18</v>
      </c>
      <c r="B57" s="30"/>
      <c r="C57" s="31"/>
      <c r="D57" s="29">
        <f aca="true" t="shared" si="1" ref="D57:I57">SUM(D54:D56)</f>
        <v>105</v>
      </c>
      <c r="E57" s="29">
        <f t="shared" si="1"/>
        <v>12</v>
      </c>
      <c r="F57" s="29">
        <f t="shared" si="1"/>
        <v>0</v>
      </c>
      <c r="G57" s="29">
        <f t="shared" si="1"/>
        <v>0</v>
      </c>
      <c r="H57" s="29">
        <f t="shared" si="1"/>
        <v>0</v>
      </c>
      <c r="I57" s="29">
        <f t="shared" si="1"/>
        <v>0</v>
      </c>
      <c r="J57" s="32"/>
    </row>
    <row r="58" ht="10.5">
      <c r="A58" s="1" t="s">
        <v>62</v>
      </c>
    </row>
    <row r="59" ht="9.75" customHeight="1"/>
    <row r="60" ht="14.25">
      <c r="A60" s="6" t="s">
        <v>39</v>
      </c>
    </row>
    <row r="61" ht="10.5">
      <c r="D61" s="3" t="s">
        <v>12</v>
      </c>
    </row>
    <row r="62" spans="1:4" ht="21.75" thickBot="1">
      <c r="A62" s="41" t="s">
        <v>34</v>
      </c>
      <c r="B62" s="42" t="s">
        <v>63</v>
      </c>
      <c r="C62" s="43" t="s">
        <v>64</v>
      </c>
      <c r="D62" s="44" t="s">
        <v>50</v>
      </c>
    </row>
    <row r="63" spans="1:4" ht="13.5" customHeight="1" thickTop="1">
      <c r="A63" s="45" t="s">
        <v>35</v>
      </c>
      <c r="B63" s="19">
        <v>1206</v>
      </c>
      <c r="C63" s="20">
        <v>1693</v>
      </c>
      <c r="D63" s="25">
        <f>C63-B63</f>
        <v>487</v>
      </c>
    </row>
    <row r="64" spans="1:4" ht="13.5" customHeight="1">
      <c r="A64" s="46" t="s">
        <v>36</v>
      </c>
      <c r="B64" s="22">
        <v>353</v>
      </c>
      <c r="C64" s="23">
        <v>470</v>
      </c>
      <c r="D64" s="24">
        <f>C64-B64</f>
        <v>117</v>
      </c>
    </row>
    <row r="65" spans="1:4" ht="13.5" customHeight="1">
      <c r="A65" s="47" t="s">
        <v>37</v>
      </c>
      <c r="B65" s="26">
        <v>1331</v>
      </c>
      <c r="C65" s="27">
        <v>1801</v>
      </c>
      <c r="D65" s="28">
        <f>C65-B65</f>
        <v>470</v>
      </c>
    </row>
    <row r="66" spans="1:4" ht="13.5" customHeight="1">
      <c r="A66" s="48" t="s">
        <v>38</v>
      </c>
      <c r="B66" s="67">
        <f>SUM(B63:B65)</f>
        <v>2890</v>
      </c>
      <c r="C66" s="29">
        <f>SUM(C63:C65)</f>
        <v>3964</v>
      </c>
      <c r="D66" s="32">
        <f>SUM(D63:D65)</f>
        <v>1074</v>
      </c>
    </row>
    <row r="67" spans="1:4" ht="10.5">
      <c r="A67" s="1" t="s">
        <v>58</v>
      </c>
      <c r="B67" s="49"/>
      <c r="C67" s="49"/>
      <c r="D67" s="49"/>
    </row>
    <row r="68" spans="1:4" ht="9.75" customHeight="1">
      <c r="A68" s="50"/>
      <c r="B68" s="49"/>
      <c r="C68" s="49"/>
      <c r="D68" s="49"/>
    </row>
    <row r="69" ht="14.25">
      <c r="A69" s="6" t="s">
        <v>57</v>
      </c>
    </row>
    <row r="70" ht="10.5" customHeight="1">
      <c r="A70" s="6"/>
    </row>
    <row r="71" spans="1:11" ht="21.75" thickBot="1">
      <c r="A71" s="41" t="s">
        <v>33</v>
      </c>
      <c r="B71" s="42" t="s">
        <v>63</v>
      </c>
      <c r="C71" s="43" t="s">
        <v>64</v>
      </c>
      <c r="D71" s="43" t="s">
        <v>50</v>
      </c>
      <c r="E71" s="51" t="s">
        <v>31</v>
      </c>
      <c r="F71" s="44" t="s">
        <v>32</v>
      </c>
      <c r="G71" s="128" t="s">
        <v>40</v>
      </c>
      <c r="H71" s="129"/>
      <c r="I71" s="42" t="s">
        <v>63</v>
      </c>
      <c r="J71" s="43" t="s">
        <v>64</v>
      </c>
      <c r="K71" s="44" t="s">
        <v>50</v>
      </c>
    </row>
    <row r="72" spans="1:11" ht="13.5" customHeight="1" thickTop="1">
      <c r="A72" s="45" t="s">
        <v>25</v>
      </c>
      <c r="B72" s="79">
        <v>4.99</v>
      </c>
      <c r="C72" s="52">
        <v>5.97</v>
      </c>
      <c r="D72" s="52">
        <f aca="true" t="shared" si="2" ref="D72:D77">C72-B72</f>
        <v>0.9799999999999995</v>
      </c>
      <c r="E72" s="104">
        <v>-13.02</v>
      </c>
      <c r="F72" s="105">
        <v>-20</v>
      </c>
      <c r="G72" s="136" t="s">
        <v>79</v>
      </c>
      <c r="H72" s="137"/>
      <c r="I72" s="69" t="s">
        <v>85</v>
      </c>
      <c r="J72" s="90" t="s">
        <v>85</v>
      </c>
      <c r="K72" s="108" t="s">
        <v>98</v>
      </c>
    </row>
    <row r="73" spans="1:11" ht="13.5" customHeight="1">
      <c r="A73" s="46" t="s">
        <v>26</v>
      </c>
      <c r="B73" s="80">
        <v>19.64</v>
      </c>
      <c r="C73" s="53">
        <v>23.22</v>
      </c>
      <c r="D73" s="53">
        <f t="shared" si="2"/>
        <v>3.5799999999999983</v>
      </c>
      <c r="E73" s="106">
        <v>-18.02</v>
      </c>
      <c r="F73" s="107">
        <v>-40</v>
      </c>
      <c r="G73" s="134" t="s">
        <v>77</v>
      </c>
      <c r="H73" s="135"/>
      <c r="I73" s="68" t="s">
        <v>81</v>
      </c>
      <c r="J73" s="91" t="s">
        <v>85</v>
      </c>
      <c r="K73" s="109" t="s">
        <v>98</v>
      </c>
    </row>
    <row r="74" spans="1:11" ht="13.5" customHeight="1">
      <c r="A74" s="46" t="s">
        <v>27</v>
      </c>
      <c r="B74" s="81">
        <v>13.9</v>
      </c>
      <c r="C74" s="54">
        <v>13.5</v>
      </c>
      <c r="D74" s="54">
        <f t="shared" si="2"/>
        <v>-0.40000000000000036</v>
      </c>
      <c r="E74" s="55">
        <v>25</v>
      </c>
      <c r="F74" s="56">
        <v>35</v>
      </c>
      <c r="G74" s="134" t="s">
        <v>78</v>
      </c>
      <c r="H74" s="135"/>
      <c r="I74" s="68" t="s">
        <v>85</v>
      </c>
      <c r="J74" s="91" t="s">
        <v>85</v>
      </c>
      <c r="K74" s="109" t="s">
        <v>98</v>
      </c>
    </row>
    <row r="75" spans="1:11" ht="13.5" customHeight="1">
      <c r="A75" s="46" t="s">
        <v>28</v>
      </c>
      <c r="B75" s="82">
        <v>159.2</v>
      </c>
      <c r="C75" s="54">
        <v>141</v>
      </c>
      <c r="D75" s="54">
        <f t="shared" si="2"/>
        <v>-18.19999999999999</v>
      </c>
      <c r="E75" s="55">
        <v>350</v>
      </c>
      <c r="F75" s="57"/>
      <c r="G75" s="132"/>
      <c r="H75" s="133"/>
      <c r="I75" s="68"/>
      <c r="J75" s="54"/>
      <c r="K75" s="71"/>
    </row>
    <row r="76" spans="1:11" ht="13.5" customHeight="1">
      <c r="A76" s="46" t="s">
        <v>29</v>
      </c>
      <c r="B76" s="83">
        <v>0.49</v>
      </c>
      <c r="C76" s="103">
        <v>0.5</v>
      </c>
      <c r="D76" s="53">
        <f t="shared" si="2"/>
        <v>0.010000000000000009</v>
      </c>
      <c r="E76" s="58"/>
      <c r="F76" s="59"/>
      <c r="G76" s="132"/>
      <c r="H76" s="133"/>
      <c r="I76" s="68"/>
      <c r="J76" s="54"/>
      <c r="K76" s="71"/>
    </row>
    <row r="77" spans="1:11" ht="13.5" customHeight="1">
      <c r="A77" s="60" t="s">
        <v>30</v>
      </c>
      <c r="B77" s="84">
        <v>90</v>
      </c>
      <c r="C77" s="61">
        <v>87.5</v>
      </c>
      <c r="D77" s="61">
        <f t="shared" si="2"/>
        <v>-2.5</v>
      </c>
      <c r="E77" s="62"/>
      <c r="F77" s="63"/>
      <c r="G77" s="130"/>
      <c r="H77" s="131"/>
      <c r="I77" s="70"/>
      <c r="J77" s="61"/>
      <c r="K77" s="72"/>
    </row>
    <row r="78" ht="10.5">
      <c r="A78" s="1" t="s">
        <v>68</v>
      </c>
    </row>
    <row r="79" ht="10.5">
      <c r="A79" s="1" t="s">
        <v>69</v>
      </c>
    </row>
    <row r="80" ht="10.5">
      <c r="A80" s="1" t="s">
        <v>66</v>
      </c>
    </row>
    <row r="81" ht="10.5" customHeight="1">
      <c r="A81" s="1" t="s">
        <v>67</v>
      </c>
    </row>
  </sheetData>
  <sheetProtection/>
  <mergeCells count="43">
    <mergeCell ref="G71:H71"/>
    <mergeCell ref="G77:H77"/>
    <mergeCell ref="G76:H76"/>
    <mergeCell ref="G75:H75"/>
    <mergeCell ref="G74:H74"/>
    <mergeCell ref="G73:H73"/>
    <mergeCell ref="G72:H72"/>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4:H35"/>
    <mergeCell ref="I34:I35"/>
    <mergeCell ref="G34:G35"/>
    <mergeCell ref="F34:F35"/>
    <mergeCell ref="D34:D35"/>
    <mergeCell ref="E34:E35"/>
    <mergeCell ref="D52:D53"/>
    <mergeCell ref="E52:E53"/>
    <mergeCell ref="H52:H53"/>
    <mergeCell ref="J52:J53"/>
    <mergeCell ref="F52:F53"/>
    <mergeCell ref="G52:G53"/>
    <mergeCell ref="I52:I53"/>
    <mergeCell ref="A34:A35"/>
    <mergeCell ref="B34:B35"/>
    <mergeCell ref="C34:C35"/>
    <mergeCell ref="A52:A53"/>
    <mergeCell ref="B52:B53"/>
    <mergeCell ref="C52:C53"/>
  </mergeCells>
  <printOptions/>
  <pageMargins left="0.4330708661417323" right="0.3937007874015748" top="0.71" bottom="0.3" header="0.45" footer="0.2"/>
  <pageSetup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2010-03-04T06:54:50Z</cp:lastPrinted>
  <dcterms:created xsi:type="dcterms:W3CDTF">1997-01-08T22:48:59Z</dcterms:created>
  <dcterms:modified xsi:type="dcterms:W3CDTF">2010-03-15T09:23:21Z</dcterms:modified>
  <cp:category/>
  <cp:version/>
  <cp:contentType/>
  <cp:contentStatus/>
</cp:coreProperties>
</file>