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6350" windowHeight="65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C37" i="10"/>
  <c r="BE36" i="10"/>
  <c r="AM36" i="10"/>
  <c r="C36" i="10"/>
  <c r="BE35" i="10"/>
  <c r="C35" i="10"/>
  <c r="BW34" i="10"/>
  <c r="BW35" i="10" s="1"/>
  <c r="BW36" i="10" s="1"/>
  <c r="BW37" i="10" s="1"/>
  <c r="BW38" i="10" s="1"/>
  <c r="BW39" i="10" s="1"/>
  <c r="BW40" i="10" s="1"/>
  <c r="BW41" i="10" s="1"/>
  <c r="BW42" i="10" s="1"/>
  <c r="C34" i="10"/>
  <c r="CO34" i="10" l="1"/>
  <c r="CO35" i="10" s="1"/>
  <c r="CO36" i="10" s="1"/>
  <c r="CO37" i="10" s="1"/>
  <c r="CO38" i="10" s="1"/>
  <c r="CO39" i="10" s="1"/>
  <c r="U34" i="10"/>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<sst xmlns="http://schemas.openxmlformats.org/spreadsheetml/2006/main" count="1112" uniqueCount="599">
  <si>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</si>
  <si>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</si>
  <si>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</si>
  <si>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</si>
  <si>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</si>
  <si>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</si>
  <si>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</si>
  <si>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</si>
  <si>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</si>
  <si>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</si>
  <si>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</si>
  <si>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</si>
  <si>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</si>
  <si>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</si>
  <si>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</si>
  <si>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</si>
  <si>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</si>
  <si>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</si>
  <si>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</si>
  <si>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</si>
  <si>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</si>
  <si>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</si>
  <si>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</si>
  <si>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</si>
  <si>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</si>
  <si>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</si>
  <si>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</si>
  <si>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</si>
  <si>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</si>
  <si>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</si>
  <si>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</si>
  <si>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</si>
  <si>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</si>
  <si>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</si>
  <si>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</si>
  <si>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</si>
  <si>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</si>
  <si>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</si>
  <si>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</si>
  <si>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</si>
  <si>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</si>
  <si>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</si>
  <si>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</si>
  <si>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</si>
  <si>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</si>
  <si>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</si>
  <si>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</si>
  <si>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</si>
  <si>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</si>
  <si>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</si>
  <si>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</si>
  <si>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</si>
  <si>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</si>
  <si>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</si>
  <si>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</si>
  <si>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</si>
  <si>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</si>
  <si>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</si>
  <si>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</si>
  <si>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</si>
  <si>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</si>
  <si>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</si>
  <si>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</si>
  <si>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</si>
  <si>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</si>
  <si>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</si>
  <si>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</si>
  <si>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</si>
  <si>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</si>
  <si>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</si>
  <si>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</si>
  <si>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</si>
  <si>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</si>
  <si>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</si>
  <si>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</si>
  <si>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</si>
  <si>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</si>
  <si>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</si>
  <si>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</si>
  <si>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</si>
  <si>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</si>
  <si>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</si>
  <si>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</si>
  <si>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</si>
  <si>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</si>
  <si>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</si>
  <si>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</si>
  <si>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</si>
  <si>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</si>
  <si>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</si>
  <si>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</si>
  <si>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</si>
  <si>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</si>
  <si>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</si>
  <si>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</si>
  <si>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</si>
  <si>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</si>
  <si>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</si>
  <si>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</si>
  <si>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</si>
  <si>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</si>
  <si>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</si>
  <si>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</si>
  <si>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</si>
  <si>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</si>
  <si>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</si>
  <si>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</si>
  <si>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</si>
  <si>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</si>
  <si>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</si>
  <si>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</si>
  <si>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</si>
  <si>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</si>
  <si>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</si>
  <si>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</si>
  <si>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</si>
  <si>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</si>
  <si>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</si>
  <si>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</si>
  <si>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</si>
  <si>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</si>
  <si>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</si>
  <si>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</si>
  <si>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</si>
  <si>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</si>
  <si>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</si>
  <si>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</si>
  <si>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</si>
  <si>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</si>
  <si>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</si>
  <si>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</si>
  <si>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</si>
  <si>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</si>
  <si>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</si>
  <si>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</si>
  <si>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</si>
  <si>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</si>
  <si>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</si>
  <si>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</si>
  <si>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</si>
  <si>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</si>
  <si>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</si>
  <si>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</si>
  <si>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</si>
  <si>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</si>
  <si>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</si>
  <si>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</si>
  <si>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</si>
  <si>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</si>
  <si>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</si>
  <si>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</si>
  <si>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</si>
  <si>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</si>
  <si>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</si>
  <si>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</si>
  <si>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</si>
  <si>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</si>
  <si>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</si>
  <si>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</si>
  <si>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</si>
  <si>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</si>
  <si>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</si>
  <si>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</si>
  <si>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</si>
  <si>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</si>
  <si>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</si>
  <si>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</si>
  <si>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</si>
  <si>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</si>
  <si>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</si>
  <si>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</si>
  <si>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</si>
  <si>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</si>
  <si>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</si>
  <si>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</si>
  <si>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</si>
  <si>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</si>
  <si>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</si>
  <si>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</si>
  <si>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</si>
  <si>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</si>
  <si>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</si>
  <si>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</si>
  <si>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</si>
  <si>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</si>
  <si>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</si>
  <si>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</si>
  <si>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</si>
  <si>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</si>
  <si>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</si>
  <si>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</si>
  <si>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</si>
  <si>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</si>
  <si>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</si>
  <si>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</si>
  <si>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</si>
  <si>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</si>
  <si>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</si>
  <si>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</si>
  <si>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</si>
  <si>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</si>
  <si>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</si>
  <si>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</si>
  <si>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</si>
  <si>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</si>
  <si>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</si>
  <si>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</si>
  <si>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</si>
  <si>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</si>
  <si>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</si>
  <si>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</si>
  <si>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</si>
  <si>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</si>
  <si>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</si>
  <si>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</si>
  <si>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</si>
  <si>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</si>
  <si>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</si>
  <si>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茨城県日立市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</si>
  <si>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</si>
  <si>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</si>
  <si>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</si>
  <si>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</si>
  <si>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</si>
  <si>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</si>
  <si>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</si>
  <si>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</si>
  <si>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</si>
  <si>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</si>
  <si>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</si>
  <si>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</si>
  <si>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</si>
  <si>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</si>
  <si>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</si>
  <si>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</si>
  <si>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</si>
  <si>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</si>
  <si>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</si>
  <si>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</si>
  <si>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</si>
  <si>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</si>
  <si>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</si>
  <si>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</si>
  <si>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</si>
  <si>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</si>
  <si>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</si>
  <si>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</si>
  <si>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</si>
  <si>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</si>
  <si>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</si>
  <si>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</si>
  <si>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</si>
  <si>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</si>
  <si>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</si>
  <si>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</si>
  <si>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</si>
  <si>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</si>
  <si>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</si>
  <si>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</si>
  <si>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</si>
  <si>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</si>
  <si>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</si>
  <si>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</si>
  <si>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</si>
  <si>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</si>
  <si>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</si>
  <si>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</si>
  <si>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</si>
  <si>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</si>
  <si>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</si>
  <si>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</si>
  <si>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</si>
  <si>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</si>
  <si>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</si>
  <si>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</si>
  <si>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</si>
  <si>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</si>
  <si>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</si>
  <si>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</si>
  <si>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</si>
  <si>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</si>
  <si>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</si>
  <si>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</si>
  <si>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</si>
  <si>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</si>
  <si>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</si>
  <si>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</si>
  <si>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</si>
  <si>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</si>
  <si>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</si>
  <si>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</si>
  <si>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</si>
  <si>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</si>
  <si>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</si>
  <si>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</si>
  <si>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</si>
  <si>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</si>
  <si>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</si>
  <si>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</si>
  <si>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</si>
  <si>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</si>
  <si>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</si>
  <si>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</si>
  <si>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</si>
  <si>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</si>
  <si>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</si>
  <si>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</si>
  <si>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</si>
  <si>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</si>
  <si>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</si>
  <si>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</si>
  <si>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</si>
  <si>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</si>
  <si>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</si>
  <si>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</si>
  <si>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</si>
  <si>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</si>
  <si>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</si>
  <si>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</si>
  <si>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</si>
  <si>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</si>
  <si>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</si>
  <si>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</si>
  <si>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</si>
  <si>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</si>
  <si>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</si>
  <si>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</si>
  <si>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</si>
  <si>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</si>
  <si>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</si>
  <si>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</si>
  <si>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</si>
  <si>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</si>
  <si>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</si>
  <si>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</si>
  <si>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</si>
  <si>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</si>
  <si>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</si>
  <si>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</si>
  <si>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</si>
  <si>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</si>
  <si>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</si>
  <si>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</si>
  <si>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</si>
  <si>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</si>
  <si>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</si>
  <si>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</si>
  <si>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</si>
  <si>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</si>
  <si>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</si>
  <si>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</si>
  <si>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</si>
  <si>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</si>
  <si>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</si>
  <si>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</si>
  <si>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</si>
  <si>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</si>
  <si>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</si>
  <si>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</si>
  <si>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</si>
  <si>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</si>
  <si>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</si>
  <si>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</si>
  <si>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</si>
  <si>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</si>
  <si>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</si>
  <si>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</si>
  <si>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</si>
  <si>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</si>
  <si>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茨城県日立市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</si>
  <si>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</si>
  <si>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</si>
  <si>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</si>
  <si>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</si>
  <si>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</si>
  <si>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</si>
  <si>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</si>
  <si>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</si>
  <si>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</si>
  <si>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</si>
  <si>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</si>
  <si>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</si>
  <si>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</si>
  <si>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</si>
  <si>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</si>
  <si>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</si>
  <si>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</si>
  <si>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</si>
  <si>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</si>
  <si>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</si>
  <si>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</si>
  <si>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</si>
  <si>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</si>
  <si>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</si>
  <si>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</si>
  <si>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</si>
  <si>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</si>
  <si>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</si>
  <si>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</si>
  <si>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</si>
  <si>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</si>
  <si>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</si>
  <si>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</si>
  <si>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</si>
  <si>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</si>
  <si>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</si>
  <si>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</si>
  <si>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</si>
  <si>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</si>
  <si>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下水道事業会計</t>
    <phoneticPr fontId="5"/>
  </si>
  <si>
    <t>戸別合併処理浄化槽事業特別会計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</si>
  <si>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</si>
  <si>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</si>
  <si>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</si>
  <si>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</si>
  <si>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</si>
  <si>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</si>
  <si>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</si>
  <si>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</si>
  <si>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</si>
  <si>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</si>
  <si>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</si>
  <si>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</si>
  <si>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</si>
  <si>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</si>
  <si>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</si>
  <si>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</si>
  <si>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</si>
  <si>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</si>
  <si>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</si>
  <si>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</si>
  <si>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</si>
  <si>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</si>
  <si>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</si>
  <si>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</si>
  <si>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</si>
  <si>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</si>
  <si>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</si>
  <si>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</si>
  <si>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</si>
  <si>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</si>
  <si>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</si>
  <si>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</si>
  <si>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</si>
  <si>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</si>
  <si>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</si>
  <si>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</si>
  <si>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</si>
  <si>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</si>
  <si>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</si>
  <si>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</si>
  <si>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</si>
  <si>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</si>
  <si>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</si>
  <si>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</si>
  <si>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</si>
  <si>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</si>
  <si>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</si>
  <si>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</si>
  <si>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</si>
  <si>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</si>
  <si>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</si>
  <si>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</si>
  <si>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</si>
  <si>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</si>
  <si>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</si>
  <si>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</si>
  <si>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</si>
  <si>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</si>
  <si>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</si>
  <si>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</si>
  <si>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</si>
  <si>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</si>
  <si>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</si>
  <si>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</si>
  <si>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</si>
  <si>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</si>
  <si>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戸別合併処理浄化槽事業特別会計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</si>
  <si>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</si>
  <si>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</si>
  <si>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</si>
  <si>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</si>
  <si>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</si>
  <si>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</si>
  <si>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</si>
  <si>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</si>
  <si>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</si>
  <si>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</si>
  <si>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</si>
  <si>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</si>
  <si>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</si>
  <si>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</si>
  <si>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</si>
  <si>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</si>
  <si>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</si>
  <si>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</si>
  <si>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</si>
  <si>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</si>
  <si>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</si>
  <si>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</si>
  <si>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</si>
  <si>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</si>
  <si>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</si>
  <si>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</si>
  <si>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</si>
  <si>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</si>
  <si>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</si>
  <si>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</si>
  <si>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</si>
  <si>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</si>
  <si>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</si>
  <si>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</si>
  <si>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</si>
  <si>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</si>
  <si>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</si>
  <si>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</si>
  <si>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</si>
  <si>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</si>
  <si>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</si>
  <si>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</si>
  <si>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</si>
  <si>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</si>
  <si>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</si>
  <si>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</si>
  <si>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</si>
  <si>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</si>
  <si>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</si>
  <si>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</si>
  <si>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</si>
  <si>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</si>
  <si>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</si>
  <si>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</si>
  <si>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</si>
  <si>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</si>
  <si>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</si>
  <si>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</si>
  <si>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</si>
  <si>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</si>
  <si>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</si>
  <si>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</si>
  <si>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</si>
  <si>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</si>
  <si>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</si>
  <si>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</si>
  <si>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</si>
  <si>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</si>
  <si>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</si>
  <si>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</si>
  <si>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</si>
  <si>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</si>
  <si>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</si>
  <si>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</si>
  <si>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</si>
  <si>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</si>
  <si>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</si>
  <si>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</si>
  <si>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</si>
  <si>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</si>
  <si>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</si>
  <si>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</si>
  <si>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</si>
  <si>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2.43</t>
  </si>
  <si>
    <t>▲ 1.72</t>
  </si>
  <si>
    <t>▲ 1.26</t>
  </si>
  <si>
    <t>一般会計</t>
  </si>
  <si>
    <t>水道事業会計</t>
  </si>
  <si>
    <t>介護保険事業特別会計</t>
  </si>
  <si>
    <t>下水道事業会計</t>
  </si>
  <si>
    <t>国民健康保険事業特別会計</t>
  </si>
  <si>
    <t>後期高齢者医療事業特別会計</t>
  </si>
  <si>
    <t>介護サービス事業特別会計</t>
  </si>
  <si>
    <t>戸別合併処理浄化槽事業特別会計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</si>
  <si>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</si>
  <si>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</si>
  <si>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</si>
  <si>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</si>
  <si>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</si>
  <si>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</si>
  <si>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</si>
  <si>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</si>
  <si>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工業用水道事業会計</t>
    <rPh sb="0" eb="9">
      <t>コウギョウヨウスイドウジギョウカイケイ</t>
    </rPh>
    <phoneticPr fontId="2"/>
  </si>
  <si>
    <t>-</t>
    <phoneticPr fontId="2"/>
  </si>
  <si>
    <t>茨城県市町村総合事務組合（一般会計）</t>
    <rPh sb="0" eb="3">
      <t>イバラキケン</t>
    </rPh>
    <rPh sb="3" eb="6">
      <t>シチョウソン</t>
    </rPh>
    <rPh sb="6" eb="10">
      <t>ソウゴウジム</t>
    </rPh>
    <rPh sb="10" eb="12">
      <t>クミアイ</t>
    </rPh>
    <rPh sb="13" eb="17">
      <t>イッパンカイケイ</t>
    </rPh>
    <phoneticPr fontId="2"/>
  </si>
  <si>
    <t>茨城県市町村総合事務組合（県民交通災害共済事業特別会計）</t>
    <rPh sb="0" eb="3">
      <t>イバラキケン</t>
    </rPh>
    <rPh sb="3" eb="6">
      <t>シチョウソン</t>
    </rPh>
    <rPh sb="6" eb="10">
      <t>ソウゴウジム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</si>
  <si>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t>
    <rPh sb="0" eb="3">
      <t>イバラキケン</t>
    </rPh>
    <rPh sb="3" eb="11">
      <t>ソゼイサイケンカンリキコウ</t>
    </rPh>
    <phoneticPr fontId="2"/>
  </si>
  <si>
    <t>茨城県後期高齢者医療広域連合（一般会計）</t>
    <rPh sb="0" eb="3">
      <t>イバラキケン</t>
    </rPh>
    <rPh sb="3" eb="10">
      <t>コウキコウレイシャイリョウ</t>
    </rPh>
    <rPh sb="10" eb="14">
      <t>コウイキレンゴウ</t>
    </rPh>
    <rPh sb="15" eb="19">
      <t>イッパンカイケイ</t>
    </rPh>
    <phoneticPr fontId="2"/>
  </si>
  <si>
    <t>茨城県後期高齢者医療広域連合（後期高齢者医療事業特別会計）</t>
    <rPh sb="0" eb="3">
      <t>イバラキケン</t>
    </rPh>
    <rPh sb="3" eb="10">
      <t>コウキコウレイシャイリョウ</t>
    </rPh>
    <rPh sb="10" eb="14">
      <t>コウイキレンゴウ</t>
    </rPh>
    <rPh sb="15" eb="17">
      <t>コウキ</t>
    </rPh>
    <rPh sb="17" eb="20">
      <t>コウレイシャ</t>
    </rPh>
    <rPh sb="20" eb="22">
      <t>イリョウ</t>
    </rPh>
    <rPh sb="22" eb="24">
      <t>ジギョウ</t>
    </rPh>
    <rPh sb="24" eb="26">
      <t>トクベツ</t>
    </rPh>
    <rPh sb="26" eb="28">
      <t>カイケイ</t>
    </rPh>
    <phoneticPr fontId="2"/>
  </si>
  <si>
    <t>日立・高萩広域下水道組合</t>
    <rPh sb="0" eb="2">
      <t>ヒタチ</t>
    </rPh>
    <rPh sb="3" eb="5">
      <t>タカハギ</t>
    </rPh>
    <rPh sb="5" eb="10">
      <t>コウイキゲスイドウ</t>
    </rPh>
    <rPh sb="10" eb="12">
      <t>クミアイ</t>
    </rPh>
    <phoneticPr fontId="2"/>
  </si>
  <si>
    <t>日立市公園協会</t>
    <rPh sb="0" eb="3">
      <t>ヒタチシ</t>
    </rPh>
    <rPh sb="3" eb="7">
      <t>コウエンキョウカイ</t>
    </rPh>
    <phoneticPr fontId="2"/>
  </si>
  <si>
    <t>日立市民科学文化財団</t>
    <rPh sb="0" eb="10">
      <t>ヒタチシミンカガクブンカザイダン</t>
    </rPh>
    <phoneticPr fontId="2"/>
  </si>
  <si>
    <t>日立地区産業支援センター</t>
    <rPh sb="0" eb="4">
      <t>ヒタチチク</t>
    </rPh>
    <rPh sb="4" eb="8">
      <t>サンギョウシエン</t>
    </rPh>
    <phoneticPr fontId="2"/>
  </si>
  <si>
    <t>日立市場データプロセス</t>
    <rPh sb="0" eb="3">
      <t>ヒタチシ</t>
    </rPh>
    <rPh sb="3" eb="4">
      <t>ジョウ</t>
    </rPh>
    <phoneticPr fontId="2"/>
  </si>
  <si>
    <t>日立市土地開発公社</t>
    <rPh sb="0" eb="3">
      <t>ヒタチシ</t>
    </rPh>
    <rPh sb="3" eb="9">
      <t>トチカイハツコウシャ</t>
    </rPh>
    <phoneticPr fontId="2"/>
  </si>
  <si>
    <t>日立市スポーツ協会</t>
    <rPh sb="0" eb="3">
      <t>ヒタチシ</t>
    </rPh>
    <rPh sb="7" eb="9">
      <t>キョウカイ</t>
    </rPh>
    <phoneticPr fontId="2"/>
  </si>
  <si>
    <t>日立鞍掛山霊園管理基金</t>
    <phoneticPr fontId="2"/>
  </si>
  <si>
    <t>日立市営住宅等敷金基金</t>
    <phoneticPr fontId="2"/>
  </si>
  <si>
    <t>日立市公共施設等総合管理基金</t>
    <rPh sb="0" eb="3">
      <t>ヒタチシ</t>
    </rPh>
    <rPh sb="3" eb="5">
      <t>コウキョウ</t>
    </rPh>
    <rPh sb="5" eb="7">
      <t>シセツ</t>
    </rPh>
    <rPh sb="7" eb="8">
      <t>トウ</t>
    </rPh>
    <rPh sb="8" eb="10">
      <t>ソウゴウ</t>
    </rPh>
    <rPh sb="10" eb="12">
      <t>カンリ</t>
    </rPh>
    <rPh sb="12" eb="14">
      <t>キキン</t>
    </rPh>
    <phoneticPr fontId="5"/>
  </si>
  <si>
    <t>日立市地域振興基金</t>
    <rPh sb="0" eb="3">
      <t>ヒタチシ</t>
    </rPh>
    <rPh sb="3" eb="5">
      <t>チイキ</t>
    </rPh>
    <rPh sb="5" eb="7">
      <t>シンコウ</t>
    </rPh>
    <rPh sb="7" eb="9">
      <t>キキン</t>
    </rPh>
    <phoneticPr fontId="5"/>
  </si>
  <si>
    <t>日立市住宅団地分譲関連保証金及び敷金基金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</si>
</sst>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FF4F-4338-8D15-BA1397420D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95230</c:v>
                </c:pt>
                <c:pt idx="1">
                  <c:v>73800</c:v>
                </c:pt>
                <c:pt idx="2">
                  <c:v>86065</c:v>
                </c:pt>
                <c:pt idx="3">
                  <c:v>79391</c:v>
                </c:pt>
                <c:pt idx="4">
                  <c:v>62025</c:v>
                </c:pt>
              </c:numCache>
            </c:numRef>
          </c:val>
          <c:smooth val="0"/>
          <c:extLst>
            <c:ext xmlns:c16="http://schemas.microsoft.com/office/drawing/2014/chart" uri="{C3380CC4-5D6E-409C-BE32-E72D297353CC}">
              <c16:uniqueId val="{00000001-FF4F-4338-8D15-BA1397420D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8.51</c:v>
                </c:pt>
                <c:pt idx="1">
                  <c:v>9.2899999999999991</c:v>
                </c:pt>
                <c:pt idx="2">
                  <c:v>6.15</c:v>
                </c:pt>
                <c:pt idx="3">
                  <c:v>10.91</c:v>
                </c:pt>
                <c:pt idx="4">
                  <c:v>8.7100000000000009</c:v>
                </c:pt>
              </c:numCache>
            </c:numRef>
          </c:val>
          <c:extLst>
            <c:ext xmlns:c16="http://schemas.microsoft.com/office/drawing/2014/chart" uri="{C3380CC4-5D6E-409C-BE32-E72D297353CC}">
              <c16:uniqueId val="{00000000-5FE4-4245-8B32-2B713F67FC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13.41</c:v>
                </c:pt>
                <c:pt idx="1">
                  <c:v>16.489999999999998</c:v>
                </c:pt>
                <c:pt idx="2">
                  <c:v>17.12</c:v>
                </c:pt>
                <c:pt idx="3">
                  <c:v>17.920000000000002</c:v>
                </c:pt>
                <c:pt idx="4">
                  <c:v>19.71</c:v>
                </c:pt>
              </c:numCache>
            </c:numRef>
          </c:val>
          <c:extLst>
            <c:ext xmlns:c16="http://schemas.microsoft.com/office/drawing/2014/chart" uri="{C3380CC4-5D6E-409C-BE32-E72D297353CC}">
              <c16:uniqueId val="{00000001-5FE4-4245-8B32-2B713F67FC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-2.4300000000000002</c:v>
                </c:pt>
                <c:pt idx="1">
                  <c:v>3.86</c:v>
                </c:pt>
                <c:pt idx="2">
                  <c:v>-1.72</c:v>
                </c:pt>
                <c:pt idx="3">
                  <c:v>6.37</c:v>
                </c:pt>
                <c:pt idx="4">
                  <c:v>-1.26</c:v>
                </c:pt>
              </c:numCache>
            </c:numRef>
          </c:val>
          <c:smooth val="0"/>
          <c:extLst>
            <c:ext xmlns:c16="http://schemas.microsoft.com/office/drawing/2014/chart" uri="{C3380CC4-5D6E-409C-BE32-E72D297353CC}">
              <c16:uniqueId val="{00000002-5FE4-4245-8B32-2B713F67FC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84C-4DAB-914E-6E5A6B2BFB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4C-4DAB-914E-6E5A6B2BFB18}"/>
            </c:ext>
          </c:extLst>
        </c:ser>
        <c:ser>
          <c:idx val="2"/>
          <c:order val="2"/>
          <c:tx>
            <c:strRef>
              <c:f>データシート!$A$29</c:f>
              <c:strCache>
                <c:ptCount val="1"/>
                <c:pt idx="0">
                  <c:v>戸別合併処理浄化槽事業特別会計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84C-4DAB-914E-6E5A6B2BFB18}"/>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84C-4DAB-914E-6E5A6B2BFB1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C84C-4DAB-914E-6E5A6B2BFB1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0.52</c:v>
                </c:pt>
                <c:pt idx="4">
                  <c:v>#N/A</c:v>
                </c:pt>
                <c:pt idx="5">
                  <c:v>0.66</c:v>
                </c:pt>
                <c:pt idx="6">
                  <c:v>#N/A</c:v>
                </c:pt>
                <c:pt idx="7">
                  <c:v>0.71</c:v>
                </c:pt>
                <c:pt idx="8">
                  <c:v>#N/A</c:v>
                </c:pt>
                <c:pt idx="9">
                  <c:v>0.38</c:v>
                </c:pt>
              </c:numCache>
            </c:numRef>
          </c:val>
          <c:extLst>
            <c:ext xmlns:c16="http://schemas.microsoft.com/office/drawing/2014/chart" uri="{C3380CC4-5D6E-409C-BE32-E72D297353CC}">
              <c16:uniqueId val="{00000005-C84C-4DAB-914E-6E5A6B2BFB1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0.28000000000000003</c:v>
                </c:pt>
                <c:pt idx="2">
                  <c:v>#N/A</c:v>
                </c:pt>
                <c:pt idx="3">
                  <c:v>0.43</c:v>
                </c:pt>
                <c:pt idx="4">
                  <c:v>#N/A</c:v>
                </c:pt>
                <c:pt idx="5">
                  <c:v>0.53</c:v>
                </c:pt>
                <c:pt idx="6">
                  <c:v>#N/A</c:v>
                </c:pt>
                <c:pt idx="7">
                  <c:v>0.77</c:v>
                </c:pt>
                <c:pt idx="8">
                  <c:v>#N/A</c:v>
                </c:pt>
                <c:pt idx="9">
                  <c:v>0.59</c:v>
                </c:pt>
              </c:numCache>
            </c:numRef>
          </c:val>
          <c:extLst>
            <c:ext xmlns:c16="http://schemas.microsoft.com/office/drawing/2014/chart" uri="{C3380CC4-5D6E-409C-BE32-E72D297353CC}">
              <c16:uniqueId val="{00000006-C84C-4DAB-914E-6E5A6B2BFB1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0.51</c:v>
                </c:pt>
                <c:pt idx="2">
                  <c:v>#N/A</c:v>
                </c:pt>
                <c:pt idx="3">
                  <c:v>0.18</c:v>
                </c:pt>
                <c:pt idx="4">
                  <c:v>#N/A</c:v>
                </c:pt>
                <c:pt idx="5">
                  <c:v>0.57999999999999996</c:v>
                </c:pt>
                <c:pt idx="6">
                  <c:v>#N/A</c:v>
                </c:pt>
                <c:pt idx="7">
                  <c:v>0.69</c:v>
                </c:pt>
                <c:pt idx="8">
                  <c:v>#N/A</c:v>
                </c:pt>
                <c:pt idx="9">
                  <c:v>1.39</c:v>
                </c:pt>
              </c:numCache>
            </c:numRef>
          </c:val>
          <c:extLst>
            <c:ext xmlns:c16="http://schemas.microsoft.com/office/drawing/2014/chart" uri="{C3380CC4-5D6E-409C-BE32-E72D297353CC}">
              <c16:uniqueId val="{00000007-C84C-4DAB-914E-6E5A6B2BFB1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5.22</c:v>
                </c:pt>
                <c:pt idx="2">
                  <c:v>#N/A</c:v>
                </c:pt>
                <c:pt idx="3">
                  <c:v>5.31</c:v>
                </c:pt>
                <c:pt idx="4">
                  <c:v>#N/A</c:v>
                </c:pt>
                <c:pt idx="5">
                  <c:v>4.53</c:v>
                </c:pt>
                <c:pt idx="6">
                  <c:v>#N/A</c:v>
                </c:pt>
                <c:pt idx="7">
                  <c:v>4.07</c:v>
                </c:pt>
                <c:pt idx="8">
                  <c:v>#N/A</c:v>
                </c:pt>
                <c:pt idx="9">
                  <c:v>4.17</c:v>
                </c:pt>
              </c:numCache>
            </c:numRef>
          </c:val>
          <c:extLst>
            <c:ext xmlns:c16="http://schemas.microsoft.com/office/drawing/2014/chart" uri="{C3380CC4-5D6E-409C-BE32-E72D297353CC}">
              <c16:uniqueId val="{00000008-C84C-4DAB-914E-6E5A6B2BFB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8.5</c:v>
                </c:pt>
                <c:pt idx="2">
                  <c:v>#N/A</c:v>
                </c:pt>
                <c:pt idx="3">
                  <c:v>9.2799999999999994</c:v>
                </c:pt>
                <c:pt idx="4">
                  <c:v>#N/A</c:v>
                </c:pt>
                <c:pt idx="5">
                  <c:v>6.14</c:v>
                </c:pt>
                <c:pt idx="6">
                  <c:v>#N/A</c:v>
                </c:pt>
                <c:pt idx="7">
                  <c:v>10.91</c:v>
                </c:pt>
                <c:pt idx="8">
                  <c:v>#N/A</c:v>
                </c:pt>
                <c:pt idx="9">
                  <c:v>8.6999999999999993</c:v>
                </c:pt>
              </c:numCache>
            </c:numRef>
          </c:val>
          <c:extLst>
            <c:ext xmlns:c16="http://schemas.microsoft.com/office/drawing/2014/chart" uri="{C3380CC4-5D6E-409C-BE32-E72D297353CC}">
              <c16:uniqueId val="{00000009-C84C-4DAB-914E-6E5A6B2BFB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6746</c:v>
                </c:pt>
                <c:pt idx="5">
                  <c:v>6881</c:v>
                </c:pt>
                <c:pt idx="8">
                  <c:v>7010</c:v>
                </c:pt>
                <c:pt idx="11">
                  <c:v>7107</c:v>
                </c:pt>
                <c:pt idx="14">
                  <c:v>7036</c:v>
                </c:pt>
              </c:numCache>
            </c:numRef>
          </c:val>
          <c:extLst>
            <c:ext xmlns:c16="http://schemas.microsoft.com/office/drawing/2014/chart" uri="{C3380CC4-5D6E-409C-BE32-E72D297353CC}">
              <c16:uniqueId val="{00000000-F67D-4E2F-BA4A-38DD926AB3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7D-4E2F-BA4A-38DD926AB3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7D-4E2F-BA4A-38DD926AB3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193</c:v>
                </c:pt>
                <c:pt idx="3">
                  <c:v>165</c:v>
                </c:pt>
                <c:pt idx="6">
                  <c:v>158</c:v>
                </c:pt>
                <c:pt idx="9">
                  <c:v>162</c:v>
                </c:pt>
                <c:pt idx="12">
                  <c:v>171</c:v>
                </c:pt>
              </c:numCache>
            </c:numRef>
          </c:val>
          <c:extLst>
            <c:ext xmlns:c16="http://schemas.microsoft.com/office/drawing/2014/chart" uri="{C3380CC4-5D6E-409C-BE32-E72D297353CC}">
              <c16:uniqueId val="{00000003-F67D-4E2F-BA4A-38DD926AB3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481</c:v>
                </c:pt>
                <c:pt idx="3">
                  <c:v>443</c:v>
                </c:pt>
                <c:pt idx="6">
                  <c:v>358</c:v>
                </c:pt>
                <c:pt idx="9">
                  <c:v>339</c:v>
                </c:pt>
                <c:pt idx="12">
                  <c:v>270</c:v>
                </c:pt>
              </c:numCache>
            </c:numRef>
          </c:val>
          <c:extLst>
            <c:ext xmlns:c16="http://schemas.microsoft.com/office/drawing/2014/chart" uri="{C3380CC4-5D6E-409C-BE32-E72D297353CC}">
              <c16:uniqueId val="{00000004-F67D-4E2F-BA4A-38DD926AB3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7D-4E2F-BA4A-38DD926AB3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7D-4E2F-BA4A-38DD926AB3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5920</c:v>
                </c:pt>
                <c:pt idx="3">
                  <c:v>6057</c:v>
                </c:pt>
                <c:pt idx="6">
                  <c:v>6220</c:v>
                </c:pt>
                <c:pt idx="9">
                  <c:v>6668</c:v>
                </c:pt>
                <c:pt idx="12">
                  <c:v>6986</c:v>
                </c:pt>
              </c:numCache>
            </c:numRef>
          </c:val>
          <c:extLst>
            <c:ext xmlns:c16="http://schemas.microsoft.com/office/drawing/2014/chart" uri="{C3380CC4-5D6E-409C-BE32-E72D297353CC}">
              <c16:uniqueId val="{00000007-F67D-4E2F-BA4A-38DD926AB3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-152</c:v>
                </c:pt>
                <c:pt idx="2">
                  <c:v>#N/A</c:v>
                </c:pt>
                <c:pt idx="3">
                  <c:v>#N/A</c:v>
                </c:pt>
                <c:pt idx="4">
                  <c:v>-216</c:v>
                </c:pt>
                <c:pt idx="5">
                  <c:v>#N/A</c:v>
                </c:pt>
                <c:pt idx="6">
                  <c:v>#N/A</c:v>
                </c:pt>
                <c:pt idx="7">
                  <c:v>-274</c:v>
                </c:pt>
                <c:pt idx="8">
                  <c:v>#N/A</c:v>
                </c:pt>
                <c:pt idx="9">
                  <c:v>#N/A</c:v>
                </c:pt>
                <c:pt idx="10">
                  <c:v>62</c:v>
                </c:pt>
                <c:pt idx="11">
                  <c:v>#N/A</c:v>
                </c:pt>
                <c:pt idx="12">
                  <c:v>#N/A</c:v>
                </c:pt>
                <c:pt idx="13">
                  <c:v>391</c:v>
                </c:pt>
                <c:pt idx="14">
                  <c:v>#N/A</c:v>
                </c:pt>
              </c:numCache>
            </c:numRef>
          </c:val>
          <c:smooth val="0"/>
          <c:extLst>
            <c:ext xmlns:c16="http://schemas.microsoft.com/office/drawing/2014/chart" uri="{C3380CC4-5D6E-409C-BE32-E72D297353CC}">
              <c16:uniqueId val="{00000008-F67D-4E2F-BA4A-38DD926AB3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65811</c:v>
                </c:pt>
                <c:pt idx="5">
                  <c:v>65258</c:v>
                </c:pt>
                <c:pt idx="8">
                  <c:v>65205</c:v>
                </c:pt>
                <c:pt idx="11">
                  <c:v>63784</c:v>
                </c:pt>
                <c:pt idx="14">
                  <c:v>60894</c:v>
                </c:pt>
              </c:numCache>
            </c:numRef>
          </c:val>
          <c:extLst>
            <c:ext xmlns:c16="http://schemas.microsoft.com/office/drawing/2014/chart" uri="{C3380CC4-5D6E-409C-BE32-E72D297353CC}">
              <c16:uniqueId val="{00000000-B606-4E74-8381-4716F5B6CC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7704</c:v>
                </c:pt>
                <c:pt idx="5">
                  <c:v>8088</c:v>
                </c:pt>
                <c:pt idx="8">
                  <c:v>8235</c:v>
                </c:pt>
                <c:pt idx="11">
                  <c:v>7610</c:v>
                </c:pt>
                <c:pt idx="14">
                  <c:v>6699</c:v>
                </c:pt>
              </c:numCache>
            </c:numRef>
          </c:val>
          <c:extLst>
            <c:ext xmlns:c16="http://schemas.microsoft.com/office/drawing/2014/chart" uri="{C3380CC4-5D6E-409C-BE32-E72D297353CC}">
              <c16:uniqueId val="{00000001-B606-4E74-8381-4716F5B6CC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24699</c:v>
                </c:pt>
                <c:pt idx="5">
                  <c:v>24209</c:v>
                </c:pt>
                <c:pt idx="8">
                  <c:v>24714</c:v>
                </c:pt>
                <c:pt idx="11">
                  <c:v>27198</c:v>
                </c:pt>
                <c:pt idx="14">
                  <c:v>26016</c:v>
                </c:pt>
              </c:numCache>
            </c:numRef>
          </c:val>
          <c:extLst>
            <c:ext xmlns:c16="http://schemas.microsoft.com/office/drawing/2014/chart" uri="{C3380CC4-5D6E-409C-BE32-E72D297353CC}">
              <c16:uniqueId val="{00000002-B606-4E74-8381-4716F5B6CC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06-4E74-8381-4716F5B6CC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06-4E74-8381-4716F5B6CC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28</c:v>
                </c:pt>
                <c:pt idx="6">
                  <c:v>16</c:v>
                </c:pt>
                <c:pt idx="9">
                  <c:v>0</c:v>
                </c:pt>
                <c:pt idx="12">
                  <c:v>0</c:v>
                </c:pt>
              </c:numCache>
            </c:numRef>
          </c:val>
          <c:extLst>
            <c:ext xmlns:c16="http://schemas.microsoft.com/office/drawing/2014/chart" uri="{C3380CC4-5D6E-409C-BE32-E72D297353CC}">
              <c16:uniqueId val="{00000005-B606-4E74-8381-4716F5B6CC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14105</c:v>
                </c:pt>
                <c:pt idx="3">
                  <c:v>13863</c:v>
                </c:pt>
                <c:pt idx="6">
                  <c:v>13990</c:v>
                </c:pt>
                <c:pt idx="9">
                  <c:v>13776</c:v>
                </c:pt>
                <c:pt idx="12">
                  <c:v>13825</c:v>
                </c:pt>
              </c:numCache>
            </c:numRef>
          </c:val>
          <c:extLst>
            <c:ext xmlns:c16="http://schemas.microsoft.com/office/drawing/2014/chart" uri="{C3380CC4-5D6E-409C-BE32-E72D297353CC}">
              <c16:uniqueId val="{00000006-B606-4E74-8381-4716F5B6CC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1339</c:v>
                </c:pt>
                <c:pt idx="3">
                  <c:v>1117</c:v>
                </c:pt>
                <c:pt idx="6">
                  <c:v>955</c:v>
                </c:pt>
                <c:pt idx="9">
                  <c:v>901</c:v>
                </c:pt>
                <c:pt idx="12">
                  <c:v>900</c:v>
                </c:pt>
              </c:numCache>
            </c:numRef>
          </c:val>
          <c:extLst>
            <c:ext xmlns:c16="http://schemas.microsoft.com/office/drawing/2014/chart" uri="{C3380CC4-5D6E-409C-BE32-E72D297353CC}">
              <c16:uniqueId val="{00000007-B606-4E74-8381-4716F5B6CC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3355</c:v>
                </c:pt>
                <c:pt idx="3">
                  <c:v>3286</c:v>
                </c:pt>
                <c:pt idx="6">
                  <c:v>3122</c:v>
                </c:pt>
                <c:pt idx="9">
                  <c:v>2987</c:v>
                </c:pt>
                <c:pt idx="12">
                  <c:v>3585</c:v>
                </c:pt>
              </c:numCache>
            </c:numRef>
          </c:val>
          <c:extLst>
            <c:ext xmlns:c16="http://schemas.microsoft.com/office/drawing/2014/chart" uri="{C3380CC4-5D6E-409C-BE32-E72D297353CC}">
              <c16:uniqueId val="{00000008-B606-4E74-8381-4716F5B6CC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410</c:v>
                </c:pt>
                <c:pt idx="3">
                  <c:v>331</c:v>
                </c:pt>
                <c:pt idx="6">
                  <c:v>83</c:v>
                </c:pt>
                <c:pt idx="9">
                  <c:v>182</c:v>
                </c:pt>
                <c:pt idx="12">
                  <c:v>274</c:v>
                </c:pt>
              </c:numCache>
            </c:numRef>
          </c:val>
          <c:extLst>
            <c:ext xmlns:c16="http://schemas.microsoft.com/office/drawing/2014/chart" uri="{C3380CC4-5D6E-409C-BE32-E72D297353CC}">
              <c16:uniqueId val="{00000009-B606-4E74-8381-4716F5B6CC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58825</c:v>
                </c:pt>
                <c:pt idx="3">
                  <c:v>60913</c:v>
                </c:pt>
                <c:pt idx="6">
                  <c:v>63460</c:v>
                </c:pt>
                <c:pt idx="9">
                  <c:v>65246</c:v>
                </c:pt>
                <c:pt idx="12">
                  <c:v>62805</c:v>
                </c:pt>
              </c:numCache>
            </c:numRef>
          </c:val>
          <c:extLst>
            <c:ext xmlns:c16="http://schemas.microsoft.com/office/drawing/2014/chart" uri="{C3380CC4-5D6E-409C-BE32-E72D297353CC}">
              <c16:uniqueId val="{0000000A-B606-4E74-8381-4716F5B6CC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06-4E74-8381-4716F5B6CC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6778</c:v>
                </c:pt>
                <c:pt idx="1">
                  <c:v>7349</c:v>
                </c:pt>
                <c:pt idx="2">
                  <c:v>7852</c:v>
                </c:pt>
              </c:numCache>
            </c:numRef>
          </c:val>
          <c:extLst>
            <c:ext xmlns:c16="http://schemas.microsoft.com/office/drawing/2014/chart" uri="{C3380CC4-5D6E-409C-BE32-E72D297353CC}">
              <c16:uniqueId val="{00000000-10D4-4933-B08D-2C5D906272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9335</c:v>
                </c:pt>
                <c:pt idx="1">
                  <c:v>10333</c:v>
                </c:pt>
                <c:pt idx="2">
                  <c:v>10335</c:v>
                </c:pt>
              </c:numCache>
            </c:numRef>
          </c:val>
          <c:extLst>
            <c:ext xmlns:c16="http://schemas.microsoft.com/office/drawing/2014/chart" uri="{C3380CC4-5D6E-409C-BE32-E72D297353CC}">
              <c16:uniqueId val="{00000001-10D4-4933-B08D-2C5D906272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6377</c:v>
                </c:pt>
                <c:pt idx="1">
                  <c:v>6208</c:v>
                </c:pt>
                <c:pt idx="2">
                  <c:v>4195</c:v>
                </c:pt>
              </c:numCache>
            </c:numRef>
          </c:val>
          <c:extLst>
            <c:ext xmlns:c16="http://schemas.microsoft.com/office/drawing/2014/chart" uri="{C3380CC4-5D6E-409C-BE32-E72D297353CC}">
              <c16:uniqueId val="{00000002-10D4-4933-B08D-2C5D906272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うち、元利償還金については、復旧復興事業である新庁舎建設事業の償還が続いていることに加え、小中学校校舎改築事業（久慈小・日高小・豊浦小・中里中）などの償還が開始となったことに伴い増額傾向となっている。</a:t>
          </a:r>
        </a:p>
        <a:p>
          <a:r>
            <a:rPr kumimoji="1" lang="ja-JP" altLang="en-US" sz="1400">
              <a:latin typeface="ＭＳ ゴシック" pitchFamily="49" charset="-128"/>
              <a:ea typeface="ＭＳ ゴシック" pitchFamily="49" charset="-128"/>
            </a:rPr>
            <a:t>　公営企業債の元利償還に対する繰入金は、新規発行債の抑制により減額となった。</a:t>
          </a:r>
        </a:p>
        <a:p>
          <a:r>
            <a:rPr kumimoji="1" lang="ja-JP" altLang="en-US" sz="1400">
              <a:latin typeface="ＭＳ ゴシック" pitchFamily="49" charset="-128"/>
              <a:ea typeface="ＭＳ ゴシック" pitchFamily="49" charset="-128"/>
            </a:rPr>
            <a:t>　公債費の増加は財政の弾力性を阻む要因となるため、市債発行の抑制を図り、後年度の財政負担の軽減に努める。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将来負担額のうち、一般会計等に係る地方債の現在高については、新規借入額の抑制等により減額となっている。</a:t>
          </a:r>
        </a:p>
        <a:p>
          <a:r>
            <a:rPr kumimoji="1" lang="ja-JP" altLang="en-US" sz="1400">
              <a:latin typeface="ＭＳ ゴシック" pitchFamily="49" charset="-128"/>
              <a:ea typeface="ＭＳ ゴシック" pitchFamily="49" charset="-128"/>
            </a:rPr>
            <a:t>　一方、公営企業債等繰入見込額は、介護サービス事業（萬春園建設事業）に伴う借入により増額となった。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充当可能財源等のうち、充当可能基金については、日立駅前大型商業施設の取得や会瀬スポーツ広場整備に伴う公共施設等総合管理基金の取崩しなどによる減額である。</a:t>
          </a:r>
        </a:p>
        <a:p>
          <a:r>
            <a:rPr kumimoji="1" lang="ja-JP" altLang="en-US" sz="1400">
              <a:latin typeface="ＭＳ ゴシック" pitchFamily="49" charset="-128"/>
              <a:ea typeface="ＭＳ ゴシック" pitchFamily="49" charset="-128"/>
            </a:rPr>
            <a:t>　今後も基準財政需要額に算入される地方債の活用を積極的に行うなど、充当可能財源等の確保を図っていく。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茨城県日立市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・財政調整基金は、決算剰余金等の積立により増となった。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・減債基金は、運用益の積立により微増となった。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・その他特定目的基金残高は、公共施設等総合管理基金及び地域振興基金を取り崩したことなどにより減となった。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・基金残高合計は、前年度比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・財政調整基金は、概ね適正な額と考えているため、維持できるよう努める。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・減債基金は、公債費の財源として取り崩すため減少する見込みであるが、良好な水準を維持できるよう適切な基金残高の確保に努める。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・その他特定目的基金は、地域創生事業や基本計画の更なる推進を図るため弾力的に活用していく。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・日立市地域振興基金：市民の連帯の強化及び地域振興に資するための事業に使用する。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・日立市公共施設等総合管理基金：公共施設等の長期にわたる着実な維持管理及び適正配置を推進する。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・日立鞍掛山霊園管理基金：日立鞍掛山霊園の維持、管理及び運営に必要な経費の将来にわたる安定的な供給に資する。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・日立市営住宅等敷金基金：市営住宅等の入居者から納付された敷金を有効かつ確実に保管する。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・日立市住宅団地分譲関連保証金及び敷金基金：市が住宅の用に供する目的で貸し付けた土地の賃借人から納付された保証金及び敷金を有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効かつ確実に保管する。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・日立市地域振興基金：日立駅前再活性化事業等への充当による減少（△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・日立市公共施設等総合管理基金：日立駅前大型商業施設取得費等への充当による減少（△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・日立鞍掛山霊園管理基金：鞍掛山霊園運営経費への充当による減少（△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・日立市営住宅等敷金基金：住宅敷金退去者への返還による減少（△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・日立市住宅団地分譲関連保証金及び敷金基金：保証金及び運用益の積立による増加（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・設置目的に沿って積み立てた各特定目的基金について、地域創生事業や基本計画の更なる推進を図るため弾力的に活用していく。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・決算剰余金等の積立による増加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％であり概ね適正な額と考えているため、今後も適切な基金残高の確保に努める。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・臨時財政対策債の発行等により、償還額が増加する見込みであるため、基金を活用する。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CF24F34-A81A-4E5F-8453-4BB249E37487}"/>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ADF436D-4910-4714-98EE-234EDF96B44D}"/>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E92B76A-F57E-4598-AA67-2736BBF298B5}"/>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2AECA26-7A3E-4C19-B769-7D96569E849D}"/>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5007F8E-E82D-4E51-BBFB-AF786F30A88E}"/>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D2FDFEA-DF45-4B48-9323-CD19B0C04248}"/>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1695F6E-B137-4C5F-824C-D8EEF39ABEF5}"/>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0782D0C-4CA8-4599-A04E-AC2BA4C8A3D3}"/>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0098D73-8B22-432D-BF46-2928C1430988}"/>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F481F77-86DD-40DC-83A4-04E5B2D80B5F}"/>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169,785
168,279
225.73
82,206,423
77,637,142
3,469,191
39,837,243
62,804,970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9FC4A71-6738-4ACE-85B5-7A357FA07196}"/>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5053F8A-18D5-4BBC-B7C4-76F9CE067BD4}"/>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5D4E161-9178-4702-A72B-B9D7541940EC}"/>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415D507-D596-4D06-BA9C-BB5EA5DDAF94}"/>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A94A25E-2119-4BAF-B406-B6F9A70C79B8}"/>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36EBF02-C1BC-43DF-8344-0586CE5A5D95}"/>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ACF4C8C-DF44-472F-90BB-E9C5900ED59C}"/>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9F90484-7E01-46BF-B5ED-95BDD8A7EFC6}"/>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2C8FDCE-D967-403C-B224-4A7A222864B2}"/>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2C49D2E-9FED-47D0-8361-AB1A0FE8D90C}"/>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4BCAD34-526D-4745-8266-818E474CD57D}"/>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507E462-82F3-483F-8873-9930ACB1017A}"/>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BBF72DD-7761-466A-B13F-FA0CDA485306}"/>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01F5BF2-BACD-40E1-9FC0-B50830C9709C}"/>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37E75D8-CB98-408E-8196-0D3E118EBA13}"/>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D02E427-6503-4452-844D-52476628A5F2}"/>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82F843C-7BB5-4FC8-BACA-E8359DAEEF2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D8BC9CC-D227-46BF-B23E-B479332E0DA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B618012-C1A0-4264-AD4E-8F9917DF10C2}"/>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1F95F2F-9573-429E-9674-D7B4E80D990E}"/>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8D892B4-762C-4F3A-AAB5-85FBBB30FEE5}"/>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EF996B3-72CF-4A04-8BDA-E388DE0585AC}"/>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DCA1925-712D-4F5F-9319-14B997BD4674}"/>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A430945-A435-45ED-A711-09DDC276688F}"/>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97D16F3-2F5D-4146-9F21-F5D47C06A267}"/>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52A5EAE-7832-40F7-8DCB-9DE0E29D5B6E}"/>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22DFABE-36ED-452C-98B6-196B926224BC}"/>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B67691F-9D52-4075-B698-94C10DF48F98}"/>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8165E6F-47B2-47F9-991A-230E4F951FA2}"/>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FA89D45-689F-479F-B462-892DCCBAFC1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4495188-EC0C-4585-8EC2-ED548F1DCAF3}"/>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871DB5D-936A-4BB8-95B5-C1BF1391A988}"/>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9ED6EE7-946F-4159-986F-80323C461B8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F745740-411B-4F54-AE2A-17E8A644681A}"/>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5AE857D-5E67-4935-BB35-551818E65557}"/>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14A17E1-0225-4102-BF55-9BA07440EA7A}"/>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802AFC4-0E0A-4846-9F82-35A9BD06F709}"/>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単年度の財政力指数は、分母である基準財政需要額の伸び率に対して分子となる基準財政収入額の伸び率が増加したため、前年度より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ポイント増加したが、３か年平均においては、前年度より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今後も、普通交付税制度の動向を注視するとともに、市税をはじめとした自主財源の確保に努める。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62D914E-FDD8-4D84-A25C-BCEEABDFAAD4}"/>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9B23593-25B4-4899-8CFE-793FBC6EC15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F21DDED5-EF75-448C-893D-07E9715FDF38}"/>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F3CF407-003E-4481-9CB8-7A7D7DB86944}"/>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DC6FC12C-0AEF-4C26-9B87-0150881EB03D}"/>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92E88949-9A0F-4C49-904C-04647F75FD80}"/>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57DCDA77-CDB5-490E-BF6F-5A92F1B76097}"/>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19AAA795-4025-4CBA-8F21-0EBE49C15DF9}"/>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F9533604-C7B0-4D68-9F47-31FC88DE66F3}"/>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5F77313-23B0-4F6C-AE23-E2C8ECD2F691}"/>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40C9DAB5-C9DC-41AE-B54B-B1D8BDA4AAA7}"/>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F068C7A8-2710-4848-A726-33378158022C}"/>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F48A411-23C2-4868-940B-CA67665696A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0D897C3-C390-46F7-B303-67F26731074A}"/>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FD7959B-8C1B-47EB-B484-4695586DE0A9}"/>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a:extLst>
            <a:ext uri="{FF2B5EF4-FFF2-40B4-BE49-F238E27FC236}">
              <a16:creationId xmlns:a16="http://schemas.microsoft.com/office/drawing/2014/main" id="{FBB611E9-1C6B-4D16-B681-D8F4F3FD4AD0}"/>
            </a:ext>
          </a:extLst>
        </xdr:cNvPr>
        <xdr:cNvCxnSpPr/>
      </xdr:nvCxnSpPr>
      <xdr:spPr>
        <a:xfrm flipV="1">
          <a:off x="4514850" y="5966883"/>
          <a:ext cx="0" cy="14336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a:extLst>
            <a:ext uri="{FF2B5EF4-FFF2-40B4-BE49-F238E27FC236}">
              <a16:creationId xmlns:a16="http://schemas.microsoft.com/office/drawing/2014/main" id="{ED52E643-2C50-42D2-B6DA-B50FE6564A4B}"/>
            </a:ext>
          </a:extLst>
        </xdr:cNvPr>
        <xdr:cNvSpPr txBox="1"/>
      </xdr:nvSpPr>
      <xdr:spPr>
        <a:xfrm>
          <a:off x="4584700" y="737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a:extLst>
            <a:ext uri="{FF2B5EF4-FFF2-40B4-BE49-F238E27FC236}">
              <a16:creationId xmlns:a16="http://schemas.microsoft.com/office/drawing/2014/main" id="{BA5AAEBF-704D-4CC5-BADE-4BADABF17724}"/>
            </a:ext>
          </a:extLst>
        </xdr:cNvPr>
        <xdr:cNvCxnSpPr/>
      </xdr:nvCxnSpPr>
      <xdr:spPr>
        <a:xfrm>
          <a:off x="4425950" y="74005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944A0F56-37A9-4D7C-989C-62C0BF8707A7}"/>
            </a:ext>
          </a:extLst>
        </xdr:cNvPr>
        <xdr:cNvSpPr txBox="1"/>
      </xdr:nvSpPr>
      <xdr:spPr>
        <a:xfrm>
          <a:off x="4584700" y="571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D9DA69EC-3E99-40CC-A359-5194BDE531B0}"/>
            </a:ext>
          </a:extLst>
        </xdr:cNvPr>
        <xdr:cNvCxnSpPr/>
      </xdr:nvCxnSpPr>
      <xdr:spPr>
        <a:xfrm>
          <a:off x="4425950" y="59668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D27A6B76-30DE-4B12-8DC1-F7DB465019F3}"/>
            </a:ext>
          </a:extLst>
        </xdr:cNvPr>
        <xdr:cNvCxnSpPr/>
      </xdr:nvCxnSpPr>
      <xdr:spPr>
        <a:xfrm>
          <a:off x="3752850" y="6812492"/>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52510</xdr:rowOff>
    </xdr:from>
    <xdr:ext cx="762000" cy="259045"/>
    <xdr:sp macro="" textlink="">
      <xdr:nvSpPr>
        <xdr:cNvPr id="70" name="財政力平均値テキスト">
          <a:extLst>
            <a:ext uri="{FF2B5EF4-FFF2-40B4-BE49-F238E27FC236}">
              <a16:creationId xmlns:a16="http://schemas.microsoft.com/office/drawing/2014/main" id="{E0AD37C5-D652-409A-BCC6-01B82907AA45}"/>
            </a:ext>
          </a:extLst>
        </xdr:cNvPr>
        <xdr:cNvSpPr txBox="1"/>
      </xdr:nvSpPr>
      <xdr:spPr>
        <a:xfrm>
          <a:off x="4584700" y="6590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a:extLst>
            <a:ext uri="{FF2B5EF4-FFF2-40B4-BE49-F238E27FC236}">
              <a16:creationId xmlns:a16="http://schemas.microsoft.com/office/drawing/2014/main" id="{218855A9-5FDB-426F-847F-39F73805E22E}"/>
            </a:ext>
          </a:extLst>
        </xdr:cNvPr>
        <xdr:cNvSpPr/>
      </xdr:nvSpPr>
      <xdr:spPr>
        <a:xfrm>
          <a:off x="4464050" y="674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106892</xdr:rowOff>
    </xdr:to>
    <xdr:cxnSp macro="">
      <xdr:nvCxnSpPr>
        <xdr:cNvPr id="72" name="直線コネクタ 71">
          <a:extLst>
            <a:ext uri="{FF2B5EF4-FFF2-40B4-BE49-F238E27FC236}">
              <a16:creationId xmlns:a16="http://schemas.microsoft.com/office/drawing/2014/main" id="{3A17D657-A8C8-4395-A64B-A954BB23825F}"/>
            </a:ext>
          </a:extLst>
        </xdr:cNvPr>
        <xdr:cNvCxnSpPr/>
      </xdr:nvCxnSpPr>
      <xdr:spPr>
        <a:xfrm>
          <a:off x="2940050" y="6752167"/>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a:extLst>
            <a:ext uri="{FF2B5EF4-FFF2-40B4-BE49-F238E27FC236}">
              <a16:creationId xmlns:a16="http://schemas.microsoft.com/office/drawing/2014/main" id="{85EE709B-BE21-473A-8367-15D2EC5BED73}"/>
            </a:ext>
          </a:extLst>
        </xdr:cNvPr>
        <xdr:cNvSpPr/>
      </xdr:nvSpPr>
      <xdr:spPr>
        <a:xfrm>
          <a:off x="3702050" y="67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74" name="テキスト ボックス 73">
          <a:extLst>
            <a:ext uri="{FF2B5EF4-FFF2-40B4-BE49-F238E27FC236}">
              <a16:creationId xmlns:a16="http://schemas.microsoft.com/office/drawing/2014/main" id="{3969AABD-1AD2-44C4-8142-CF480984BCE3}"/>
            </a:ext>
          </a:extLst>
        </xdr:cNvPr>
        <xdr:cNvSpPr txBox="1"/>
      </xdr:nvSpPr>
      <xdr:spPr>
        <a:xfrm>
          <a:off x="3409950" y="649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2D7D060-2B54-487F-A024-F1A849CF94C2}"/>
            </a:ext>
          </a:extLst>
        </xdr:cNvPr>
        <xdr:cNvCxnSpPr/>
      </xdr:nvCxnSpPr>
      <xdr:spPr>
        <a:xfrm>
          <a:off x="2127250" y="675216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a:extLst>
            <a:ext uri="{FF2B5EF4-FFF2-40B4-BE49-F238E27FC236}">
              <a16:creationId xmlns:a16="http://schemas.microsoft.com/office/drawing/2014/main" id="{91ACB858-399F-418B-B887-9B3BA06BC997}"/>
            </a:ext>
          </a:extLst>
        </xdr:cNvPr>
        <xdr:cNvSpPr/>
      </xdr:nvSpPr>
      <xdr:spPr>
        <a:xfrm>
          <a:off x="2889250" y="66448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77" name="テキスト ボックス 76">
          <a:extLst>
            <a:ext uri="{FF2B5EF4-FFF2-40B4-BE49-F238E27FC236}">
              <a16:creationId xmlns:a16="http://schemas.microsoft.com/office/drawing/2014/main" id="{6B467139-C614-48D0-8512-6E014555B567}"/>
            </a:ext>
          </a:extLst>
        </xdr:cNvPr>
        <xdr:cNvSpPr txBox="1"/>
      </xdr:nvSpPr>
      <xdr:spPr>
        <a:xfrm>
          <a:off x="2597150" y="641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D5402628-B479-4356-BA4C-9F9FD0992169}"/>
            </a:ext>
          </a:extLst>
        </xdr:cNvPr>
        <xdr:cNvCxnSpPr/>
      </xdr:nvCxnSpPr>
      <xdr:spPr>
        <a:xfrm>
          <a:off x="1333500" y="675216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7B576647-295A-48EA-A543-452E3A09E7AC}"/>
            </a:ext>
          </a:extLst>
        </xdr:cNvPr>
        <xdr:cNvSpPr/>
      </xdr:nvSpPr>
      <xdr:spPr>
        <a:xfrm>
          <a:off x="2095500" y="670517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82144</xdr:rowOff>
    </xdr:from>
    <xdr:ext cx="762000" cy="259045"/>
    <xdr:sp macro="" textlink="">
      <xdr:nvSpPr>
        <xdr:cNvPr id="80" name="テキスト ボックス 79">
          <a:extLst>
            <a:ext uri="{FF2B5EF4-FFF2-40B4-BE49-F238E27FC236}">
              <a16:creationId xmlns:a16="http://schemas.microsoft.com/office/drawing/2014/main" id="{8AD643D7-670F-4F0B-B5E9-7AB5AE5CBD57}"/>
            </a:ext>
          </a:extLst>
        </xdr:cNvPr>
        <xdr:cNvSpPr txBox="1"/>
      </xdr:nvSpPr>
      <xdr:spPr>
        <a:xfrm>
          <a:off x="1784350" y="678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C0938FE7-8ACB-4DC3-891B-27F4BEACD3EC}"/>
            </a:ext>
          </a:extLst>
        </xdr:cNvPr>
        <xdr:cNvSpPr/>
      </xdr:nvSpPr>
      <xdr:spPr>
        <a:xfrm>
          <a:off x="1282700" y="67214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a:extLst>
            <a:ext uri="{FF2B5EF4-FFF2-40B4-BE49-F238E27FC236}">
              <a16:creationId xmlns:a16="http://schemas.microsoft.com/office/drawing/2014/main" id="{4F04731C-4EF4-4A02-B124-4BBBEEE04E10}"/>
            </a:ext>
          </a:extLst>
        </xdr:cNvPr>
        <xdr:cNvSpPr txBox="1"/>
      </xdr:nvSpPr>
      <xdr:spPr>
        <a:xfrm>
          <a:off x="971550" y="68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D029052-055C-4379-9133-6BADDA825A68}"/>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DB7E804-80AA-463F-BBAC-DDF3D85A8AD5}"/>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03A1A17-D16B-4976-B6F7-A22CAC950FA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4AF7640-6754-4FBD-BC8D-581BE933423C}"/>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49DBECE-986D-4BE4-BF6C-ABB13B1F1FFC}"/>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a16="http://schemas.microsoft.com/office/drawing/2014/main" id="{97BDFF97-D39F-466F-A468-BF4A7216B879}"/>
            </a:ext>
          </a:extLst>
        </xdr:cNvPr>
        <xdr:cNvSpPr/>
      </xdr:nvSpPr>
      <xdr:spPr>
        <a:xfrm>
          <a:off x="4464050" y="6801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68385</xdr:rowOff>
    </xdr:from>
    <xdr:ext cx="762000" cy="259045"/>
    <xdr:sp macro="" textlink="">
      <xdr:nvSpPr>
        <xdr:cNvPr id="89" name="財政力該当値テキスト">
          <a:extLst>
            <a:ext uri="{FF2B5EF4-FFF2-40B4-BE49-F238E27FC236}">
              <a16:creationId xmlns:a16="http://schemas.microsoft.com/office/drawing/2014/main" id="{29F5369B-BE47-4A30-B764-7C2477ADEB49}"/>
            </a:ext>
          </a:extLst>
        </xdr:cNvPr>
        <xdr:cNvSpPr txBox="1"/>
      </xdr:nvSpPr>
      <xdr:spPr>
        <a:xfrm>
          <a:off x="4584700" y="677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a:extLst>
            <a:ext uri="{FF2B5EF4-FFF2-40B4-BE49-F238E27FC236}">
              <a16:creationId xmlns:a16="http://schemas.microsoft.com/office/drawing/2014/main" id="{EF3EACE7-B90C-426E-9160-0D892CCC3023}"/>
            </a:ext>
          </a:extLst>
        </xdr:cNvPr>
        <xdr:cNvSpPr/>
      </xdr:nvSpPr>
      <xdr:spPr>
        <a:xfrm>
          <a:off x="3702050" y="67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142469</xdr:rowOff>
    </xdr:from>
    <xdr:ext cx="736600" cy="259045"/>
    <xdr:sp macro="" textlink="">
      <xdr:nvSpPr>
        <xdr:cNvPr id="91" name="テキスト ボックス 90">
          <a:extLst>
            <a:ext uri="{FF2B5EF4-FFF2-40B4-BE49-F238E27FC236}">
              <a16:creationId xmlns:a16="http://schemas.microsoft.com/office/drawing/2014/main" id="{157C96B3-3360-44DD-984F-EA891C35F5F9}"/>
            </a:ext>
          </a:extLst>
        </xdr:cNvPr>
        <xdr:cNvSpPr txBox="1"/>
      </xdr:nvSpPr>
      <xdr:spPr>
        <a:xfrm>
          <a:off x="3409950" y="684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AFD80729-627C-4833-A758-FEA7C1B7A65A}"/>
            </a:ext>
          </a:extLst>
        </xdr:cNvPr>
        <xdr:cNvSpPr/>
      </xdr:nvSpPr>
      <xdr:spPr>
        <a:xfrm>
          <a:off x="2889250" y="6705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82144</xdr:rowOff>
    </xdr:from>
    <xdr:ext cx="762000" cy="259045"/>
    <xdr:sp macro="" textlink="">
      <xdr:nvSpPr>
        <xdr:cNvPr id="93" name="テキスト ボックス 92">
          <a:extLst>
            <a:ext uri="{FF2B5EF4-FFF2-40B4-BE49-F238E27FC236}">
              <a16:creationId xmlns:a16="http://schemas.microsoft.com/office/drawing/2014/main" id="{2D5A3FFB-F7FA-4705-B671-4E38E7D26974}"/>
            </a:ext>
          </a:extLst>
        </xdr:cNvPr>
        <xdr:cNvSpPr txBox="1"/>
      </xdr:nvSpPr>
      <xdr:spPr>
        <a:xfrm>
          <a:off x="2597150" y="678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F332B236-221A-4B6D-850B-E504E2593C32}"/>
            </a:ext>
          </a:extLst>
        </xdr:cNvPr>
        <xdr:cNvSpPr/>
      </xdr:nvSpPr>
      <xdr:spPr>
        <a:xfrm>
          <a:off x="2095500" y="67051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671A42A-E701-4C06-87C7-B23DF6516644}"/>
            </a:ext>
          </a:extLst>
        </xdr:cNvPr>
        <xdr:cNvSpPr txBox="1"/>
      </xdr:nvSpPr>
      <xdr:spPr>
        <a:xfrm>
          <a:off x="178435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C9957DC1-FD3D-41F6-878F-27E66F057327}"/>
            </a:ext>
          </a:extLst>
        </xdr:cNvPr>
        <xdr:cNvSpPr/>
      </xdr:nvSpPr>
      <xdr:spPr>
        <a:xfrm>
          <a:off x="1282700" y="67051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DFBC4021-3E68-4BAF-A9F0-FDF0B189FFD9}"/>
            </a:ext>
          </a:extLst>
        </xdr:cNvPr>
        <xdr:cNvSpPr txBox="1"/>
      </xdr:nvSpPr>
      <xdr:spPr>
        <a:xfrm>
          <a:off x="97155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CE7DE67E-A72D-4D90-B9E0-829781B8E05D}"/>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EC52D74-7ECA-4903-817B-96D87D3BEA2B}"/>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218AB79C-15F4-4B38-B6FB-EA82F1A888AF}"/>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B5F587E9-431A-4966-8C60-CBCD42E57089}"/>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60450131-8967-42A9-8FE0-6292DC12B601}"/>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5ABBAE11-4138-4528-82F2-4FF74E2DE812}"/>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E44BEAA7-65EC-4415-AC77-A20E5DDEDF9F}"/>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A1194EAF-04C5-4893-AEE6-3A4BD0C1CEA9}"/>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C1CC1701-2C51-4A78-9CE5-99BC1E60FC5D}"/>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937B64BB-1547-4FB9-92D1-C9C8308254D6}"/>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D248D2D9-E50F-46F3-AFEE-CFB0108C9E89}"/>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5EE422AA-FCC7-4D7A-9799-C3D325A7E8B4}"/>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1D61FE3C-2BBA-4DD1-9765-4FE7A77EA7E3}"/>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人件費は期末勤勉手当の年間支給月数の引下げに伴う減などに伴い減額したが、物件費は物価高の影響等により増額し、公債費は大型事業に係る償還額の増などにより増額となった。経常一般財源等は市税等が増額となった一方、臨時財政対策債の減により、総額では減額となった。</a:t>
          </a:r>
        </a:p>
        <a:p>
          <a:r>
            <a:rPr kumimoji="1" lang="ja-JP" altLang="en-US" sz="1300">
              <a:latin typeface="ＭＳ Ｐゴシック" panose="020B0600070205080204" pitchFamily="50" charset="-128"/>
              <a:ea typeface="ＭＳ Ｐゴシック" panose="020B0600070205080204" pitchFamily="50" charset="-128"/>
            </a:rPr>
            <a:t>　分母となる経常一般財源等の減額が大きかったため、経常収支比率は前年度より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ポイント悪化した。引き続き、行財政改革や経常経費の削減に努め、財政運営の安定化を図る。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8ED53CF-10B5-4FB5-BABD-F46029308DF3}"/>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951E7309-1185-4B96-93F4-A4D7BDE69E22}"/>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C2DF31AB-64B1-438C-951E-5CEDFD8892A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8A7EA83E-188A-4094-9D94-9C0CF5F8CC7A}"/>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D3C788B3-8346-480F-8778-76C16DB3B469}"/>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25A3771-7114-4290-AA74-1332538F503B}"/>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6AB2D8EB-4315-447C-978A-E3A524C9D67A}"/>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C4B6CC3-140B-400A-B8FC-9FEC18C20E1A}"/>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DC1761A4-B6A5-4C43-8CCE-CD0B3DDFECA3}"/>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536477F7-EB03-440E-B0A9-E9E6DDF9A267}"/>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D99A9C5-BE37-4479-A131-115CB00BE707}"/>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C176F638-42BB-485D-AD0A-40AD9CD2F1DF}"/>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CE52F922-721F-4A1D-A44A-8EFD75F01B41}"/>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77F6E158-514C-4C8E-AD50-08BB2E3EE7D8}"/>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6994FAEC-71D1-4565-A639-F26333A3B869}"/>
            </a:ext>
          </a:extLst>
        </xdr:cNvPr>
        <xdr:cNvCxnSpPr/>
      </xdr:nvCxnSpPr>
      <xdr:spPr>
        <a:xfrm flipV="1">
          <a:off x="4514850" y="9888728"/>
          <a:ext cx="0" cy="1490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86AA49CD-5C15-4862-9EA6-C2D23EFFC335}"/>
            </a:ext>
          </a:extLst>
        </xdr:cNvPr>
        <xdr:cNvSpPr txBox="1"/>
      </xdr:nvSpPr>
      <xdr:spPr>
        <a:xfrm>
          <a:off x="4584700" y="1135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8C822324-C7B2-444F-8254-977297BADF38}"/>
            </a:ext>
          </a:extLst>
        </xdr:cNvPr>
        <xdr:cNvCxnSpPr/>
      </xdr:nvCxnSpPr>
      <xdr:spPr>
        <a:xfrm>
          <a:off x="4425950" y="113794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42F78A34-3278-4048-9C24-E96F9A42D2B7}"/>
            </a:ext>
          </a:extLst>
        </xdr:cNvPr>
        <xdr:cNvSpPr txBox="1"/>
      </xdr:nvSpPr>
      <xdr:spPr>
        <a:xfrm>
          <a:off x="4584700" y="963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504C2502-1F18-40F6-B7F5-01DD263E3D6A}"/>
            </a:ext>
          </a:extLst>
        </xdr:cNvPr>
        <xdr:cNvCxnSpPr/>
      </xdr:nvCxnSpPr>
      <xdr:spPr>
        <a:xfrm>
          <a:off x="4425950" y="98887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67</xdr:row>
      <xdr:rowOff>147574</xdr:rowOff>
    </xdr:to>
    <xdr:cxnSp macro="">
      <xdr:nvCxnSpPr>
        <xdr:cNvPr id="130" name="直線コネクタ 129">
          <a:extLst>
            <a:ext uri="{FF2B5EF4-FFF2-40B4-BE49-F238E27FC236}">
              <a16:creationId xmlns:a16="http://schemas.microsoft.com/office/drawing/2014/main" id="{9808ACCE-0EAA-4BFF-96F7-CA797319435F}"/>
            </a:ext>
          </a:extLst>
        </xdr:cNvPr>
        <xdr:cNvCxnSpPr/>
      </xdr:nvCxnSpPr>
      <xdr:spPr>
        <a:xfrm>
          <a:off x="3752850" y="10802112"/>
          <a:ext cx="762000" cy="5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1" name="財政構造の弾力性平均値テキスト">
          <a:extLst>
            <a:ext uri="{FF2B5EF4-FFF2-40B4-BE49-F238E27FC236}">
              <a16:creationId xmlns:a16="http://schemas.microsoft.com/office/drawing/2014/main" id="{0CD3DE3F-0F84-4C21-9266-737EB8BE489E}"/>
            </a:ext>
          </a:extLst>
        </xdr:cNvPr>
        <xdr:cNvSpPr txBox="1"/>
      </xdr:nvSpPr>
      <xdr:spPr>
        <a:xfrm>
          <a:off x="4584700" y="1045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2" name="フローチャート: 判断 131">
          <a:extLst>
            <a:ext uri="{FF2B5EF4-FFF2-40B4-BE49-F238E27FC236}">
              <a16:creationId xmlns:a16="http://schemas.microsoft.com/office/drawing/2014/main" id="{12B03FDA-B40B-4D95-BE3F-0626A37B329C}"/>
            </a:ext>
          </a:extLst>
        </xdr:cNvPr>
        <xdr:cNvSpPr/>
      </xdr:nvSpPr>
      <xdr:spPr>
        <a:xfrm>
          <a:off x="4464050" y="1061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67</xdr:row>
      <xdr:rowOff>2794</xdr:rowOff>
    </xdr:to>
    <xdr:cxnSp macro="">
      <xdr:nvCxnSpPr>
        <xdr:cNvPr id="133" name="直線コネクタ 132">
          <a:extLst>
            <a:ext uri="{FF2B5EF4-FFF2-40B4-BE49-F238E27FC236}">
              <a16:creationId xmlns:a16="http://schemas.microsoft.com/office/drawing/2014/main" id="{56D3D834-A347-497E-9BEB-F0583FEE4562}"/>
            </a:ext>
          </a:extLst>
        </xdr:cNvPr>
        <xdr:cNvCxnSpPr/>
      </xdr:nvCxnSpPr>
      <xdr:spPr>
        <a:xfrm flipV="1">
          <a:off x="2940050" y="10802112"/>
          <a:ext cx="812800" cy="4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4" name="フローチャート: 判断 133">
          <a:extLst>
            <a:ext uri="{FF2B5EF4-FFF2-40B4-BE49-F238E27FC236}">
              <a16:creationId xmlns:a16="http://schemas.microsoft.com/office/drawing/2014/main" id="{E75CFE4C-DAED-4A82-B565-3A4FED92A360}"/>
            </a:ext>
          </a:extLst>
        </xdr:cNvPr>
        <xdr:cNvSpPr/>
      </xdr:nvSpPr>
      <xdr:spPr>
        <a:xfrm>
          <a:off x="3702050" y="10338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35" name="テキスト ボックス 134">
          <a:extLst>
            <a:ext uri="{FF2B5EF4-FFF2-40B4-BE49-F238E27FC236}">
              <a16:creationId xmlns:a16="http://schemas.microsoft.com/office/drawing/2014/main" id="{DDA5EEC7-6C54-4DE6-B3A6-38BA140FB7E0}"/>
            </a:ext>
          </a:extLst>
        </xdr:cNvPr>
        <xdr:cNvSpPr txBox="1"/>
      </xdr:nvSpPr>
      <xdr:spPr>
        <a:xfrm>
          <a:off x="3409950" y="1011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67</xdr:row>
      <xdr:rowOff>2794</xdr:rowOff>
    </xdr:to>
    <xdr:cxnSp macro="">
      <xdr:nvCxnSpPr>
        <xdr:cNvPr id="136" name="直線コネクタ 135">
          <a:extLst>
            <a:ext uri="{FF2B5EF4-FFF2-40B4-BE49-F238E27FC236}">
              <a16:creationId xmlns:a16="http://schemas.microsoft.com/office/drawing/2014/main" id="{5CD8076D-4957-4922-B971-A0D6C0E0CECE}"/>
            </a:ext>
          </a:extLst>
        </xdr:cNvPr>
        <xdr:cNvCxnSpPr/>
      </xdr:nvCxnSpPr>
      <xdr:spPr>
        <a:xfrm>
          <a:off x="2127250" y="11122660"/>
          <a:ext cx="8128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97282</xdr:rowOff>
    </xdr:from>
    <xdr:to>
      <xdr:col>15</xdr:col>
      <xdr:colOff>133350</xdr:colOff>
      <xdr:row>64</xdr:row>
      <xdr:rowOff>27432</xdr:rowOff>
    </xdr:to>
    <xdr:sp macro="" textlink="">
      <xdr:nvSpPr>
        <xdr:cNvPr id="137" name="フローチャート: 判断 136">
          <a:extLst>
            <a:ext uri="{FF2B5EF4-FFF2-40B4-BE49-F238E27FC236}">
              <a16:creationId xmlns:a16="http://schemas.microsoft.com/office/drawing/2014/main" id="{885784D9-0D14-4D99-8F91-A4674FD1AEF8}"/>
            </a:ext>
          </a:extLst>
        </xdr:cNvPr>
        <xdr:cNvSpPr/>
      </xdr:nvSpPr>
      <xdr:spPr>
        <a:xfrm>
          <a:off x="2889250" y="106586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38" name="テキスト ボックス 137">
          <a:extLst>
            <a:ext uri="{FF2B5EF4-FFF2-40B4-BE49-F238E27FC236}">
              <a16:creationId xmlns:a16="http://schemas.microsoft.com/office/drawing/2014/main" id="{4107A844-E4AA-4768-A782-B5717D4B03CB}"/>
            </a:ext>
          </a:extLst>
        </xdr:cNvPr>
        <xdr:cNvSpPr txBox="1"/>
      </xdr:nvSpPr>
      <xdr:spPr>
        <a:xfrm>
          <a:off x="2597150" y="1043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508</xdr:rowOff>
    </xdr:from>
    <xdr:to>
      <xdr:col>11</xdr:col>
      <xdr:colOff>31750</xdr:colOff>
      <xdr:row>66</xdr:row>
      <xdr:rowOff>58420</xdr:rowOff>
    </xdr:to>
    <xdr:cxnSp macro="">
      <xdr:nvCxnSpPr>
        <xdr:cNvPr id="139" name="直線コネクタ 138">
          <a:extLst>
            <a:ext uri="{FF2B5EF4-FFF2-40B4-BE49-F238E27FC236}">
              <a16:creationId xmlns:a16="http://schemas.microsoft.com/office/drawing/2014/main" id="{DDB1CC28-8171-442F-97DD-01D06EECFC98}"/>
            </a:ext>
          </a:extLst>
        </xdr:cNvPr>
        <xdr:cNvCxnSpPr/>
      </xdr:nvCxnSpPr>
      <xdr:spPr>
        <a:xfrm>
          <a:off x="1333500" y="11064748"/>
          <a:ext cx="79375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DFE17D97-36B6-4187-B73B-8347CAB2CA5E}"/>
            </a:ext>
          </a:extLst>
        </xdr:cNvPr>
        <xdr:cNvSpPr/>
      </xdr:nvSpPr>
      <xdr:spPr>
        <a:xfrm>
          <a:off x="2095500" y="1066825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1" name="テキスト ボックス 140">
          <a:extLst>
            <a:ext uri="{FF2B5EF4-FFF2-40B4-BE49-F238E27FC236}">
              <a16:creationId xmlns:a16="http://schemas.microsoft.com/office/drawing/2014/main" id="{AA065F46-74A9-4C51-A8BE-3A6314B28100}"/>
            </a:ext>
          </a:extLst>
        </xdr:cNvPr>
        <xdr:cNvSpPr txBox="1"/>
      </xdr:nvSpPr>
      <xdr:spPr>
        <a:xfrm>
          <a:off x="1784350" y="1044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2" name="フローチャート: 判断 141">
          <a:extLst>
            <a:ext uri="{FF2B5EF4-FFF2-40B4-BE49-F238E27FC236}">
              <a16:creationId xmlns:a16="http://schemas.microsoft.com/office/drawing/2014/main" id="{F1A24ADF-A169-4117-BF0A-55DA40A45B67}"/>
            </a:ext>
          </a:extLst>
        </xdr:cNvPr>
        <xdr:cNvSpPr/>
      </xdr:nvSpPr>
      <xdr:spPr>
        <a:xfrm>
          <a:off x="1282700" y="1063929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3" name="テキスト ボックス 142">
          <a:extLst>
            <a:ext uri="{FF2B5EF4-FFF2-40B4-BE49-F238E27FC236}">
              <a16:creationId xmlns:a16="http://schemas.microsoft.com/office/drawing/2014/main" id="{9A1DAC40-5C2C-45E4-9724-B26E2E366F92}"/>
            </a:ext>
          </a:extLst>
        </xdr:cNvPr>
        <xdr:cNvSpPr txBox="1"/>
      </xdr:nvSpPr>
      <xdr:spPr>
        <a:xfrm>
          <a:off x="971550" y="104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1703535-1F65-4EEE-B378-C18A667A5D8E}"/>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A6262A4-91AC-48B9-BF9D-B00E7B015AB7}"/>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6690FB6-09B3-4BF6-8343-E1FA8A0F4ECB}"/>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AC22F7F-721E-4D64-9663-ECFD57A51CC2}"/>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17870B8-1FC7-443F-8230-6F2F787F843B}"/>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96774</xdr:rowOff>
    </xdr:from>
    <xdr:to>
      <xdr:col>23</xdr:col>
      <xdr:colOff>184150</xdr:colOff>
      <xdr:row>68</xdr:row>
      <xdr:rowOff>26924</xdr:rowOff>
    </xdr:to>
    <xdr:sp macro="" textlink="">
      <xdr:nvSpPr>
        <xdr:cNvPr id="149" name="楕円 148">
          <a:extLst>
            <a:ext uri="{FF2B5EF4-FFF2-40B4-BE49-F238E27FC236}">
              <a16:creationId xmlns:a16="http://schemas.microsoft.com/office/drawing/2014/main" id="{2D2E6784-2983-4F18-AF34-C9081422304E}"/>
            </a:ext>
          </a:extLst>
        </xdr:cNvPr>
        <xdr:cNvSpPr/>
      </xdr:nvSpPr>
      <xdr:spPr>
        <a:xfrm>
          <a:off x="4464050" y="11328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164101</xdr:rowOff>
    </xdr:from>
    <xdr:ext cx="762000" cy="259045"/>
    <xdr:sp macro="" textlink="">
      <xdr:nvSpPr>
        <xdr:cNvPr id="150" name="財政構造の弾力性該当値テキスト">
          <a:extLst>
            <a:ext uri="{FF2B5EF4-FFF2-40B4-BE49-F238E27FC236}">
              <a16:creationId xmlns:a16="http://schemas.microsoft.com/office/drawing/2014/main" id="{5061DD41-3F83-4D52-B04C-723AA9E217C0}"/>
            </a:ext>
          </a:extLst>
        </xdr:cNvPr>
        <xdr:cNvSpPr txBox="1"/>
      </xdr:nvSpPr>
      <xdr:spPr>
        <a:xfrm>
          <a:off x="4584700" y="1122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a:extLst>
            <a:ext uri="{FF2B5EF4-FFF2-40B4-BE49-F238E27FC236}">
              <a16:creationId xmlns:a16="http://schemas.microsoft.com/office/drawing/2014/main" id="{42BBAEEC-197B-4F23-8AD2-9E7CF1086746}"/>
            </a:ext>
          </a:extLst>
        </xdr:cNvPr>
        <xdr:cNvSpPr/>
      </xdr:nvSpPr>
      <xdr:spPr>
        <a:xfrm>
          <a:off x="3702050" y="10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2" name="テキスト ボックス 151">
          <a:extLst>
            <a:ext uri="{FF2B5EF4-FFF2-40B4-BE49-F238E27FC236}">
              <a16:creationId xmlns:a16="http://schemas.microsoft.com/office/drawing/2014/main" id="{93F8008D-B5B0-4393-9849-6620790A9832}"/>
            </a:ext>
          </a:extLst>
        </xdr:cNvPr>
        <xdr:cNvSpPr txBox="1"/>
      </xdr:nvSpPr>
      <xdr:spPr>
        <a:xfrm>
          <a:off x="3409950" y="10837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123444</xdr:rowOff>
    </xdr:from>
    <xdr:to>
      <xdr:col>15</xdr:col>
      <xdr:colOff>133350</xdr:colOff>
      <xdr:row>67</xdr:row>
      <xdr:rowOff>53594</xdr:rowOff>
    </xdr:to>
    <xdr:sp macro="" textlink="">
      <xdr:nvSpPr>
        <xdr:cNvPr id="153" name="楕円 152">
          <a:extLst>
            <a:ext uri="{FF2B5EF4-FFF2-40B4-BE49-F238E27FC236}">
              <a16:creationId xmlns:a16="http://schemas.microsoft.com/office/drawing/2014/main" id="{DA93A477-1375-47CD-99FD-855954A65590}"/>
            </a:ext>
          </a:extLst>
        </xdr:cNvPr>
        <xdr:cNvSpPr/>
      </xdr:nvSpPr>
      <xdr:spPr>
        <a:xfrm>
          <a:off x="2889250" y="11187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38371</xdr:rowOff>
    </xdr:from>
    <xdr:ext cx="762000" cy="259045"/>
    <xdr:sp macro="" textlink="">
      <xdr:nvSpPr>
        <xdr:cNvPr id="154" name="テキスト ボックス 153">
          <a:extLst>
            <a:ext uri="{FF2B5EF4-FFF2-40B4-BE49-F238E27FC236}">
              <a16:creationId xmlns:a16="http://schemas.microsoft.com/office/drawing/2014/main" id="{6C1C7740-5CE5-4E76-A9D7-F39F405D3CC7}"/>
            </a:ext>
          </a:extLst>
        </xdr:cNvPr>
        <xdr:cNvSpPr txBox="1"/>
      </xdr:nvSpPr>
      <xdr:spPr>
        <a:xfrm>
          <a:off x="2597150" y="1127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5" name="楕円 154">
          <a:extLst>
            <a:ext uri="{FF2B5EF4-FFF2-40B4-BE49-F238E27FC236}">
              <a16:creationId xmlns:a16="http://schemas.microsoft.com/office/drawing/2014/main" id="{7F9741F7-5A8F-49DA-88D0-338B837DEFBD}"/>
            </a:ext>
          </a:extLst>
        </xdr:cNvPr>
        <xdr:cNvSpPr/>
      </xdr:nvSpPr>
      <xdr:spPr>
        <a:xfrm>
          <a:off x="2095500" y="11071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6" name="テキスト ボックス 155">
          <a:extLst>
            <a:ext uri="{FF2B5EF4-FFF2-40B4-BE49-F238E27FC236}">
              <a16:creationId xmlns:a16="http://schemas.microsoft.com/office/drawing/2014/main" id="{2295482D-B906-4C22-BF31-D835AB3CA4D8}"/>
            </a:ext>
          </a:extLst>
        </xdr:cNvPr>
        <xdr:cNvSpPr txBox="1"/>
      </xdr:nvSpPr>
      <xdr:spPr>
        <a:xfrm>
          <a:off x="1784350" y="1115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7" name="楕円 156">
          <a:extLst>
            <a:ext uri="{FF2B5EF4-FFF2-40B4-BE49-F238E27FC236}">
              <a16:creationId xmlns:a16="http://schemas.microsoft.com/office/drawing/2014/main" id="{BC4DB8CD-0A49-4A52-A9A5-5B4C56C68E47}"/>
            </a:ext>
          </a:extLst>
        </xdr:cNvPr>
        <xdr:cNvSpPr/>
      </xdr:nvSpPr>
      <xdr:spPr>
        <a:xfrm>
          <a:off x="1282700" y="1101775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8" name="テキスト ボックス 157">
          <a:extLst>
            <a:ext uri="{FF2B5EF4-FFF2-40B4-BE49-F238E27FC236}">
              <a16:creationId xmlns:a16="http://schemas.microsoft.com/office/drawing/2014/main" id="{50F4E06F-76AE-4571-8032-66C09CA63D6B}"/>
            </a:ext>
          </a:extLst>
        </xdr:cNvPr>
        <xdr:cNvSpPr txBox="1"/>
      </xdr:nvSpPr>
      <xdr:spPr>
        <a:xfrm>
          <a:off x="971550" y="1110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DE06F27B-52C7-4EE8-9628-AFC987515F4A}"/>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7D4C39EB-6E57-4298-96A8-8F65D1A0230D}"/>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24790492-F578-4E1D-8912-C0C6D3C224B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28A438D5-C0D1-4699-88DA-2CEEF34EDBA6}"/>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9D03D1EF-E253-4CC7-A148-3403AB8017BE}"/>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95B46360-639A-434E-A9F1-36928172953D}"/>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489B8FA4-B9D3-430D-9CAF-3241929A54D7}"/>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80EDB6E6-074E-4C7B-A827-DFD6395F5148}"/>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5E0EBEEF-2D0A-4F21-9D40-A6DDD82C6904}"/>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7B039F17-3269-405A-9D17-7B2C5CC66961}"/>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E2B6D8DD-314A-4BEA-AC79-4A41190497E2}"/>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193CAEF3-60BD-44AC-9958-EE488DBED2EA}"/>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CD220262-0134-4B86-8017-ABC4AC8C3FCC}"/>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人件費は期末勤勉手当の減などにより減額したが、引き続き、事務の効率化を図り、会計年度任用職員も含めた適正な定員管理を進め、人件費の抑制に努める。</a:t>
          </a:r>
        </a:p>
        <a:p>
          <a:r>
            <a:rPr kumimoji="1" lang="ja-JP" altLang="en-US" sz="1300">
              <a:latin typeface="ＭＳ Ｐゴシック" panose="020B0600070205080204" pitchFamily="50" charset="-128"/>
              <a:ea typeface="ＭＳ Ｐゴシック" panose="020B0600070205080204" pitchFamily="50" charset="-128"/>
            </a:rPr>
            <a:t>　物件費については、物価高の影響による光熱水費や委託料の増のほか、公共施設の管理経費が多いことによる。公共施設マネジメント基本方針に基づく施設の在り方や、行財政改革における事務事業の見直しを引き続き進め、健全な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99A28291-B1C4-4D54-B95C-D24C1A21093A}"/>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D3CB6168-5E9B-463F-AA0C-F2180FB059E8}"/>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88B7531D-D7DB-4B45-980B-B7FF8020B07C}"/>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3715967C-017A-443D-B14A-2CECC81629B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F05A8971-6C83-4326-8B3D-813F8435CFFF}"/>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29D5D87E-665B-4DFF-B00C-607CFE016B99}"/>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335DAF4F-FD26-43EB-B65B-5088F6E06383}"/>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17E7CDC2-321F-48D9-B0D8-ACA5E28DACFF}"/>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AD90121C-294A-4AEF-896A-4EF007B71863}"/>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6E6284DE-1368-4B0F-9240-94D35883AF16}"/>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D0A27376-F466-43FA-A00F-582ADE0F37A9}"/>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7A3582DE-C9E6-4D90-830E-4EF176634E01}"/>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D7A4821E-A36F-4F08-B1E0-D920B6D0FC69}"/>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81571095-9B67-4664-942B-D13A16A1E361}"/>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AEDD5565-B92A-4FD8-8E00-ED537284DD32}"/>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D5DD59E6-64E9-48DA-BC77-881EE1B62D92}"/>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88" name="直線コネクタ 187">
          <a:extLst>
            <a:ext uri="{FF2B5EF4-FFF2-40B4-BE49-F238E27FC236}">
              <a16:creationId xmlns:a16="http://schemas.microsoft.com/office/drawing/2014/main" id="{EAA3F0FE-BAAF-4BDF-9DEE-AF7415327414}"/>
            </a:ext>
          </a:extLst>
        </xdr:cNvPr>
        <xdr:cNvCxnSpPr/>
      </xdr:nvCxnSpPr>
      <xdr:spPr>
        <a:xfrm flipV="1">
          <a:off x="4514850" y="13855425"/>
          <a:ext cx="0" cy="949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89" name="人件費・物件費等の状況最小値テキスト">
          <a:extLst>
            <a:ext uri="{FF2B5EF4-FFF2-40B4-BE49-F238E27FC236}">
              <a16:creationId xmlns:a16="http://schemas.microsoft.com/office/drawing/2014/main" id="{61E5090D-1763-4E84-98FC-0DDC4875D5A4}"/>
            </a:ext>
          </a:extLst>
        </xdr:cNvPr>
        <xdr:cNvSpPr txBox="1"/>
      </xdr:nvSpPr>
      <xdr:spPr>
        <a:xfrm>
          <a:off x="4584700" y="1477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0" name="直線コネクタ 189">
          <a:extLst>
            <a:ext uri="{FF2B5EF4-FFF2-40B4-BE49-F238E27FC236}">
              <a16:creationId xmlns:a16="http://schemas.microsoft.com/office/drawing/2014/main" id="{BA0364A0-B151-43D3-A0F2-A3E6F326428B}"/>
            </a:ext>
          </a:extLst>
        </xdr:cNvPr>
        <xdr:cNvCxnSpPr/>
      </xdr:nvCxnSpPr>
      <xdr:spPr>
        <a:xfrm>
          <a:off x="4425950" y="148046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1" name="人件費・物件費等の状況最大値テキスト">
          <a:extLst>
            <a:ext uri="{FF2B5EF4-FFF2-40B4-BE49-F238E27FC236}">
              <a16:creationId xmlns:a16="http://schemas.microsoft.com/office/drawing/2014/main" id="{EA6ADE5A-3912-49C8-8EEC-D31307F9F412}"/>
            </a:ext>
          </a:extLst>
        </xdr:cNvPr>
        <xdr:cNvSpPr txBox="1"/>
      </xdr:nvSpPr>
      <xdr:spPr>
        <a:xfrm>
          <a:off x="4584700" y="1360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2" name="直線コネクタ 191">
          <a:extLst>
            <a:ext uri="{FF2B5EF4-FFF2-40B4-BE49-F238E27FC236}">
              <a16:creationId xmlns:a16="http://schemas.microsoft.com/office/drawing/2014/main" id="{A34D179A-6A27-4C98-A8B7-D111B48284A5}"/>
            </a:ext>
          </a:extLst>
        </xdr:cNvPr>
        <xdr:cNvCxnSpPr/>
      </xdr:nvCxnSpPr>
      <xdr:spPr>
        <a:xfrm>
          <a:off x="4425950" y="13855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116092</xdr:rowOff>
    </xdr:from>
    <xdr:to>
      <xdr:col>23</xdr:col>
      <xdr:colOff>133350</xdr:colOff>
      <xdr:row>87</xdr:row>
      <xdr:rowOff>151462</xdr:rowOff>
    </xdr:to>
    <xdr:cxnSp macro="">
      <xdr:nvCxnSpPr>
        <xdr:cNvPr id="193" name="直線コネクタ 192">
          <a:extLst>
            <a:ext uri="{FF2B5EF4-FFF2-40B4-BE49-F238E27FC236}">
              <a16:creationId xmlns:a16="http://schemas.microsoft.com/office/drawing/2014/main" id="{8E7D4575-51A9-47B5-B953-CAE278633D08}"/>
            </a:ext>
          </a:extLst>
        </xdr:cNvPr>
        <xdr:cNvCxnSpPr/>
      </xdr:nvCxnSpPr>
      <xdr:spPr>
        <a:xfrm>
          <a:off x="3752850" y="14700772"/>
          <a:ext cx="762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167862</xdr:rowOff>
    </xdr:from>
    <xdr:ext cx="762000" cy="259045"/>
    <xdr:sp macro="" textlink="">
      <xdr:nvSpPr>
        <xdr:cNvPr id="194" name="人件費・物件費等の状況平均値テキスト">
          <a:extLst>
            <a:ext uri="{FF2B5EF4-FFF2-40B4-BE49-F238E27FC236}">
              <a16:creationId xmlns:a16="http://schemas.microsoft.com/office/drawing/2014/main" id="{4D006395-31C1-4C0C-9978-506ED1C4974E}"/>
            </a:ext>
          </a:extLst>
        </xdr:cNvPr>
        <xdr:cNvSpPr txBox="1"/>
      </xdr:nvSpPr>
      <xdr:spPr>
        <a:xfrm>
          <a:off x="4584700" y="14081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5" name="フローチャート: 判断 194">
          <a:extLst>
            <a:ext uri="{FF2B5EF4-FFF2-40B4-BE49-F238E27FC236}">
              <a16:creationId xmlns:a16="http://schemas.microsoft.com/office/drawing/2014/main" id="{41C6F1B2-CCA4-4016-8709-F019EC58263F}"/>
            </a:ext>
          </a:extLst>
        </xdr:cNvPr>
        <xdr:cNvSpPr/>
      </xdr:nvSpPr>
      <xdr:spPr>
        <a:xfrm>
          <a:off x="4464050" y="14233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75098</xdr:rowOff>
    </xdr:from>
    <xdr:to>
      <xdr:col>19</xdr:col>
      <xdr:colOff>133350</xdr:colOff>
      <xdr:row>87</xdr:row>
      <xdr:rowOff>116092</xdr:rowOff>
    </xdr:to>
    <xdr:cxnSp macro="">
      <xdr:nvCxnSpPr>
        <xdr:cNvPr id="196" name="直線コネクタ 195">
          <a:extLst>
            <a:ext uri="{FF2B5EF4-FFF2-40B4-BE49-F238E27FC236}">
              <a16:creationId xmlns:a16="http://schemas.microsoft.com/office/drawing/2014/main" id="{7249E0DE-ACC0-4FC7-A1B7-D2C433122647}"/>
            </a:ext>
          </a:extLst>
        </xdr:cNvPr>
        <xdr:cNvCxnSpPr/>
      </xdr:nvCxnSpPr>
      <xdr:spPr>
        <a:xfrm>
          <a:off x="2940050" y="14492138"/>
          <a:ext cx="812800" cy="20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7" name="フローチャート: 判断 196">
          <a:extLst>
            <a:ext uri="{FF2B5EF4-FFF2-40B4-BE49-F238E27FC236}">
              <a16:creationId xmlns:a16="http://schemas.microsoft.com/office/drawing/2014/main" id="{3D807DCA-FDCA-4677-A346-1F8CA95FABFA}"/>
            </a:ext>
          </a:extLst>
        </xdr:cNvPr>
        <xdr:cNvSpPr/>
      </xdr:nvSpPr>
      <xdr:spPr>
        <a:xfrm>
          <a:off x="3702050" y="14164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22649</xdr:rowOff>
    </xdr:from>
    <xdr:ext cx="736600" cy="259045"/>
    <xdr:sp macro="" textlink="">
      <xdr:nvSpPr>
        <xdr:cNvPr id="198" name="テキスト ボックス 197">
          <a:extLst>
            <a:ext uri="{FF2B5EF4-FFF2-40B4-BE49-F238E27FC236}">
              <a16:creationId xmlns:a16="http://schemas.microsoft.com/office/drawing/2014/main" id="{46478487-BEB1-4C1D-A081-8C8A6338762C}"/>
            </a:ext>
          </a:extLst>
        </xdr:cNvPr>
        <xdr:cNvSpPr txBox="1"/>
      </xdr:nvSpPr>
      <xdr:spPr>
        <a:xfrm>
          <a:off x="3409950" y="13936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137601</xdr:rowOff>
    </xdr:from>
    <xdr:to>
      <xdr:col>15</xdr:col>
      <xdr:colOff>82550</xdr:colOff>
      <xdr:row>86</xdr:row>
      <xdr:rowOff>75098</xdr:rowOff>
    </xdr:to>
    <xdr:cxnSp macro="">
      <xdr:nvCxnSpPr>
        <xdr:cNvPr id="199" name="直線コネクタ 198">
          <a:extLst>
            <a:ext uri="{FF2B5EF4-FFF2-40B4-BE49-F238E27FC236}">
              <a16:creationId xmlns:a16="http://schemas.microsoft.com/office/drawing/2014/main" id="{00E4ADE6-7F87-4035-BC41-328D37772528}"/>
            </a:ext>
          </a:extLst>
        </xdr:cNvPr>
        <xdr:cNvCxnSpPr/>
      </xdr:nvCxnSpPr>
      <xdr:spPr>
        <a:xfrm>
          <a:off x="2127250" y="14387001"/>
          <a:ext cx="812800" cy="10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0" name="フローチャート: 判断 199">
          <a:extLst>
            <a:ext uri="{FF2B5EF4-FFF2-40B4-BE49-F238E27FC236}">
              <a16:creationId xmlns:a16="http://schemas.microsoft.com/office/drawing/2014/main" id="{27298DD6-FC16-495E-92C2-28423F91ED0E}"/>
            </a:ext>
          </a:extLst>
        </xdr:cNvPr>
        <xdr:cNvSpPr/>
      </xdr:nvSpPr>
      <xdr:spPr>
        <a:xfrm>
          <a:off x="2889250" y="1395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153667</xdr:rowOff>
    </xdr:from>
    <xdr:ext cx="762000" cy="259045"/>
    <xdr:sp macro="" textlink="">
      <xdr:nvSpPr>
        <xdr:cNvPr id="201" name="テキスト ボックス 200">
          <a:extLst>
            <a:ext uri="{FF2B5EF4-FFF2-40B4-BE49-F238E27FC236}">
              <a16:creationId xmlns:a16="http://schemas.microsoft.com/office/drawing/2014/main" id="{2D7F0F73-4118-41B1-8A90-E8771C993439}"/>
            </a:ext>
          </a:extLst>
        </xdr:cNvPr>
        <xdr:cNvSpPr txBox="1"/>
      </xdr:nvSpPr>
      <xdr:spPr>
        <a:xfrm>
          <a:off x="2597150" y="1373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60271</xdr:rowOff>
    </xdr:from>
    <xdr:to>
      <xdr:col>11</xdr:col>
      <xdr:colOff>31750</xdr:colOff>
      <xdr:row>85</xdr:row>
      <xdr:rowOff>137601</xdr:rowOff>
    </xdr:to>
    <xdr:cxnSp macro="">
      <xdr:nvCxnSpPr>
        <xdr:cNvPr id="202" name="直線コネクタ 201">
          <a:extLst>
            <a:ext uri="{FF2B5EF4-FFF2-40B4-BE49-F238E27FC236}">
              <a16:creationId xmlns:a16="http://schemas.microsoft.com/office/drawing/2014/main" id="{95565092-F92C-4EC2-81BF-16BA4D31CC10}"/>
            </a:ext>
          </a:extLst>
        </xdr:cNvPr>
        <xdr:cNvCxnSpPr/>
      </xdr:nvCxnSpPr>
      <xdr:spPr>
        <a:xfrm>
          <a:off x="1333500" y="14142031"/>
          <a:ext cx="793750" cy="2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3" name="フローチャート: 判断 202">
          <a:extLst>
            <a:ext uri="{FF2B5EF4-FFF2-40B4-BE49-F238E27FC236}">
              <a16:creationId xmlns:a16="http://schemas.microsoft.com/office/drawing/2014/main" id="{608EC1BD-2F91-4A3F-92DC-70AD721BC92B}"/>
            </a:ext>
          </a:extLst>
        </xdr:cNvPr>
        <xdr:cNvSpPr/>
      </xdr:nvSpPr>
      <xdr:spPr>
        <a:xfrm>
          <a:off x="2095500" y="13774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139357</xdr:rowOff>
    </xdr:from>
    <xdr:ext cx="762000" cy="259045"/>
    <xdr:sp macro="" textlink="">
      <xdr:nvSpPr>
        <xdr:cNvPr id="204" name="テキスト ボックス 203">
          <a:extLst>
            <a:ext uri="{FF2B5EF4-FFF2-40B4-BE49-F238E27FC236}">
              <a16:creationId xmlns:a16="http://schemas.microsoft.com/office/drawing/2014/main" id="{26B25714-FDFC-4774-A79E-B088CD7B19E1}"/>
            </a:ext>
          </a:extLst>
        </xdr:cNvPr>
        <xdr:cNvSpPr txBox="1"/>
      </xdr:nvSpPr>
      <xdr:spPr>
        <a:xfrm>
          <a:off x="1784350" y="135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5" name="フローチャート: 判断 204">
          <a:extLst>
            <a:ext uri="{FF2B5EF4-FFF2-40B4-BE49-F238E27FC236}">
              <a16:creationId xmlns:a16="http://schemas.microsoft.com/office/drawing/2014/main" id="{73D16AC9-3D92-4FC0-9911-551C1D2F1E55}"/>
            </a:ext>
          </a:extLst>
        </xdr:cNvPr>
        <xdr:cNvSpPr/>
      </xdr:nvSpPr>
      <xdr:spPr>
        <a:xfrm>
          <a:off x="1282700" y="1368080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42294</xdr:rowOff>
    </xdr:from>
    <xdr:ext cx="762000" cy="259045"/>
    <xdr:sp macro="" textlink="">
      <xdr:nvSpPr>
        <xdr:cNvPr id="206" name="テキスト ボックス 205">
          <a:extLst>
            <a:ext uri="{FF2B5EF4-FFF2-40B4-BE49-F238E27FC236}">
              <a16:creationId xmlns:a16="http://schemas.microsoft.com/office/drawing/2014/main" id="{68A77F58-335D-4F5E-B1D0-97C614FE6D4A}"/>
            </a:ext>
          </a:extLst>
        </xdr:cNvPr>
        <xdr:cNvSpPr txBox="1"/>
      </xdr:nvSpPr>
      <xdr:spPr>
        <a:xfrm>
          <a:off x="971550" y="1345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9336A29-A874-4301-AE20-7120DB67766F}"/>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F9EFDB6-14ED-436B-855F-EC2537889361}"/>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A600240-D39F-4CB7-9EF9-6B06D4FADB6B}"/>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06B73FD-E4D2-47DF-B520-989CDF4579C1}"/>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CF8663F-054A-4049-9A0F-133F29F910A1}"/>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100662</xdr:rowOff>
    </xdr:from>
    <xdr:to>
      <xdr:col>23</xdr:col>
      <xdr:colOff>184150</xdr:colOff>
      <xdr:row>88</xdr:row>
      <xdr:rowOff>30812</xdr:rowOff>
    </xdr:to>
    <xdr:sp macro="" textlink="">
      <xdr:nvSpPr>
        <xdr:cNvPr id="212" name="楕円 211">
          <a:extLst>
            <a:ext uri="{FF2B5EF4-FFF2-40B4-BE49-F238E27FC236}">
              <a16:creationId xmlns:a16="http://schemas.microsoft.com/office/drawing/2014/main" id="{C3780F9B-F306-4920-9593-75298AAF59C0}"/>
            </a:ext>
          </a:extLst>
        </xdr:cNvPr>
        <xdr:cNvSpPr/>
      </xdr:nvSpPr>
      <xdr:spPr>
        <a:xfrm>
          <a:off x="4464050" y="14685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167989</xdr:rowOff>
    </xdr:from>
    <xdr:ext cx="762000" cy="259045"/>
    <xdr:sp macro="" textlink="">
      <xdr:nvSpPr>
        <xdr:cNvPr id="213" name="人件費・物件費等の状況該当値テキスト">
          <a:extLst>
            <a:ext uri="{FF2B5EF4-FFF2-40B4-BE49-F238E27FC236}">
              <a16:creationId xmlns:a16="http://schemas.microsoft.com/office/drawing/2014/main" id="{48D48336-492A-4649-8EB0-A38E49677C9E}"/>
            </a:ext>
          </a:extLst>
        </xdr:cNvPr>
        <xdr:cNvSpPr txBox="1"/>
      </xdr:nvSpPr>
      <xdr:spPr>
        <a:xfrm>
          <a:off x="4584700" y="1458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65292</xdr:rowOff>
    </xdr:from>
    <xdr:to>
      <xdr:col>19</xdr:col>
      <xdr:colOff>184150</xdr:colOff>
      <xdr:row>87</xdr:row>
      <xdr:rowOff>166892</xdr:rowOff>
    </xdr:to>
    <xdr:sp macro="" textlink="">
      <xdr:nvSpPr>
        <xdr:cNvPr id="214" name="楕円 213">
          <a:extLst>
            <a:ext uri="{FF2B5EF4-FFF2-40B4-BE49-F238E27FC236}">
              <a16:creationId xmlns:a16="http://schemas.microsoft.com/office/drawing/2014/main" id="{02979790-0990-40F6-986E-00984443FD2E}"/>
            </a:ext>
          </a:extLst>
        </xdr:cNvPr>
        <xdr:cNvSpPr/>
      </xdr:nvSpPr>
      <xdr:spPr>
        <a:xfrm>
          <a:off x="3702050" y="1464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151669</xdr:rowOff>
    </xdr:from>
    <xdr:ext cx="736600" cy="259045"/>
    <xdr:sp macro="" textlink="">
      <xdr:nvSpPr>
        <xdr:cNvPr id="215" name="テキスト ボックス 214">
          <a:extLst>
            <a:ext uri="{FF2B5EF4-FFF2-40B4-BE49-F238E27FC236}">
              <a16:creationId xmlns:a16="http://schemas.microsoft.com/office/drawing/2014/main" id="{482FDCA1-C433-46A2-833E-CF4205C3B825}"/>
            </a:ext>
          </a:extLst>
        </xdr:cNvPr>
        <xdr:cNvSpPr txBox="1"/>
      </xdr:nvSpPr>
      <xdr:spPr>
        <a:xfrm>
          <a:off x="3409950" y="1473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24298</xdr:rowOff>
    </xdr:from>
    <xdr:to>
      <xdr:col>15</xdr:col>
      <xdr:colOff>133350</xdr:colOff>
      <xdr:row>86</xdr:row>
      <xdr:rowOff>125898</xdr:rowOff>
    </xdr:to>
    <xdr:sp macro="" textlink="">
      <xdr:nvSpPr>
        <xdr:cNvPr id="216" name="楕円 215">
          <a:extLst>
            <a:ext uri="{FF2B5EF4-FFF2-40B4-BE49-F238E27FC236}">
              <a16:creationId xmlns:a16="http://schemas.microsoft.com/office/drawing/2014/main" id="{D8BA0223-39F1-4585-BA39-95792B9C54A4}"/>
            </a:ext>
          </a:extLst>
        </xdr:cNvPr>
        <xdr:cNvSpPr/>
      </xdr:nvSpPr>
      <xdr:spPr>
        <a:xfrm>
          <a:off x="2889250" y="144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110675</xdr:rowOff>
    </xdr:from>
    <xdr:ext cx="762000" cy="259045"/>
    <xdr:sp macro="" textlink="">
      <xdr:nvSpPr>
        <xdr:cNvPr id="217" name="テキスト ボックス 216">
          <a:extLst>
            <a:ext uri="{FF2B5EF4-FFF2-40B4-BE49-F238E27FC236}">
              <a16:creationId xmlns:a16="http://schemas.microsoft.com/office/drawing/2014/main" id="{C4C3B86E-C18D-4A55-A677-D0520FBAFC19}"/>
            </a:ext>
          </a:extLst>
        </xdr:cNvPr>
        <xdr:cNvSpPr txBox="1"/>
      </xdr:nvSpPr>
      <xdr:spPr>
        <a:xfrm>
          <a:off x="2597150" y="1452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86801</xdr:rowOff>
    </xdr:from>
    <xdr:to>
      <xdr:col>11</xdr:col>
      <xdr:colOff>82550</xdr:colOff>
      <xdr:row>86</xdr:row>
      <xdr:rowOff>16951</xdr:rowOff>
    </xdr:to>
    <xdr:sp macro="" textlink="">
      <xdr:nvSpPr>
        <xdr:cNvPr id="218" name="楕円 217">
          <a:extLst>
            <a:ext uri="{FF2B5EF4-FFF2-40B4-BE49-F238E27FC236}">
              <a16:creationId xmlns:a16="http://schemas.microsoft.com/office/drawing/2014/main" id="{8F3E2F05-9161-4AD3-A14A-9FA44F263F6E}"/>
            </a:ext>
          </a:extLst>
        </xdr:cNvPr>
        <xdr:cNvSpPr/>
      </xdr:nvSpPr>
      <xdr:spPr>
        <a:xfrm>
          <a:off x="2095500" y="1433620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1728</xdr:rowOff>
    </xdr:from>
    <xdr:ext cx="762000" cy="259045"/>
    <xdr:sp macro="" textlink="">
      <xdr:nvSpPr>
        <xdr:cNvPr id="219" name="テキスト ボックス 218">
          <a:extLst>
            <a:ext uri="{FF2B5EF4-FFF2-40B4-BE49-F238E27FC236}">
              <a16:creationId xmlns:a16="http://schemas.microsoft.com/office/drawing/2014/main" id="{B0C97D95-19E8-4C39-8FC2-DC6425F0D8D1}"/>
            </a:ext>
          </a:extLst>
        </xdr:cNvPr>
        <xdr:cNvSpPr txBox="1"/>
      </xdr:nvSpPr>
      <xdr:spPr>
        <a:xfrm>
          <a:off x="1784350" y="1441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9471</xdr:rowOff>
    </xdr:from>
    <xdr:to>
      <xdr:col>7</xdr:col>
      <xdr:colOff>31750</xdr:colOff>
      <xdr:row>84</xdr:row>
      <xdr:rowOff>111071</xdr:rowOff>
    </xdr:to>
    <xdr:sp macro="" textlink="">
      <xdr:nvSpPr>
        <xdr:cNvPr id="220" name="楕円 219">
          <a:extLst>
            <a:ext uri="{FF2B5EF4-FFF2-40B4-BE49-F238E27FC236}">
              <a16:creationId xmlns:a16="http://schemas.microsoft.com/office/drawing/2014/main" id="{D4702CF9-D4EB-4486-9B9F-6368AD753F90}"/>
            </a:ext>
          </a:extLst>
        </xdr:cNvPr>
        <xdr:cNvSpPr/>
      </xdr:nvSpPr>
      <xdr:spPr>
        <a:xfrm>
          <a:off x="1282700" y="140912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95848</xdr:rowOff>
    </xdr:from>
    <xdr:ext cx="762000" cy="259045"/>
    <xdr:sp macro="" textlink="">
      <xdr:nvSpPr>
        <xdr:cNvPr id="221" name="テキスト ボックス 220">
          <a:extLst>
            <a:ext uri="{FF2B5EF4-FFF2-40B4-BE49-F238E27FC236}">
              <a16:creationId xmlns:a16="http://schemas.microsoft.com/office/drawing/2014/main" id="{ACA601A0-E110-4C62-9BED-42DE7485BA29}"/>
            </a:ext>
          </a:extLst>
        </xdr:cNvPr>
        <xdr:cNvSpPr txBox="1"/>
      </xdr:nvSpPr>
      <xdr:spPr>
        <a:xfrm>
          <a:off x="971550" y="1417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7A89A101-D948-4135-B7DA-F1230D504C75}"/>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7E8F3998-BA7D-4D47-8589-7B325ADC4C03}"/>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1155D0B9-F795-4BDD-BC12-C464D2E19877}"/>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4287FA3A-30DB-4380-BF6C-33DD1567D676}"/>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D17C3036-E2D1-481D-A1AB-9DE89FD92D44}"/>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D7C29EA1-CFB9-4F30-A121-123DED7E7BB3}"/>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A1690B1-8783-4BA2-A455-9572E959911E}"/>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DE32A69D-A612-4973-A25E-12D693727585}"/>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FDF813E3-8AEB-41E9-AE69-7170BBFEB1F5}"/>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DE63F253-B67F-48BF-8073-C4B700A48476}"/>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A9D2AC84-3E9C-43DD-B7EB-43722503F01B}"/>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5C374C42-FF40-4A8E-80D2-D8E3D89B7F26}"/>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7B04F351-1945-46E7-9A45-372C1D2D4327}"/>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類似団体の平均は下回っているものの、概ね全国市平均と同水準となっている。</a:t>
          </a:r>
        </a:p>
        <a:p>
          <a:r>
            <a:rPr kumimoji="1" lang="ja-JP" altLang="en-US" sz="1300">
              <a:latin typeface="ＭＳ Ｐゴシック" panose="020B0600070205080204" pitchFamily="50" charset="-128"/>
              <a:ea typeface="ＭＳ Ｐゴシック" panose="020B0600070205080204" pitchFamily="50" charset="-128"/>
            </a:rPr>
            <a:t>　市の財政状況並びに国及び他団体の状況を踏まえ、引き続き、給与の適正化に努める。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CEE33492-8FD7-4B45-B8BD-E4DC6BBF79AC}"/>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FCC09321-D4F0-4FAE-8528-762E19B4C192}"/>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6B1CCF23-4178-4344-BEDF-56D0B8191EB8}"/>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3299A7F6-9BFA-499F-8940-1BFFEAC505BA}"/>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4625BBC8-C3E8-4705-AC3F-5A8D2E9A74F8}"/>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E220DD79-FB23-43FA-AD43-F8D625270B0B}"/>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D00022E4-FC4F-4B67-9666-0CC41475D5BF}"/>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D78E81A8-E498-440D-A848-178CFCD9E38D}"/>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EED11F61-C952-435D-BE17-6802B645D56F}"/>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9FB99A3E-81DC-4805-B472-04A7A906BB07}"/>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628E7E07-18AF-41FC-A626-9C7EEF91122F}"/>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757E4EDF-1A62-4173-A556-5B3F2AE68ED6}"/>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8EE3935C-6968-4E9F-9D5B-17827098A396}"/>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92711</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D795B841-6A7D-486C-B6DB-A4C30CEB3D6E}"/>
            </a:ext>
          </a:extLst>
        </xdr:cNvPr>
        <xdr:cNvCxnSpPr/>
      </xdr:nvCxnSpPr>
      <xdr:spPr>
        <a:xfrm flipV="1">
          <a:off x="15474950" y="13503911"/>
          <a:ext cx="0" cy="15100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8C97B055-04A8-4601-92B4-76C93A5E1943}"/>
            </a:ext>
          </a:extLst>
        </xdr:cNvPr>
        <xdr:cNvSpPr txBox="1"/>
      </xdr:nvSpPr>
      <xdr:spPr>
        <a:xfrm>
          <a:off x="15563850" y="149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DE74C114-A9E9-4129-8860-FC6517FF117F}"/>
            </a:ext>
          </a:extLst>
        </xdr:cNvPr>
        <xdr:cNvCxnSpPr/>
      </xdr:nvCxnSpPr>
      <xdr:spPr>
        <a:xfrm>
          <a:off x="15405100" y="1501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7638</xdr:rowOff>
    </xdr:from>
    <xdr:ext cx="762000" cy="259045"/>
    <xdr:sp macro="" textlink="">
      <xdr:nvSpPr>
        <xdr:cNvPr id="251" name="給与水準   （国との比較）最大値テキスト">
          <a:extLst>
            <a:ext uri="{FF2B5EF4-FFF2-40B4-BE49-F238E27FC236}">
              <a16:creationId xmlns:a16="http://schemas.microsoft.com/office/drawing/2014/main" id="{3063416C-BBED-45B1-9A9C-7341B3D17953}"/>
            </a:ext>
          </a:extLst>
        </xdr:cNvPr>
        <xdr:cNvSpPr txBox="1"/>
      </xdr:nvSpPr>
      <xdr:spPr>
        <a:xfrm>
          <a:off x="15563850" y="132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92711</xdr:rowOff>
    </xdr:from>
    <xdr:to>
      <xdr:col>81</xdr:col>
      <xdr:colOff>133350</xdr:colOff>
      <xdr:row>80</xdr:row>
      <xdr:rowOff>92711</xdr:rowOff>
    </xdr:to>
    <xdr:cxnSp macro="">
      <xdr:nvCxnSpPr>
        <xdr:cNvPr id="252" name="直線コネクタ 251">
          <a:extLst>
            <a:ext uri="{FF2B5EF4-FFF2-40B4-BE49-F238E27FC236}">
              <a16:creationId xmlns:a16="http://schemas.microsoft.com/office/drawing/2014/main" id="{863AE716-A4BC-49C8-9B87-DA2ED1B1C335}"/>
            </a:ext>
          </a:extLst>
        </xdr:cNvPr>
        <xdr:cNvCxnSpPr/>
      </xdr:nvCxnSpPr>
      <xdr:spPr>
        <a:xfrm>
          <a:off x="15405100" y="135039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85</xdr:row>
      <xdr:rowOff>7620</xdr:rowOff>
    </xdr:to>
    <xdr:cxnSp macro="">
      <xdr:nvCxnSpPr>
        <xdr:cNvPr id="253" name="直線コネクタ 252">
          <a:extLst>
            <a:ext uri="{FF2B5EF4-FFF2-40B4-BE49-F238E27FC236}">
              <a16:creationId xmlns:a16="http://schemas.microsoft.com/office/drawing/2014/main" id="{41B7646B-7D18-4D91-8272-F2BA81A3B78C}"/>
            </a:ext>
          </a:extLst>
        </xdr:cNvPr>
        <xdr:cNvCxnSpPr/>
      </xdr:nvCxnSpPr>
      <xdr:spPr>
        <a:xfrm flipV="1">
          <a:off x="14712950" y="14236699"/>
          <a:ext cx="76200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4" name="給与水準   （国との比較）平均値テキスト">
          <a:extLst>
            <a:ext uri="{FF2B5EF4-FFF2-40B4-BE49-F238E27FC236}">
              <a16:creationId xmlns:a16="http://schemas.microsoft.com/office/drawing/2014/main" id="{FB5DDB61-27F6-4518-BB85-118022806DF9}"/>
            </a:ext>
          </a:extLst>
        </xdr:cNvPr>
        <xdr:cNvSpPr txBox="1"/>
      </xdr:nvSpPr>
      <xdr:spPr>
        <a:xfrm>
          <a:off x="15563850" y="1425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5" name="フローチャート: 判断 254">
          <a:extLst>
            <a:ext uri="{FF2B5EF4-FFF2-40B4-BE49-F238E27FC236}">
              <a16:creationId xmlns:a16="http://schemas.microsoft.com/office/drawing/2014/main" id="{F8261B69-F359-40C1-AAF9-E03B365A0999}"/>
            </a:ext>
          </a:extLst>
        </xdr:cNvPr>
        <xdr:cNvSpPr/>
      </xdr:nvSpPr>
      <xdr:spPr>
        <a:xfrm>
          <a:off x="15427960" y="142786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7620</xdr:rowOff>
    </xdr:to>
    <xdr:cxnSp macro="">
      <xdr:nvCxnSpPr>
        <xdr:cNvPr id="256" name="直線コネクタ 255">
          <a:extLst>
            <a:ext uri="{FF2B5EF4-FFF2-40B4-BE49-F238E27FC236}">
              <a16:creationId xmlns:a16="http://schemas.microsoft.com/office/drawing/2014/main" id="{880E2C9D-2E7D-4D74-9DD8-570B57475FEF}"/>
            </a:ext>
          </a:extLst>
        </xdr:cNvPr>
        <xdr:cNvCxnSpPr/>
      </xdr:nvCxnSpPr>
      <xdr:spPr>
        <a:xfrm>
          <a:off x="13903960" y="14257020"/>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D36BD30C-D428-450C-A7A5-94048E4A2054}"/>
            </a:ext>
          </a:extLst>
        </xdr:cNvPr>
        <xdr:cNvSpPr/>
      </xdr:nvSpPr>
      <xdr:spPr>
        <a:xfrm>
          <a:off x="14665960" y="142544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91457</xdr:rowOff>
    </xdr:from>
    <xdr:ext cx="736600" cy="259045"/>
    <xdr:sp macro="" textlink="">
      <xdr:nvSpPr>
        <xdr:cNvPr id="258" name="テキスト ボックス 257">
          <a:extLst>
            <a:ext uri="{FF2B5EF4-FFF2-40B4-BE49-F238E27FC236}">
              <a16:creationId xmlns:a16="http://schemas.microsoft.com/office/drawing/2014/main" id="{AAE7411E-35E3-497F-9058-2243E43970E0}"/>
            </a:ext>
          </a:extLst>
        </xdr:cNvPr>
        <xdr:cNvSpPr txBox="1"/>
      </xdr:nvSpPr>
      <xdr:spPr>
        <a:xfrm>
          <a:off x="14370050" y="1434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7620</xdr:rowOff>
    </xdr:to>
    <xdr:cxnSp macro="">
      <xdr:nvCxnSpPr>
        <xdr:cNvPr id="259" name="直線コネクタ 258">
          <a:extLst>
            <a:ext uri="{FF2B5EF4-FFF2-40B4-BE49-F238E27FC236}">
              <a16:creationId xmlns:a16="http://schemas.microsoft.com/office/drawing/2014/main" id="{B3EA55DA-7BBB-49AB-8526-FDED6C26B2DC}"/>
            </a:ext>
          </a:extLst>
        </xdr:cNvPr>
        <xdr:cNvCxnSpPr/>
      </xdr:nvCxnSpPr>
      <xdr:spPr>
        <a:xfrm>
          <a:off x="13106400" y="14164310"/>
          <a:ext cx="79756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0" name="フローチャート: 判断 259">
          <a:extLst>
            <a:ext uri="{FF2B5EF4-FFF2-40B4-BE49-F238E27FC236}">
              <a16:creationId xmlns:a16="http://schemas.microsoft.com/office/drawing/2014/main" id="{BCF805F4-AE30-4B9F-882B-17E3034F5852}"/>
            </a:ext>
          </a:extLst>
        </xdr:cNvPr>
        <xdr:cNvSpPr/>
      </xdr:nvSpPr>
      <xdr:spPr>
        <a:xfrm>
          <a:off x="13868400" y="14302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1" name="テキスト ボックス 260">
          <a:extLst>
            <a:ext uri="{FF2B5EF4-FFF2-40B4-BE49-F238E27FC236}">
              <a16:creationId xmlns:a16="http://schemas.microsoft.com/office/drawing/2014/main" id="{6A8B4628-1DDF-485E-B42A-38A5DAD12E70}"/>
            </a:ext>
          </a:extLst>
        </xdr:cNvPr>
        <xdr:cNvSpPr txBox="1"/>
      </xdr:nvSpPr>
      <xdr:spPr>
        <a:xfrm>
          <a:off x="13557250" y="143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82550</xdr:rowOff>
    </xdr:to>
    <xdr:cxnSp macro="">
      <xdr:nvCxnSpPr>
        <xdr:cNvPr id="262" name="直線コネクタ 261">
          <a:extLst>
            <a:ext uri="{FF2B5EF4-FFF2-40B4-BE49-F238E27FC236}">
              <a16:creationId xmlns:a16="http://schemas.microsoft.com/office/drawing/2014/main" id="{DEA5D39A-91D1-44DC-86C0-2F8A4834F097}"/>
            </a:ext>
          </a:extLst>
        </xdr:cNvPr>
        <xdr:cNvCxnSpPr/>
      </xdr:nvCxnSpPr>
      <xdr:spPr>
        <a:xfrm>
          <a:off x="12293600" y="1416431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3" name="フローチャート: 判断 262">
          <a:extLst>
            <a:ext uri="{FF2B5EF4-FFF2-40B4-BE49-F238E27FC236}">
              <a16:creationId xmlns:a16="http://schemas.microsoft.com/office/drawing/2014/main" id="{28398270-AD78-41FA-8C40-3735652FF7B6}"/>
            </a:ext>
          </a:extLst>
        </xdr:cNvPr>
        <xdr:cNvSpPr/>
      </xdr:nvSpPr>
      <xdr:spPr>
        <a:xfrm>
          <a:off x="13055600" y="1430273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64" name="テキスト ボックス 263">
          <a:extLst>
            <a:ext uri="{FF2B5EF4-FFF2-40B4-BE49-F238E27FC236}">
              <a16:creationId xmlns:a16="http://schemas.microsoft.com/office/drawing/2014/main" id="{20A2F41C-65DC-4688-92AC-C135CB0D8437}"/>
            </a:ext>
          </a:extLst>
        </xdr:cNvPr>
        <xdr:cNvSpPr txBox="1"/>
      </xdr:nvSpPr>
      <xdr:spPr>
        <a:xfrm>
          <a:off x="12763500" y="143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5" name="フローチャート: 判断 264">
          <a:extLst>
            <a:ext uri="{FF2B5EF4-FFF2-40B4-BE49-F238E27FC236}">
              <a16:creationId xmlns:a16="http://schemas.microsoft.com/office/drawing/2014/main" id="{0216BE15-D3F8-4425-8D16-82F93E4EC027}"/>
            </a:ext>
          </a:extLst>
        </xdr:cNvPr>
        <xdr:cNvSpPr/>
      </xdr:nvSpPr>
      <xdr:spPr>
        <a:xfrm>
          <a:off x="12242800" y="1435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6" name="テキスト ボックス 265">
          <a:extLst>
            <a:ext uri="{FF2B5EF4-FFF2-40B4-BE49-F238E27FC236}">
              <a16:creationId xmlns:a16="http://schemas.microsoft.com/office/drawing/2014/main" id="{3802F3AC-CBC2-438E-8A69-3EB126CC76CA}"/>
            </a:ext>
          </a:extLst>
        </xdr:cNvPr>
        <xdr:cNvSpPr txBox="1"/>
      </xdr:nvSpPr>
      <xdr:spPr>
        <a:xfrm>
          <a:off x="11950700" y="1443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3975D307-82ED-427C-B9D3-996848A96552}"/>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6BAF5B77-6EA0-42EC-85D0-18C33CD1CCB7}"/>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9F702B3-ECD5-4E35-BA8F-380FF4D66C65}"/>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4BCF28F5-9FE8-4DEB-B98B-5BBE633B4625}"/>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35704B0-84E1-4386-BC7B-785E8B611CD3}"/>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2" name="楕円 271">
          <a:extLst>
            <a:ext uri="{FF2B5EF4-FFF2-40B4-BE49-F238E27FC236}">
              <a16:creationId xmlns:a16="http://schemas.microsoft.com/office/drawing/2014/main" id="{4403977F-A93E-4CCC-9D04-4FFA85139871}"/>
            </a:ext>
          </a:extLst>
        </xdr:cNvPr>
        <xdr:cNvSpPr/>
      </xdr:nvSpPr>
      <xdr:spPr>
        <a:xfrm>
          <a:off x="15427960" y="141858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120666</xdr:rowOff>
    </xdr:from>
    <xdr:ext cx="762000" cy="259045"/>
    <xdr:sp macro="" textlink="">
      <xdr:nvSpPr>
        <xdr:cNvPr id="273" name="給与水準   （国との比較）該当値テキスト">
          <a:extLst>
            <a:ext uri="{FF2B5EF4-FFF2-40B4-BE49-F238E27FC236}">
              <a16:creationId xmlns:a16="http://schemas.microsoft.com/office/drawing/2014/main" id="{1D98CF6F-7E43-42E4-BC05-2675384EDF22}"/>
            </a:ext>
          </a:extLst>
        </xdr:cNvPr>
        <xdr:cNvSpPr txBox="1"/>
      </xdr:nvSpPr>
      <xdr:spPr>
        <a:xfrm>
          <a:off x="15563850" y="1403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4" name="楕円 273">
          <a:extLst>
            <a:ext uri="{FF2B5EF4-FFF2-40B4-BE49-F238E27FC236}">
              <a16:creationId xmlns:a16="http://schemas.microsoft.com/office/drawing/2014/main" id="{36417C51-BB53-41D5-AD25-AECCD8626C2D}"/>
            </a:ext>
          </a:extLst>
        </xdr:cNvPr>
        <xdr:cNvSpPr/>
      </xdr:nvSpPr>
      <xdr:spPr>
        <a:xfrm>
          <a:off x="14665960" y="142100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5" name="テキスト ボックス 274">
          <a:extLst>
            <a:ext uri="{FF2B5EF4-FFF2-40B4-BE49-F238E27FC236}">
              <a16:creationId xmlns:a16="http://schemas.microsoft.com/office/drawing/2014/main" id="{F74888A1-CAD4-417F-A5A1-46DD797F382E}"/>
            </a:ext>
          </a:extLst>
        </xdr:cNvPr>
        <xdr:cNvSpPr txBox="1"/>
      </xdr:nvSpPr>
      <xdr:spPr>
        <a:xfrm>
          <a:off x="14370050" y="1398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6" name="楕円 275">
          <a:extLst>
            <a:ext uri="{FF2B5EF4-FFF2-40B4-BE49-F238E27FC236}">
              <a16:creationId xmlns:a16="http://schemas.microsoft.com/office/drawing/2014/main" id="{FDFE316A-E573-4C8E-BD6D-0991B95FEF43}"/>
            </a:ext>
          </a:extLst>
        </xdr:cNvPr>
        <xdr:cNvSpPr/>
      </xdr:nvSpPr>
      <xdr:spPr>
        <a:xfrm>
          <a:off x="13868400" y="142100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77" name="テキスト ボックス 276">
          <a:extLst>
            <a:ext uri="{FF2B5EF4-FFF2-40B4-BE49-F238E27FC236}">
              <a16:creationId xmlns:a16="http://schemas.microsoft.com/office/drawing/2014/main" id="{3316D78D-EAE6-4DAC-9CE3-9782AA5C43FD}"/>
            </a:ext>
          </a:extLst>
        </xdr:cNvPr>
        <xdr:cNvSpPr txBox="1"/>
      </xdr:nvSpPr>
      <xdr:spPr>
        <a:xfrm>
          <a:off x="13557250" y="1398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8" name="楕円 277">
          <a:extLst>
            <a:ext uri="{FF2B5EF4-FFF2-40B4-BE49-F238E27FC236}">
              <a16:creationId xmlns:a16="http://schemas.microsoft.com/office/drawing/2014/main" id="{3A78573C-4A06-42D5-976F-FC1B6E943037}"/>
            </a:ext>
          </a:extLst>
        </xdr:cNvPr>
        <xdr:cNvSpPr/>
      </xdr:nvSpPr>
      <xdr:spPr>
        <a:xfrm>
          <a:off x="13055600" y="1411351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DCF2267E-7506-48FF-9CD8-33C373AB043D}"/>
            </a:ext>
          </a:extLst>
        </xdr:cNvPr>
        <xdr:cNvSpPr txBox="1"/>
      </xdr:nvSpPr>
      <xdr:spPr>
        <a:xfrm>
          <a:off x="127635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0" name="楕円 279">
          <a:extLst>
            <a:ext uri="{FF2B5EF4-FFF2-40B4-BE49-F238E27FC236}">
              <a16:creationId xmlns:a16="http://schemas.microsoft.com/office/drawing/2014/main" id="{BD1D76B7-B325-4876-8F37-B782DFB3D2EA}"/>
            </a:ext>
          </a:extLst>
        </xdr:cNvPr>
        <xdr:cNvSpPr/>
      </xdr:nvSpPr>
      <xdr:spPr>
        <a:xfrm>
          <a:off x="12242800" y="141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1" name="テキスト ボックス 280">
          <a:extLst>
            <a:ext uri="{FF2B5EF4-FFF2-40B4-BE49-F238E27FC236}">
              <a16:creationId xmlns:a16="http://schemas.microsoft.com/office/drawing/2014/main" id="{63742B98-D86C-4355-BBBF-7A55F43477C0}"/>
            </a:ext>
          </a:extLst>
        </xdr:cNvPr>
        <xdr:cNvSpPr txBox="1"/>
      </xdr:nvSpPr>
      <xdr:spPr>
        <a:xfrm>
          <a:off x="119507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93194069-B37A-48C8-9341-6190E838CA74}"/>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CFA537EB-85AD-48B8-9334-1F9996AB327C}"/>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93AFD3B3-E2D4-4827-9ABB-3D26EC74B21F}"/>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AE4AC3E2-B644-4BB0-B5D8-93349AC67AA5}"/>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3057FE0-60C3-44B6-8E90-F9C617C795D5}"/>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AB245EBC-3210-4B5C-B507-C0A656AB3C25}"/>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8BFF794D-DB2F-4C90-8183-22E152BCF226}"/>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EEC10350-BA90-47DE-B45E-1675F81B3697}"/>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FC9EDF5E-6DB5-43D9-ACBE-7F27756B98CD}"/>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6E0C1028-CF0D-4480-BFE3-8F6B09AC9A2B}"/>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2BCE5CD5-4635-4067-9F35-20AAE2E9EB9A}"/>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FB4E820-0804-44C0-A7C6-F62B87CDAEBD}"/>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14D1AD16-AE19-4EF6-8827-CE00B13AB0C8}"/>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類似団体及び県平均との比較では平均を上回っているが、全国平均は下回っている。</a:t>
          </a:r>
        </a:p>
        <a:p>
          <a:r>
            <a:rPr kumimoji="1" lang="ja-JP" altLang="en-US" sz="1300">
              <a:latin typeface="ＭＳ Ｐゴシック" panose="020B0600070205080204" pitchFamily="50" charset="-128"/>
              <a:ea typeface="ＭＳ Ｐゴシック" panose="020B0600070205080204" pitchFamily="50" charset="-128"/>
            </a:rPr>
            <a:t>　これまで定員適正化計画に基づき職員数を削減してきたが、引き続き、事務の効率化を図りながら、適正な定員管理を進める。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47E8992E-1127-4990-8FB8-3D3DC1D02101}"/>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1207173A-B981-46F4-97DE-40BF2E6CBE0A}"/>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5D41AD6C-269C-4BA5-A07C-AFDF80B210C1}"/>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82FA0BBB-05DA-4B3A-BFC0-E96D0E756D3D}"/>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B99A232E-46D1-4666-9F0A-41465D8751DD}"/>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D074D232-1A02-4A42-8D9F-82CAD2685FEB}"/>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CF718480-2243-4EB1-93CB-74B7C306C61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B500E30B-B4F7-466E-9F99-1FCE20594536}"/>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3E8D5055-DA9F-4416-8F04-B3A06EC9B435}"/>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6649D45-5388-4F42-AA1F-07FC2050B958}"/>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A6C314BF-7FB5-4C6B-912A-AE87CA1D81CB}"/>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2B346697-4F2E-40A4-8764-2A426727482F}"/>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2E915282-E17B-4E10-A638-12343C1D47CB}"/>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B464153D-A615-4967-BE1A-F471145D70C8}"/>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4E035BE7-A41B-4D8D-83FF-65A7AE83A9C8}"/>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36EA53FC-EF3C-4F62-8D05-642BB14B3668}"/>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1" name="直線コネクタ 310">
          <a:extLst>
            <a:ext uri="{FF2B5EF4-FFF2-40B4-BE49-F238E27FC236}">
              <a16:creationId xmlns:a16="http://schemas.microsoft.com/office/drawing/2014/main" id="{8C2475CA-0207-4B8B-906E-0D70457E4FA6}"/>
            </a:ext>
          </a:extLst>
        </xdr:cNvPr>
        <xdr:cNvCxnSpPr/>
      </xdr:nvCxnSpPr>
      <xdr:spPr>
        <a:xfrm flipV="1">
          <a:off x="15474950" y="9850120"/>
          <a:ext cx="0" cy="1550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2" name="定員管理の状況最小値テキスト">
          <a:extLst>
            <a:ext uri="{FF2B5EF4-FFF2-40B4-BE49-F238E27FC236}">
              <a16:creationId xmlns:a16="http://schemas.microsoft.com/office/drawing/2014/main" id="{FAD0E6A4-AEF7-41C0-A009-C4A9810361FE}"/>
            </a:ext>
          </a:extLst>
        </xdr:cNvPr>
        <xdr:cNvSpPr txBox="1"/>
      </xdr:nvSpPr>
      <xdr:spPr>
        <a:xfrm>
          <a:off x="15563850" y="1137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3" name="直線コネクタ 312">
          <a:extLst>
            <a:ext uri="{FF2B5EF4-FFF2-40B4-BE49-F238E27FC236}">
              <a16:creationId xmlns:a16="http://schemas.microsoft.com/office/drawing/2014/main" id="{C26E74AD-70AA-4C88-BFEA-329BA27C1D79}"/>
            </a:ext>
          </a:extLst>
        </xdr:cNvPr>
        <xdr:cNvCxnSpPr/>
      </xdr:nvCxnSpPr>
      <xdr:spPr>
        <a:xfrm>
          <a:off x="15405100" y="11400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4" name="定員管理の状況最大値テキスト">
          <a:extLst>
            <a:ext uri="{FF2B5EF4-FFF2-40B4-BE49-F238E27FC236}">
              <a16:creationId xmlns:a16="http://schemas.microsoft.com/office/drawing/2014/main" id="{55D90282-11DF-4026-B579-70CCB42AF2C0}"/>
            </a:ext>
          </a:extLst>
        </xdr:cNvPr>
        <xdr:cNvSpPr txBox="1"/>
      </xdr:nvSpPr>
      <xdr:spPr>
        <a:xfrm>
          <a:off x="15563850" y="959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5" name="直線コネクタ 314">
          <a:extLst>
            <a:ext uri="{FF2B5EF4-FFF2-40B4-BE49-F238E27FC236}">
              <a16:creationId xmlns:a16="http://schemas.microsoft.com/office/drawing/2014/main" id="{2A88CADA-9BD1-4F9A-B31F-374247B883E8}"/>
            </a:ext>
          </a:extLst>
        </xdr:cNvPr>
        <xdr:cNvCxnSpPr/>
      </xdr:nvCxnSpPr>
      <xdr:spPr>
        <a:xfrm>
          <a:off x="15405100" y="9850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133350</xdr:rowOff>
    </xdr:from>
    <xdr:to>
      <xdr:col>81</xdr:col>
      <xdr:colOff>44450</xdr:colOff>
      <xdr:row>66</xdr:row>
      <xdr:rowOff>74506</xdr:rowOff>
    </xdr:to>
    <xdr:cxnSp macro="">
      <xdr:nvCxnSpPr>
        <xdr:cNvPr id="316" name="直線コネクタ 315">
          <a:extLst>
            <a:ext uri="{FF2B5EF4-FFF2-40B4-BE49-F238E27FC236}">
              <a16:creationId xmlns:a16="http://schemas.microsoft.com/office/drawing/2014/main" id="{5E6E184A-4C2B-402B-9FBA-EE830DAAA597}"/>
            </a:ext>
          </a:extLst>
        </xdr:cNvPr>
        <xdr:cNvCxnSpPr/>
      </xdr:nvCxnSpPr>
      <xdr:spPr>
        <a:xfrm>
          <a:off x="14712950" y="11029950"/>
          <a:ext cx="762000" cy="10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154957</xdr:rowOff>
    </xdr:from>
    <xdr:ext cx="762000" cy="259045"/>
    <xdr:sp macro="" textlink="">
      <xdr:nvSpPr>
        <xdr:cNvPr id="317" name="定員管理の状況平均値テキスト">
          <a:extLst>
            <a:ext uri="{FF2B5EF4-FFF2-40B4-BE49-F238E27FC236}">
              <a16:creationId xmlns:a16="http://schemas.microsoft.com/office/drawing/2014/main" id="{62A02129-943E-4ABD-980F-206E75C7D112}"/>
            </a:ext>
          </a:extLst>
        </xdr:cNvPr>
        <xdr:cNvSpPr txBox="1"/>
      </xdr:nvSpPr>
      <xdr:spPr>
        <a:xfrm>
          <a:off x="15563850" y="1038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18" name="フローチャート: 判断 317">
          <a:extLst>
            <a:ext uri="{FF2B5EF4-FFF2-40B4-BE49-F238E27FC236}">
              <a16:creationId xmlns:a16="http://schemas.microsoft.com/office/drawing/2014/main" id="{349E1C9F-C973-4577-B88A-5E0828BE0729}"/>
            </a:ext>
          </a:extLst>
        </xdr:cNvPr>
        <xdr:cNvSpPr/>
      </xdr:nvSpPr>
      <xdr:spPr>
        <a:xfrm>
          <a:off x="15427960" y="105321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36830</xdr:rowOff>
    </xdr:from>
    <xdr:to>
      <xdr:col>77</xdr:col>
      <xdr:colOff>44450</xdr:colOff>
      <xdr:row>65</xdr:row>
      <xdr:rowOff>133350</xdr:rowOff>
    </xdr:to>
    <xdr:cxnSp macro="">
      <xdr:nvCxnSpPr>
        <xdr:cNvPr id="319" name="直線コネクタ 318">
          <a:extLst>
            <a:ext uri="{FF2B5EF4-FFF2-40B4-BE49-F238E27FC236}">
              <a16:creationId xmlns:a16="http://schemas.microsoft.com/office/drawing/2014/main" id="{6B914B38-F83B-450B-A42B-54FC0B355DA6}"/>
            </a:ext>
          </a:extLst>
        </xdr:cNvPr>
        <xdr:cNvCxnSpPr/>
      </xdr:nvCxnSpPr>
      <xdr:spPr>
        <a:xfrm>
          <a:off x="13903960" y="10933430"/>
          <a:ext cx="80899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0" name="フローチャート: 判断 319">
          <a:extLst>
            <a:ext uri="{FF2B5EF4-FFF2-40B4-BE49-F238E27FC236}">
              <a16:creationId xmlns:a16="http://schemas.microsoft.com/office/drawing/2014/main" id="{6887795C-F73F-47BD-A412-9ADBD021677B}"/>
            </a:ext>
          </a:extLst>
        </xdr:cNvPr>
        <xdr:cNvSpPr/>
      </xdr:nvSpPr>
      <xdr:spPr>
        <a:xfrm>
          <a:off x="14665960" y="1045167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169773</xdr:rowOff>
    </xdr:from>
    <xdr:ext cx="736600" cy="259045"/>
    <xdr:sp macro="" textlink="">
      <xdr:nvSpPr>
        <xdr:cNvPr id="321" name="テキスト ボックス 320">
          <a:extLst>
            <a:ext uri="{FF2B5EF4-FFF2-40B4-BE49-F238E27FC236}">
              <a16:creationId xmlns:a16="http://schemas.microsoft.com/office/drawing/2014/main" id="{790EB11C-B60C-4CB1-BBA7-39E805A65E1C}"/>
            </a:ext>
          </a:extLst>
        </xdr:cNvPr>
        <xdr:cNvSpPr txBox="1"/>
      </xdr:nvSpPr>
      <xdr:spPr>
        <a:xfrm>
          <a:off x="14370050" y="1022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47413</xdr:rowOff>
    </xdr:from>
    <xdr:to>
      <xdr:col>72</xdr:col>
      <xdr:colOff>203200</xdr:colOff>
      <xdr:row>65</xdr:row>
      <xdr:rowOff>36830</xdr:rowOff>
    </xdr:to>
    <xdr:cxnSp macro="">
      <xdr:nvCxnSpPr>
        <xdr:cNvPr id="322" name="直線コネクタ 321">
          <a:extLst>
            <a:ext uri="{FF2B5EF4-FFF2-40B4-BE49-F238E27FC236}">
              <a16:creationId xmlns:a16="http://schemas.microsoft.com/office/drawing/2014/main" id="{EB16EC97-1927-45E8-93A7-E9BC817FB9BE}"/>
            </a:ext>
          </a:extLst>
        </xdr:cNvPr>
        <xdr:cNvCxnSpPr/>
      </xdr:nvCxnSpPr>
      <xdr:spPr>
        <a:xfrm>
          <a:off x="13106400" y="10776373"/>
          <a:ext cx="797560" cy="1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3" name="フローチャート: 判断 322">
          <a:extLst>
            <a:ext uri="{FF2B5EF4-FFF2-40B4-BE49-F238E27FC236}">
              <a16:creationId xmlns:a16="http://schemas.microsoft.com/office/drawing/2014/main" id="{CF8FCF79-DA99-4FDD-8ADD-50E04C0F6ECF}"/>
            </a:ext>
          </a:extLst>
        </xdr:cNvPr>
        <xdr:cNvSpPr/>
      </xdr:nvSpPr>
      <xdr:spPr>
        <a:xfrm>
          <a:off x="13868400" y="1034288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24" name="テキスト ボックス 323">
          <a:extLst>
            <a:ext uri="{FF2B5EF4-FFF2-40B4-BE49-F238E27FC236}">
              <a16:creationId xmlns:a16="http://schemas.microsoft.com/office/drawing/2014/main" id="{2371B836-78CE-414B-8497-532E55D7E376}"/>
            </a:ext>
          </a:extLst>
        </xdr:cNvPr>
        <xdr:cNvSpPr txBox="1"/>
      </xdr:nvSpPr>
      <xdr:spPr>
        <a:xfrm>
          <a:off x="13557250" y="1011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90170</xdr:rowOff>
    </xdr:from>
    <xdr:to>
      <xdr:col>68</xdr:col>
      <xdr:colOff>152400</xdr:colOff>
      <xdr:row>64</xdr:row>
      <xdr:rowOff>47413</xdr:rowOff>
    </xdr:to>
    <xdr:cxnSp macro="">
      <xdr:nvCxnSpPr>
        <xdr:cNvPr id="325" name="直線コネクタ 324">
          <a:extLst>
            <a:ext uri="{FF2B5EF4-FFF2-40B4-BE49-F238E27FC236}">
              <a16:creationId xmlns:a16="http://schemas.microsoft.com/office/drawing/2014/main" id="{7E450D7D-1471-4FE9-9F23-9A059B72749D}"/>
            </a:ext>
          </a:extLst>
        </xdr:cNvPr>
        <xdr:cNvCxnSpPr/>
      </xdr:nvCxnSpPr>
      <xdr:spPr>
        <a:xfrm>
          <a:off x="12293600" y="10651490"/>
          <a:ext cx="812800" cy="1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6" name="フローチャート: 判断 325">
          <a:extLst>
            <a:ext uri="{FF2B5EF4-FFF2-40B4-BE49-F238E27FC236}">
              <a16:creationId xmlns:a16="http://schemas.microsoft.com/office/drawing/2014/main" id="{0F8B5099-546C-4017-AE27-827777D9B883}"/>
            </a:ext>
          </a:extLst>
        </xdr:cNvPr>
        <xdr:cNvSpPr/>
      </xdr:nvSpPr>
      <xdr:spPr>
        <a:xfrm>
          <a:off x="13055600" y="1028657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27" name="テキスト ボックス 326">
          <a:extLst>
            <a:ext uri="{FF2B5EF4-FFF2-40B4-BE49-F238E27FC236}">
              <a16:creationId xmlns:a16="http://schemas.microsoft.com/office/drawing/2014/main" id="{F0603012-E617-4758-8DEE-3F22D69C15B3}"/>
            </a:ext>
          </a:extLst>
        </xdr:cNvPr>
        <xdr:cNvSpPr txBox="1"/>
      </xdr:nvSpPr>
      <xdr:spPr>
        <a:xfrm>
          <a:off x="12763500" y="1005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28" name="フローチャート: 判断 327">
          <a:extLst>
            <a:ext uri="{FF2B5EF4-FFF2-40B4-BE49-F238E27FC236}">
              <a16:creationId xmlns:a16="http://schemas.microsoft.com/office/drawing/2014/main" id="{E2BC6F19-4215-404E-8AE7-3ECCCDDC4621}"/>
            </a:ext>
          </a:extLst>
        </xdr:cNvPr>
        <xdr:cNvSpPr/>
      </xdr:nvSpPr>
      <xdr:spPr>
        <a:xfrm>
          <a:off x="12242800" y="10209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29" name="テキスト ボックス 328">
          <a:extLst>
            <a:ext uri="{FF2B5EF4-FFF2-40B4-BE49-F238E27FC236}">
              <a16:creationId xmlns:a16="http://schemas.microsoft.com/office/drawing/2014/main" id="{EA9E1CD4-A444-42CE-8C18-0FC4DBD6A454}"/>
            </a:ext>
          </a:extLst>
        </xdr:cNvPr>
        <xdr:cNvSpPr txBox="1"/>
      </xdr:nvSpPr>
      <xdr:spPr>
        <a:xfrm>
          <a:off x="11950700" y="99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8B096E1A-66DC-4858-ADAF-58A0AB4A8CF1}"/>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2E13F094-6679-4C93-9FD8-FDD3CAB9ABD1}"/>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50DF315-B487-47D4-B2B4-6B2D03073789}"/>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D863A2-7BDD-4EF3-9FB8-8CA3C1C19884}"/>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6BBD59A-AB35-4AE4-8D24-6DE924BEB861}"/>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23706</xdr:rowOff>
    </xdr:from>
    <xdr:to>
      <xdr:col>81</xdr:col>
      <xdr:colOff>95250</xdr:colOff>
      <xdr:row>66</xdr:row>
      <xdr:rowOff>125306</xdr:rowOff>
    </xdr:to>
    <xdr:sp macro="" textlink="">
      <xdr:nvSpPr>
        <xdr:cNvPr id="335" name="楕円 334">
          <a:extLst>
            <a:ext uri="{FF2B5EF4-FFF2-40B4-BE49-F238E27FC236}">
              <a16:creationId xmlns:a16="http://schemas.microsoft.com/office/drawing/2014/main" id="{B5C9509D-5F5A-4EA7-82D2-CE2A4009B350}"/>
            </a:ext>
          </a:extLst>
        </xdr:cNvPr>
        <xdr:cNvSpPr/>
      </xdr:nvSpPr>
      <xdr:spPr>
        <a:xfrm>
          <a:off x="15427960" y="1108794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167233</xdr:rowOff>
    </xdr:from>
    <xdr:ext cx="762000" cy="259045"/>
    <xdr:sp macro="" textlink="">
      <xdr:nvSpPr>
        <xdr:cNvPr id="336" name="定員管理の状況該当値テキスト">
          <a:extLst>
            <a:ext uri="{FF2B5EF4-FFF2-40B4-BE49-F238E27FC236}">
              <a16:creationId xmlns:a16="http://schemas.microsoft.com/office/drawing/2014/main" id="{DD9386A3-28B4-428C-AFD1-16287ED00732}"/>
            </a:ext>
          </a:extLst>
        </xdr:cNvPr>
        <xdr:cNvSpPr txBox="1"/>
      </xdr:nvSpPr>
      <xdr:spPr>
        <a:xfrm>
          <a:off x="1556385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82550</xdr:rowOff>
    </xdr:from>
    <xdr:to>
      <xdr:col>77</xdr:col>
      <xdr:colOff>95250</xdr:colOff>
      <xdr:row>66</xdr:row>
      <xdr:rowOff>12700</xdr:rowOff>
    </xdr:to>
    <xdr:sp macro="" textlink="">
      <xdr:nvSpPr>
        <xdr:cNvPr id="337" name="楕円 336">
          <a:extLst>
            <a:ext uri="{FF2B5EF4-FFF2-40B4-BE49-F238E27FC236}">
              <a16:creationId xmlns:a16="http://schemas.microsoft.com/office/drawing/2014/main" id="{5E028836-AE97-4D31-93D7-AC0FADA72EFA}"/>
            </a:ext>
          </a:extLst>
        </xdr:cNvPr>
        <xdr:cNvSpPr/>
      </xdr:nvSpPr>
      <xdr:spPr>
        <a:xfrm>
          <a:off x="14665960" y="109791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168927</xdr:rowOff>
    </xdr:from>
    <xdr:ext cx="736600" cy="259045"/>
    <xdr:sp macro="" textlink="">
      <xdr:nvSpPr>
        <xdr:cNvPr id="338" name="テキスト ボックス 337">
          <a:extLst>
            <a:ext uri="{FF2B5EF4-FFF2-40B4-BE49-F238E27FC236}">
              <a16:creationId xmlns:a16="http://schemas.microsoft.com/office/drawing/2014/main" id="{9D3EF7E9-F13A-4209-B649-6CFBAB0CC196}"/>
            </a:ext>
          </a:extLst>
        </xdr:cNvPr>
        <xdr:cNvSpPr txBox="1"/>
      </xdr:nvSpPr>
      <xdr:spPr>
        <a:xfrm>
          <a:off x="14370050" y="1106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157480</xdr:rowOff>
    </xdr:from>
    <xdr:to>
      <xdr:col>73</xdr:col>
      <xdr:colOff>44450</xdr:colOff>
      <xdr:row>65</xdr:row>
      <xdr:rowOff>87630</xdr:rowOff>
    </xdr:to>
    <xdr:sp macro="" textlink="">
      <xdr:nvSpPr>
        <xdr:cNvPr id="339" name="楕円 338">
          <a:extLst>
            <a:ext uri="{FF2B5EF4-FFF2-40B4-BE49-F238E27FC236}">
              <a16:creationId xmlns:a16="http://schemas.microsoft.com/office/drawing/2014/main" id="{6D07EDC2-3DAC-4C97-BFEE-B9BEBDA1EECB}"/>
            </a:ext>
          </a:extLst>
        </xdr:cNvPr>
        <xdr:cNvSpPr/>
      </xdr:nvSpPr>
      <xdr:spPr>
        <a:xfrm>
          <a:off x="13868400" y="108864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72407</xdr:rowOff>
    </xdr:from>
    <xdr:ext cx="762000" cy="259045"/>
    <xdr:sp macro="" textlink="">
      <xdr:nvSpPr>
        <xdr:cNvPr id="340" name="テキスト ボックス 339">
          <a:extLst>
            <a:ext uri="{FF2B5EF4-FFF2-40B4-BE49-F238E27FC236}">
              <a16:creationId xmlns:a16="http://schemas.microsoft.com/office/drawing/2014/main" id="{194AC4CD-4A1F-4DCD-9AD9-B2F4A77354B8}"/>
            </a:ext>
          </a:extLst>
        </xdr:cNvPr>
        <xdr:cNvSpPr txBox="1"/>
      </xdr:nvSpPr>
      <xdr:spPr>
        <a:xfrm>
          <a:off x="13557250" y="1096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168063</xdr:rowOff>
    </xdr:from>
    <xdr:to>
      <xdr:col>68</xdr:col>
      <xdr:colOff>203200</xdr:colOff>
      <xdr:row>64</xdr:row>
      <xdr:rowOff>98213</xdr:rowOff>
    </xdr:to>
    <xdr:sp macro="" textlink="">
      <xdr:nvSpPr>
        <xdr:cNvPr id="341" name="楕円 340">
          <a:extLst>
            <a:ext uri="{FF2B5EF4-FFF2-40B4-BE49-F238E27FC236}">
              <a16:creationId xmlns:a16="http://schemas.microsoft.com/office/drawing/2014/main" id="{E575E0C1-2BD3-4B4A-A8C3-5ADE926DF465}"/>
            </a:ext>
          </a:extLst>
        </xdr:cNvPr>
        <xdr:cNvSpPr/>
      </xdr:nvSpPr>
      <xdr:spPr>
        <a:xfrm>
          <a:off x="13055600" y="1072938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82990</xdr:rowOff>
    </xdr:from>
    <xdr:ext cx="762000" cy="259045"/>
    <xdr:sp macro="" textlink="">
      <xdr:nvSpPr>
        <xdr:cNvPr id="342" name="テキスト ボックス 341">
          <a:extLst>
            <a:ext uri="{FF2B5EF4-FFF2-40B4-BE49-F238E27FC236}">
              <a16:creationId xmlns:a16="http://schemas.microsoft.com/office/drawing/2014/main" id="{098CF7EB-9B2B-4E85-8DD6-F19913FCD563}"/>
            </a:ext>
          </a:extLst>
        </xdr:cNvPr>
        <xdr:cNvSpPr txBox="1"/>
      </xdr:nvSpPr>
      <xdr:spPr>
        <a:xfrm>
          <a:off x="12763500" y="1081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39370</xdr:rowOff>
    </xdr:from>
    <xdr:to>
      <xdr:col>64</xdr:col>
      <xdr:colOff>152400</xdr:colOff>
      <xdr:row>63</xdr:row>
      <xdr:rowOff>140970</xdr:rowOff>
    </xdr:to>
    <xdr:sp macro="" textlink="">
      <xdr:nvSpPr>
        <xdr:cNvPr id="343" name="楕円 342">
          <a:extLst>
            <a:ext uri="{FF2B5EF4-FFF2-40B4-BE49-F238E27FC236}">
              <a16:creationId xmlns:a16="http://schemas.microsoft.com/office/drawing/2014/main" id="{2342FC8C-4EF9-4045-96B3-CF966D1B3422}"/>
            </a:ext>
          </a:extLst>
        </xdr:cNvPr>
        <xdr:cNvSpPr/>
      </xdr:nvSpPr>
      <xdr:spPr>
        <a:xfrm>
          <a:off x="122428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125747</xdr:rowOff>
    </xdr:from>
    <xdr:ext cx="762000" cy="259045"/>
    <xdr:sp macro="" textlink="">
      <xdr:nvSpPr>
        <xdr:cNvPr id="344" name="テキスト ボックス 343">
          <a:extLst>
            <a:ext uri="{FF2B5EF4-FFF2-40B4-BE49-F238E27FC236}">
              <a16:creationId xmlns:a16="http://schemas.microsoft.com/office/drawing/2014/main" id="{5BA774CD-B460-486A-A77E-0E1D34FE3B2A}"/>
            </a:ext>
          </a:extLst>
        </xdr:cNvPr>
        <xdr:cNvSpPr txBox="1"/>
      </xdr:nvSpPr>
      <xdr:spPr>
        <a:xfrm>
          <a:off x="11950700" y="1068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97388467-5C07-46C5-96B4-A85537D00363}"/>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CFFE284E-0C73-4D29-87A4-B09402A02542}"/>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A2170588-0681-4088-BA71-6E5D2EB94A3C}"/>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F3DF023F-E2C7-42D4-8FC7-EEE69CC8EBF6}"/>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6E73FFB-2BA0-4782-AE91-1C2C32DDCB13}"/>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C800BD27-6C5D-43A8-B3A6-8F94DED206D5}"/>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98B7018E-B298-40F6-BE8C-45BDA10243EE}"/>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E3E1CB5-0D4B-4FBE-BC2F-662394830102}"/>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44F94BAE-1DE9-4870-9554-32121BBC0F77}"/>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B52CD134-B76F-4DCE-8651-5A6CE7A9818A}"/>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6CC07075-55E8-4227-A91D-7EFC2C5B290C}"/>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35FD6749-A30E-4C93-B132-603E64281E41}"/>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81DD5ACC-ABC7-4540-8EDD-8C14421A9211}"/>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実質公債費比率は、分子となる元利償還金が大型事業に係る償還額の増により増加し、分母となる標準財政規模が減少したことにより、前年度より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ポイント増加したが、類似団体の平均、全国平均及び県平均と比較しても良好な状況である。</a:t>
          </a:r>
        </a:p>
        <a:p>
          <a:r>
            <a:rPr kumimoji="1" lang="ja-JP" altLang="en-US" sz="1300">
              <a:latin typeface="ＭＳ Ｐゴシック" panose="020B0600070205080204" pitchFamily="50" charset="-128"/>
              <a:ea typeface="ＭＳ Ｐゴシック" panose="020B0600070205080204" pitchFamily="50" charset="-128"/>
            </a:rPr>
            <a:t>　大型事業の影響により、市債残高が増加しつつあるが、引き続き、市債発行を抑制するなど、バランスの取れた財政運営に努める。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CFD0CB22-A78C-490C-B193-F411267F95C6}"/>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4C24E613-7FF1-4511-8F51-60FD48EB2C2D}"/>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EA6348A4-3A2D-498A-B400-FAF2D7917259}"/>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A2EABD31-F32A-4371-860A-CDA00C1B9DB7}"/>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685AD727-9B1D-4530-8DA9-F5E2D6B6E77C}"/>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8CF96AAF-A3F0-4D54-A79B-DE38BC3A8AF6}"/>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43BB5372-E6E8-46C6-A5AD-A5BC42579FC4}"/>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A710C3F5-0A5D-46CA-962B-D03990910A1E}"/>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3E6A94F2-2258-406E-9508-6F68115C8B9B}"/>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97AC56D4-EA50-4794-AA4C-E848B44B9F7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CEC1F120-5F9C-4A6F-B55D-A29B2ED1F91F}"/>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313049A8-88B9-4543-B9CB-6FFFA9362D6B}"/>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E438C2F8-50E8-481F-AE29-04032E93F583}"/>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4903AC5E-1E04-473B-905D-4DFC9698B099}"/>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3D72B73-E919-4DD0-82E2-BF98785326A5}"/>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76F41A2-9B5F-48A0-B655-570CACC2B698}"/>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77410</xdr:rowOff>
    </xdr:from>
    <xdr:to>
      <xdr:col>81</xdr:col>
      <xdr:colOff>44450</xdr:colOff>
      <xdr:row>46</xdr:row>
      <xdr:rowOff>17538</xdr:rowOff>
    </xdr:to>
    <xdr:cxnSp macro="">
      <xdr:nvCxnSpPr>
        <xdr:cNvPr id="374" name="直線コネクタ 373">
          <a:extLst>
            <a:ext uri="{FF2B5EF4-FFF2-40B4-BE49-F238E27FC236}">
              <a16:creationId xmlns:a16="http://schemas.microsoft.com/office/drawing/2014/main" id="{070A2F45-6B36-4557-A535-6A5B18AF9048}"/>
            </a:ext>
          </a:extLst>
        </xdr:cNvPr>
        <xdr:cNvCxnSpPr/>
      </xdr:nvCxnSpPr>
      <xdr:spPr>
        <a:xfrm flipV="1">
          <a:off x="15474950" y="6112450"/>
          <a:ext cx="0" cy="1616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161065</xdr:rowOff>
    </xdr:from>
    <xdr:ext cx="762000" cy="259045"/>
    <xdr:sp macro="" textlink="">
      <xdr:nvSpPr>
        <xdr:cNvPr id="375" name="公債費負担の状況最小値テキスト">
          <a:extLst>
            <a:ext uri="{FF2B5EF4-FFF2-40B4-BE49-F238E27FC236}">
              <a16:creationId xmlns:a16="http://schemas.microsoft.com/office/drawing/2014/main" id="{51E205CD-713C-4804-8B00-291728233D0C}"/>
            </a:ext>
          </a:extLst>
        </xdr:cNvPr>
        <xdr:cNvSpPr txBox="1"/>
      </xdr:nvSpPr>
      <xdr:spPr>
        <a:xfrm>
          <a:off x="15563850" y="770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17538</xdr:rowOff>
    </xdr:from>
    <xdr:to>
      <xdr:col>81</xdr:col>
      <xdr:colOff>133350</xdr:colOff>
      <xdr:row>46</xdr:row>
      <xdr:rowOff>17538</xdr:rowOff>
    </xdr:to>
    <xdr:cxnSp macro="">
      <xdr:nvCxnSpPr>
        <xdr:cNvPr id="376" name="直線コネクタ 375">
          <a:extLst>
            <a:ext uri="{FF2B5EF4-FFF2-40B4-BE49-F238E27FC236}">
              <a16:creationId xmlns:a16="http://schemas.microsoft.com/office/drawing/2014/main" id="{0EC244A7-91FC-450A-87B7-41E1E5E52315}"/>
            </a:ext>
          </a:extLst>
        </xdr:cNvPr>
        <xdr:cNvCxnSpPr/>
      </xdr:nvCxnSpPr>
      <xdr:spPr>
        <a:xfrm>
          <a:off x="15405100" y="77289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163787</xdr:rowOff>
    </xdr:from>
    <xdr:ext cx="762000" cy="259045"/>
    <xdr:sp macro="" textlink="">
      <xdr:nvSpPr>
        <xdr:cNvPr id="377" name="公債費負担の状況最大値テキスト">
          <a:extLst>
            <a:ext uri="{FF2B5EF4-FFF2-40B4-BE49-F238E27FC236}">
              <a16:creationId xmlns:a16="http://schemas.microsoft.com/office/drawing/2014/main" id="{E9037690-BDD2-48F5-977A-DD8EC06837A8}"/>
            </a:ext>
          </a:extLst>
        </xdr:cNvPr>
        <xdr:cNvSpPr txBox="1"/>
      </xdr:nvSpPr>
      <xdr:spPr>
        <a:xfrm>
          <a:off x="15563850" y="58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77410</xdr:rowOff>
    </xdr:from>
    <xdr:to>
      <xdr:col>81</xdr:col>
      <xdr:colOff>133350</xdr:colOff>
      <xdr:row>36</xdr:row>
      <xdr:rowOff>77410</xdr:rowOff>
    </xdr:to>
    <xdr:cxnSp macro="">
      <xdr:nvCxnSpPr>
        <xdr:cNvPr id="378" name="直線コネクタ 377">
          <a:extLst>
            <a:ext uri="{FF2B5EF4-FFF2-40B4-BE49-F238E27FC236}">
              <a16:creationId xmlns:a16="http://schemas.microsoft.com/office/drawing/2014/main" id="{37E88890-412C-41AA-8AC2-EDB476959C2C}"/>
            </a:ext>
          </a:extLst>
        </xdr:cNvPr>
        <xdr:cNvCxnSpPr/>
      </xdr:nvCxnSpPr>
      <xdr:spPr>
        <a:xfrm>
          <a:off x="15405100" y="611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135769</xdr:rowOff>
    </xdr:to>
    <xdr:cxnSp macro="">
      <xdr:nvCxnSpPr>
        <xdr:cNvPr id="379" name="直線コネクタ 378">
          <a:extLst>
            <a:ext uri="{FF2B5EF4-FFF2-40B4-BE49-F238E27FC236}">
              <a16:creationId xmlns:a16="http://schemas.microsoft.com/office/drawing/2014/main" id="{9B1680F6-5512-42E6-9462-4EB57BD04E23}"/>
            </a:ext>
          </a:extLst>
        </xdr:cNvPr>
        <xdr:cNvCxnSpPr/>
      </xdr:nvCxnSpPr>
      <xdr:spPr>
        <a:xfrm>
          <a:off x="14712950" y="6280997"/>
          <a:ext cx="762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80" name="公債費負担の状況平均値テキスト">
          <a:extLst>
            <a:ext uri="{FF2B5EF4-FFF2-40B4-BE49-F238E27FC236}">
              <a16:creationId xmlns:a16="http://schemas.microsoft.com/office/drawing/2014/main" id="{1C9E4BD7-BD23-4EA4-ACE5-E00E2C1A2882}"/>
            </a:ext>
          </a:extLst>
        </xdr:cNvPr>
        <xdr:cNvSpPr txBox="1"/>
      </xdr:nvSpPr>
      <xdr:spPr>
        <a:xfrm>
          <a:off x="15563850" y="66772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1" name="フローチャート: 判断 380">
          <a:extLst>
            <a:ext uri="{FF2B5EF4-FFF2-40B4-BE49-F238E27FC236}">
              <a16:creationId xmlns:a16="http://schemas.microsoft.com/office/drawing/2014/main" id="{3868D088-E60C-4FA5-9F83-2297506016E6}"/>
            </a:ext>
          </a:extLst>
        </xdr:cNvPr>
        <xdr:cNvSpPr/>
      </xdr:nvSpPr>
      <xdr:spPr>
        <a:xfrm>
          <a:off x="15427960" y="67051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55336</xdr:rowOff>
    </xdr:from>
    <xdr:to>
      <xdr:col>77</xdr:col>
      <xdr:colOff>44450</xdr:colOff>
      <xdr:row>37</xdr:row>
      <xdr:rowOff>78317</xdr:rowOff>
    </xdr:to>
    <xdr:cxnSp macro="">
      <xdr:nvCxnSpPr>
        <xdr:cNvPr id="382" name="直線コネクタ 381">
          <a:extLst>
            <a:ext uri="{FF2B5EF4-FFF2-40B4-BE49-F238E27FC236}">
              <a16:creationId xmlns:a16="http://schemas.microsoft.com/office/drawing/2014/main" id="{F3AA2B75-7292-4E4A-B3E5-698451729DF2}"/>
            </a:ext>
          </a:extLst>
        </xdr:cNvPr>
        <xdr:cNvCxnSpPr/>
      </xdr:nvCxnSpPr>
      <xdr:spPr>
        <a:xfrm>
          <a:off x="13903960" y="6258016"/>
          <a:ext cx="80899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3" name="フローチャート: 判断 382">
          <a:extLst>
            <a:ext uri="{FF2B5EF4-FFF2-40B4-BE49-F238E27FC236}">
              <a16:creationId xmlns:a16="http://schemas.microsoft.com/office/drawing/2014/main" id="{43C0BCAA-F737-420C-BB51-5AE5B64DAD6C}"/>
            </a:ext>
          </a:extLst>
        </xdr:cNvPr>
        <xdr:cNvSpPr/>
      </xdr:nvSpPr>
      <xdr:spPr>
        <a:xfrm>
          <a:off x="14665960" y="671285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84" name="テキスト ボックス 383">
          <a:extLst>
            <a:ext uri="{FF2B5EF4-FFF2-40B4-BE49-F238E27FC236}">
              <a16:creationId xmlns:a16="http://schemas.microsoft.com/office/drawing/2014/main" id="{929D297E-67A9-4E1E-A6E6-0BD12559C663}"/>
            </a:ext>
          </a:extLst>
        </xdr:cNvPr>
        <xdr:cNvSpPr txBox="1"/>
      </xdr:nvSpPr>
      <xdr:spPr>
        <a:xfrm>
          <a:off x="14370050" y="6799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43845</xdr:rowOff>
    </xdr:from>
    <xdr:to>
      <xdr:col>72</xdr:col>
      <xdr:colOff>203200</xdr:colOff>
      <xdr:row>37</xdr:row>
      <xdr:rowOff>55336</xdr:rowOff>
    </xdr:to>
    <xdr:cxnSp macro="">
      <xdr:nvCxnSpPr>
        <xdr:cNvPr id="385" name="直線コネクタ 384">
          <a:extLst>
            <a:ext uri="{FF2B5EF4-FFF2-40B4-BE49-F238E27FC236}">
              <a16:creationId xmlns:a16="http://schemas.microsoft.com/office/drawing/2014/main" id="{21B9F9E0-2EE1-4943-8D31-414BBDC74DA9}"/>
            </a:ext>
          </a:extLst>
        </xdr:cNvPr>
        <xdr:cNvCxnSpPr/>
      </xdr:nvCxnSpPr>
      <xdr:spPr>
        <a:xfrm>
          <a:off x="13106400" y="6246525"/>
          <a:ext cx="79756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6" name="フローチャート: 判断 385">
          <a:extLst>
            <a:ext uri="{FF2B5EF4-FFF2-40B4-BE49-F238E27FC236}">
              <a16:creationId xmlns:a16="http://schemas.microsoft.com/office/drawing/2014/main" id="{82C9645B-187A-4A9A-9E04-B49CE3453D78}"/>
            </a:ext>
          </a:extLst>
        </xdr:cNvPr>
        <xdr:cNvSpPr/>
      </xdr:nvSpPr>
      <xdr:spPr>
        <a:xfrm>
          <a:off x="13868400" y="67588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139596</xdr:rowOff>
    </xdr:from>
    <xdr:ext cx="762000" cy="259045"/>
    <xdr:sp macro="" textlink="">
      <xdr:nvSpPr>
        <xdr:cNvPr id="387" name="テキスト ボックス 386">
          <a:extLst>
            <a:ext uri="{FF2B5EF4-FFF2-40B4-BE49-F238E27FC236}">
              <a16:creationId xmlns:a16="http://schemas.microsoft.com/office/drawing/2014/main" id="{A759B25C-E8ED-4ADA-9B07-E785C14544A6}"/>
            </a:ext>
          </a:extLst>
        </xdr:cNvPr>
        <xdr:cNvSpPr txBox="1"/>
      </xdr:nvSpPr>
      <xdr:spPr>
        <a:xfrm>
          <a:off x="13557250" y="684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43845</xdr:rowOff>
    </xdr:to>
    <xdr:cxnSp macro="">
      <xdr:nvCxnSpPr>
        <xdr:cNvPr id="388" name="直線コネクタ 387">
          <a:extLst>
            <a:ext uri="{FF2B5EF4-FFF2-40B4-BE49-F238E27FC236}">
              <a16:creationId xmlns:a16="http://schemas.microsoft.com/office/drawing/2014/main" id="{9ED5AF33-A700-4274-9461-112ACF07C33A}"/>
            </a:ext>
          </a:extLst>
        </xdr:cNvPr>
        <xdr:cNvCxnSpPr/>
      </xdr:nvCxnSpPr>
      <xdr:spPr>
        <a:xfrm>
          <a:off x="12293600" y="6204373"/>
          <a:ext cx="812800" cy="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89" name="フローチャート: 判断 388">
          <a:extLst>
            <a:ext uri="{FF2B5EF4-FFF2-40B4-BE49-F238E27FC236}">
              <a16:creationId xmlns:a16="http://schemas.microsoft.com/office/drawing/2014/main" id="{AFAF7992-B23B-410D-A93C-ECC347602EEE}"/>
            </a:ext>
          </a:extLst>
        </xdr:cNvPr>
        <xdr:cNvSpPr/>
      </xdr:nvSpPr>
      <xdr:spPr>
        <a:xfrm>
          <a:off x="13055600" y="683925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0" name="テキスト ボックス 389">
          <a:extLst>
            <a:ext uri="{FF2B5EF4-FFF2-40B4-BE49-F238E27FC236}">
              <a16:creationId xmlns:a16="http://schemas.microsoft.com/office/drawing/2014/main" id="{0F898BFC-EAAF-45DA-A7F5-E24DF43E5AEA}"/>
            </a:ext>
          </a:extLst>
        </xdr:cNvPr>
        <xdr:cNvSpPr txBox="1"/>
      </xdr:nvSpPr>
      <xdr:spPr>
        <a:xfrm>
          <a:off x="12763500" y="692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1" name="フローチャート: 判断 390">
          <a:extLst>
            <a:ext uri="{FF2B5EF4-FFF2-40B4-BE49-F238E27FC236}">
              <a16:creationId xmlns:a16="http://schemas.microsoft.com/office/drawing/2014/main" id="{35849033-162C-4616-8591-8791D812CCAD}"/>
            </a:ext>
          </a:extLst>
        </xdr:cNvPr>
        <xdr:cNvSpPr/>
      </xdr:nvSpPr>
      <xdr:spPr>
        <a:xfrm>
          <a:off x="12242800" y="68737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83051</xdr:rowOff>
    </xdr:from>
    <xdr:ext cx="762000" cy="259045"/>
    <xdr:sp macro="" textlink="">
      <xdr:nvSpPr>
        <xdr:cNvPr id="392" name="テキスト ボックス 391">
          <a:extLst>
            <a:ext uri="{FF2B5EF4-FFF2-40B4-BE49-F238E27FC236}">
              <a16:creationId xmlns:a16="http://schemas.microsoft.com/office/drawing/2014/main" id="{0C4A172F-8852-4898-8165-1F78A1980789}"/>
            </a:ext>
          </a:extLst>
        </xdr:cNvPr>
        <xdr:cNvSpPr txBox="1"/>
      </xdr:nvSpPr>
      <xdr:spPr>
        <a:xfrm>
          <a:off x="11950700" y="695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49BCE1D-24E1-46C8-A6DA-BD98CC7C284A}"/>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EB99B885-4664-4215-817B-D2AA819CE609}"/>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E84FCD5-6776-4C74-836C-FA1244238115}"/>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1B15544-4F13-4CFF-98B3-F7C069B319B5}"/>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ADC0B50-9970-45E4-A614-A1D7E27CAC9F}"/>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84969</xdr:rowOff>
    </xdr:from>
    <xdr:to>
      <xdr:col>81</xdr:col>
      <xdr:colOff>95250</xdr:colOff>
      <xdr:row>38</xdr:row>
      <xdr:rowOff>15119</xdr:rowOff>
    </xdr:to>
    <xdr:sp macro="" textlink="">
      <xdr:nvSpPr>
        <xdr:cNvPr id="398" name="楕円 397">
          <a:extLst>
            <a:ext uri="{FF2B5EF4-FFF2-40B4-BE49-F238E27FC236}">
              <a16:creationId xmlns:a16="http://schemas.microsoft.com/office/drawing/2014/main" id="{6AD0FCA9-E980-4E2B-B9EC-2F7FF557A436}"/>
            </a:ext>
          </a:extLst>
        </xdr:cNvPr>
        <xdr:cNvSpPr/>
      </xdr:nvSpPr>
      <xdr:spPr>
        <a:xfrm>
          <a:off x="15427960" y="62876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101496</xdr:rowOff>
    </xdr:from>
    <xdr:ext cx="762000" cy="259045"/>
    <xdr:sp macro="" textlink="">
      <xdr:nvSpPr>
        <xdr:cNvPr id="399" name="公債費負担の状況該当値テキスト">
          <a:extLst>
            <a:ext uri="{FF2B5EF4-FFF2-40B4-BE49-F238E27FC236}">
              <a16:creationId xmlns:a16="http://schemas.microsoft.com/office/drawing/2014/main" id="{90B1BDD1-47B1-454A-943C-6A2877BE28E6}"/>
            </a:ext>
          </a:extLst>
        </xdr:cNvPr>
        <xdr:cNvSpPr txBox="1"/>
      </xdr:nvSpPr>
      <xdr:spPr>
        <a:xfrm>
          <a:off x="15563850" y="61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0" name="楕円 399">
          <a:extLst>
            <a:ext uri="{FF2B5EF4-FFF2-40B4-BE49-F238E27FC236}">
              <a16:creationId xmlns:a16="http://schemas.microsoft.com/office/drawing/2014/main" id="{F850EBA8-A63F-4A47-B534-90B962E2B99D}"/>
            </a:ext>
          </a:extLst>
        </xdr:cNvPr>
        <xdr:cNvSpPr/>
      </xdr:nvSpPr>
      <xdr:spPr>
        <a:xfrm>
          <a:off x="14665960" y="62301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01" name="テキスト ボックス 400">
          <a:extLst>
            <a:ext uri="{FF2B5EF4-FFF2-40B4-BE49-F238E27FC236}">
              <a16:creationId xmlns:a16="http://schemas.microsoft.com/office/drawing/2014/main" id="{4DFC6060-9C9E-457C-8200-9A19D70E7192}"/>
            </a:ext>
          </a:extLst>
        </xdr:cNvPr>
        <xdr:cNvSpPr txBox="1"/>
      </xdr:nvSpPr>
      <xdr:spPr>
        <a:xfrm>
          <a:off x="14370050" y="6006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4536</xdr:rowOff>
    </xdr:from>
    <xdr:to>
      <xdr:col>73</xdr:col>
      <xdr:colOff>44450</xdr:colOff>
      <xdr:row>37</xdr:row>
      <xdr:rowOff>106136</xdr:rowOff>
    </xdr:to>
    <xdr:sp macro="" textlink="">
      <xdr:nvSpPr>
        <xdr:cNvPr id="402" name="楕円 401">
          <a:extLst>
            <a:ext uri="{FF2B5EF4-FFF2-40B4-BE49-F238E27FC236}">
              <a16:creationId xmlns:a16="http://schemas.microsoft.com/office/drawing/2014/main" id="{9501E067-AB49-4F07-A0B1-0284AA148D57}"/>
            </a:ext>
          </a:extLst>
        </xdr:cNvPr>
        <xdr:cNvSpPr/>
      </xdr:nvSpPr>
      <xdr:spPr>
        <a:xfrm>
          <a:off x="13868400" y="62072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116313</xdr:rowOff>
    </xdr:from>
    <xdr:ext cx="762000" cy="259045"/>
    <xdr:sp macro="" textlink="">
      <xdr:nvSpPr>
        <xdr:cNvPr id="403" name="テキスト ボックス 402">
          <a:extLst>
            <a:ext uri="{FF2B5EF4-FFF2-40B4-BE49-F238E27FC236}">
              <a16:creationId xmlns:a16="http://schemas.microsoft.com/office/drawing/2014/main" id="{5CFFDD5C-3549-4DCC-8AC7-29BC5C3AEF14}"/>
            </a:ext>
          </a:extLst>
        </xdr:cNvPr>
        <xdr:cNvSpPr txBox="1"/>
      </xdr:nvSpPr>
      <xdr:spPr>
        <a:xfrm>
          <a:off x="13557250" y="598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164495</xdr:rowOff>
    </xdr:from>
    <xdr:to>
      <xdr:col>68</xdr:col>
      <xdr:colOff>203200</xdr:colOff>
      <xdr:row>37</xdr:row>
      <xdr:rowOff>94645</xdr:rowOff>
    </xdr:to>
    <xdr:sp macro="" textlink="">
      <xdr:nvSpPr>
        <xdr:cNvPr id="404" name="楕円 403">
          <a:extLst>
            <a:ext uri="{FF2B5EF4-FFF2-40B4-BE49-F238E27FC236}">
              <a16:creationId xmlns:a16="http://schemas.microsoft.com/office/drawing/2014/main" id="{6AE0A40D-C6B6-42AC-8CF6-71F68B40F500}"/>
            </a:ext>
          </a:extLst>
        </xdr:cNvPr>
        <xdr:cNvSpPr/>
      </xdr:nvSpPr>
      <xdr:spPr>
        <a:xfrm>
          <a:off x="13055600" y="619953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104822</xdr:rowOff>
    </xdr:from>
    <xdr:ext cx="762000" cy="259045"/>
    <xdr:sp macro="" textlink="">
      <xdr:nvSpPr>
        <xdr:cNvPr id="405" name="テキスト ボックス 404">
          <a:extLst>
            <a:ext uri="{FF2B5EF4-FFF2-40B4-BE49-F238E27FC236}">
              <a16:creationId xmlns:a16="http://schemas.microsoft.com/office/drawing/2014/main" id="{B00CDE2E-5A2C-4F7D-9FDB-6AAAAB63BE40}"/>
            </a:ext>
          </a:extLst>
        </xdr:cNvPr>
        <xdr:cNvSpPr txBox="1"/>
      </xdr:nvSpPr>
      <xdr:spPr>
        <a:xfrm>
          <a:off x="12763500" y="59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06" name="楕円 405">
          <a:extLst>
            <a:ext uri="{FF2B5EF4-FFF2-40B4-BE49-F238E27FC236}">
              <a16:creationId xmlns:a16="http://schemas.microsoft.com/office/drawing/2014/main" id="{6CD79BE7-CBB2-4AE9-B43A-992F92B15BEE}"/>
            </a:ext>
          </a:extLst>
        </xdr:cNvPr>
        <xdr:cNvSpPr/>
      </xdr:nvSpPr>
      <xdr:spPr>
        <a:xfrm>
          <a:off x="12242800" y="6153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07" name="テキスト ボックス 406">
          <a:extLst>
            <a:ext uri="{FF2B5EF4-FFF2-40B4-BE49-F238E27FC236}">
              <a16:creationId xmlns:a16="http://schemas.microsoft.com/office/drawing/2014/main" id="{56DFCE54-6CB8-4FEC-9B01-15039F6CD114}"/>
            </a:ext>
          </a:extLst>
        </xdr:cNvPr>
        <xdr:cNvSpPr txBox="1"/>
      </xdr:nvSpPr>
      <xdr:spPr>
        <a:xfrm>
          <a:off x="11950700" y="592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5392A1A-A2DD-46CE-9A2E-FDCABCBC1DDC}"/>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ACB098C8-81BE-4BFF-9D47-53D6536F3EDC}"/>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F126F6D8-1057-4C9E-B445-03364F7D340B}"/>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387245A0-5966-4022-AC7D-1A6623E22315}"/>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ED2300F5-6A39-4718-9135-CD3C875B24A1}"/>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7C9771B6-01F9-4A4C-9080-255BE36C56CD}"/>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553C7BFB-FCE9-4958-9654-EB38224B426A}"/>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F85F4EB6-4800-40C3-9E22-DDF0DE44104D}"/>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2C6802D8-6FC6-41C4-A1E8-A42D8202D6B4}"/>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EF6BFF3F-1DF0-4FB8-AEA4-B355BFAB7002}"/>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D1EC3070-128B-4253-A7F2-28B3EA5A5178}"/>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A732E4C-E725-4E5F-B11F-E788E1BFC52F}"/>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8469353C-DEE6-4495-AE29-8186FADDDBB3}"/>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将来負担比率は、他団体と比較すると良好であるが、これは交付税措置のある有利な市債発行や基金残高の確保に努めてきたことによる。</a:t>
          </a:r>
        </a:p>
        <a:p>
          <a:r>
            <a:rPr kumimoji="1" lang="ja-JP" altLang="en-US" sz="1300">
              <a:latin typeface="ＭＳ Ｐゴシック" panose="020B0600070205080204" pitchFamily="50" charset="-128"/>
              <a:ea typeface="ＭＳ Ｐゴシック" panose="020B0600070205080204" pitchFamily="50" charset="-128"/>
            </a:rPr>
            <a:t>　今後も市債発行の抑制を図りつつも、地方創生の取組や将来への投資を行う。</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64ADDA2F-4F45-435E-B0A4-4D5F6FA9E306}"/>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3C465B3F-D997-4AB5-9344-541D9C9BFC5C}"/>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2449EAD4-9C66-47CC-BDC5-F376940DD715}"/>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159A2E9-E3E0-4A54-AF26-0116515AAC0B}"/>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2BDAB24F-53D0-4D0A-A610-B5FAB23763A7}"/>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4BCBC40D-2ECF-4D9C-902B-35D101A3340E}"/>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E00A5E5-E505-43E9-A100-C80754CBC657}"/>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28F13764-2056-4899-B9AE-EFD1534F2910}"/>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281043D0-FACD-496D-9AD6-696ACAEDF339}"/>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973D245F-0EB9-4508-B636-4E88C9F295D7}"/>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8A52B2CA-85AC-4FA0-B690-AB04F4364062}"/>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6F37392B-AC3D-41DE-A7E2-72C961FC97A5}"/>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214A6D80-87CD-478C-95D5-9429F49040AB}"/>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26975</xdr:rowOff>
    </xdr:to>
    <xdr:cxnSp macro="">
      <xdr:nvCxnSpPr>
        <xdr:cNvPr id="434" name="直線コネクタ 433">
          <a:extLst>
            <a:ext uri="{FF2B5EF4-FFF2-40B4-BE49-F238E27FC236}">
              <a16:creationId xmlns:a16="http://schemas.microsoft.com/office/drawing/2014/main" id="{7B3C90A3-EF9C-41BA-B5FE-6442751A2B0E}"/>
            </a:ext>
          </a:extLst>
        </xdr:cNvPr>
        <xdr:cNvCxnSpPr/>
      </xdr:nvCxnSpPr>
      <xdr:spPr>
        <a:xfrm flipV="1">
          <a:off x="15474950" y="2397760"/>
          <a:ext cx="0" cy="14849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170502</xdr:rowOff>
    </xdr:from>
    <xdr:ext cx="762000" cy="259045"/>
    <xdr:sp macro="" textlink="">
      <xdr:nvSpPr>
        <xdr:cNvPr id="435" name="将来負担の状況最小値テキスト">
          <a:extLst>
            <a:ext uri="{FF2B5EF4-FFF2-40B4-BE49-F238E27FC236}">
              <a16:creationId xmlns:a16="http://schemas.microsoft.com/office/drawing/2014/main" id="{82F49D6A-1874-4190-A728-10E0DFE48ADA}"/>
            </a:ext>
          </a:extLst>
        </xdr:cNvPr>
        <xdr:cNvSpPr txBox="1"/>
      </xdr:nvSpPr>
      <xdr:spPr>
        <a:xfrm>
          <a:off x="15563850" y="385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26975</xdr:rowOff>
    </xdr:from>
    <xdr:to>
      <xdr:col>81</xdr:col>
      <xdr:colOff>133350</xdr:colOff>
      <xdr:row>23</xdr:row>
      <xdr:rowOff>26975</xdr:rowOff>
    </xdr:to>
    <xdr:cxnSp macro="">
      <xdr:nvCxnSpPr>
        <xdr:cNvPr id="436" name="直線コネクタ 435">
          <a:extLst>
            <a:ext uri="{FF2B5EF4-FFF2-40B4-BE49-F238E27FC236}">
              <a16:creationId xmlns:a16="http://schemas.microsoft.com/office/drawing/2014/main" id="{209418AF-AE40-4A44-B256-26F4A82926E4}"/>
            </a:ext>
          </a:extLst>
        </xdr:cNvPr>
        <xdr:cNvCxnSpPr/>
      </xdr:nvCxnSpPr>
      <xdr:spPr>
        <a:xfrm>
          <a:off x="15405100" y="3882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7" name="将来負担の状況最大値テキスト">
          <a:extLst>
            <a:ext uri="{FF2B5EF4-FFF2-40B4-BE49-F238E27FC236}">
              <a16:creationId xmlns:a16="http://schemas.microsoft.com/office/drawing/2014/main" id="{992D8F41-1E2D-446C-98E6-1CF194009BC4}"/>
            </a:ext>
          </a:extLst>
        </xdr:cNvPr>
        <xdr:cNvSpPr txBox="1"/>
      </xdr:nvSpPr>
      <xdr:spPr>
        <a:xfrm>
          <a:off x="15563850" y="209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E187AEED-A8B9-45A3-BB98-30AF7FFA69F0}"/>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9" name="将来負担の状況平均値テキスト">
          <a:extLst>
            <a:ext uri="{FF2B5EF4-FFF2-40B4-BE49-F238E27FC236}">
              <a16:creationId xmlns:a16="http://schemas.microsoft.com/office/drawing/2014/main" id="{05EC964E-D983-48FB-9420-C1B76B48D5BA}"/>
            </a:ext>
          </a:extLst>
        </xdr:cNvPr>
        <xdr:cNvSpPr txBox="1"/>
      </xdr:nvSpPr>
      <xdr:spPr>
        <a:xfrm>
          <a:off x="15563850" y="2322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0" name="フローチャート: 判断 439">
          <a:extLst>
            <a:ext uri="{FF2B5EF4-FFF2-40B4-BE49-F238E27FC236}">
              <a16:creationId xmlns:a16="http://schemas.microsoft.com/office/drawing/2014/main" id="{37508EBC-8C29-4A22-9F4E-6778BC0A3524}"/>
            </a:ext>
          </a:extLst>
        </xdr:cNvPr>
        <xdr:cNvSpPr/>
      </xdr:nvSpPr>
      <xdr:spPr>
        <a:xfrm>
          <a:off x="15427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14478</xdr:rowOff>
    </xdr:from>
    <xdr:to>
      <xdr:col>77</xdr:col>
      <xdr:colOff>95250</xdr:colOff>
      <xdr:row>14</xdr:row>
      <xdr:rowOff>116078</xdr:rowOff>
    </xdr:to>
    <xdr:sp macro="" textlink="">
      <xdr:nvSpPr>
        <xdr:cNvPr id="441" name="フローチャート: 判断 440">
          <a:extLst>
            <a:ext uri="{FF2B5EF4-FFF2-40B4-BE49-F238E27FC236}">
              <a16:creationId xmlns:a16="http://schemas.microsoft.com/office/drawing/2014/main" id="{3B47BA66-39FE-4BDA-A24B-20E5DE5929F2}"/>
            </a:ext>
          </a:extLst>
        </xdr:cNvPr>
        <xdr:cNvSpPr/>
      </xdr:nvSpPr>
      <xdr:spPr>
        <a:xfrm>
          <a:off x="14665960" y="236143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126255</xdr:rowOff>
    </xdr:from>
    <xdr:ext cx="736600" cy="259045"/>
    <xdr:sp macro="" textlink="">
      <xdr:nvSpPr>
        <xdr:cNvPr id="442" name="テキスト ボックス 441">
          <a:extLst>
            <a:ext uri="{FF2B5EF4-FFF2-40B4-BE49-F238E27FC236}">
              <a16:creationId xmlns:a16="http://schemas.microsoft.com/office/drawing/2014/main" id="{6F97CF7A-5E26-4B1B-ACC6-B4A50FC9EF05}"/>
            </a:ext>
          </a:extLst>
        </xdr:cNvPr>
        <xdr:cNvSpPr txBox="1"/>
      </xdr:nvSpPr>
      <xdr:spPr>
        <a:xfrm>
          <a:off x="14370050" y="2137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130302</xdr:rowOff>
    </xdr:from>
    <xdr:to>
      <xdr:col>73</xdr:col>
      <xdr:colOff>44450</xdr:colOff>
      <xdr:row>15</xdr:row>
      <xdr:rowOff>60452</xdr:rowOff>
    </xdr:to>
    <xdr:sp macro="" textlink="">
      <xdr:nvSpPr>
        <xdr:cNvPr id="443" name="フローチャート: 判断 442">
          <a:extLst>
            <a:ext uri="{FF2B5EF4-FFF2-40B4-BE49-F238E27FC236}">
              <a16:creationId xmlns:a16="http://schemas.microsoft.com/office/drawing/2014/main" id="{7BD442CD-4E25-4739-8F04-5B10C0D96453}"/>
            </a:ext>
          </a:extLst>
        </xdr:cNvPr>
        <xdr:cNvSpPr/>
      </xdr:nvSpPr>
      <xdr:spPr>
        <a:xfrm>
          <a:off x="13868400" y="247726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4" name="テキスト ボックス 443">
          <a:extLst>
            <a:ext uri="{FF2B5EF4-FFF2-40B4-BE49-F238E27FC236}">
              <a16:creationId xmlns:a16="http://schemas.microsoft.com/office/drawing/2014/main" id="{64D92D85-95AB-4329-8316-3E6E2F3774A7}"/>
            </a:ext>
          </a:extLst>
        </xdr:cNvPr>
        <xdr:cNvSpPr txBox="1"/>
      </xdr:nvSpPr>
      <xdr:spPr>
        <a:xfrm>
          <a:off x="1355725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6147</xdr:rowOff>
    </xdr:from>
    <xdr:to>
      <xdr:col>68</xdr:col>
      <xdr:colOff>203200</xdr:colOff>
      <xdr:row>15</xdr:row>
      <xdr:rowOff>107747</xdr:rowOff>
    </xdr:to>
    <xdr:sp macro="" textlink="">
      <xdr:nvSpPr>
        <xdr:cNvPr id="445" name="フローチャート: 判断 444">
          <a:extLst>
            <a:ext uri="{FF2B5EF4-FFF2-40B4-BE49-F238E27FC236}">
              <a16:creationId xmlns:a16="http://schemas.microsoft.com/office/drawing/2014/main" id="{25D9F759-4191-4431-BEF5-97132B2F9CF4}"/>
            </a:ext>
          </a:extLst>
        </xdr:cNvPr>
        <xdr:cNvSpPr/>
      </xdr:nvSpPr>
      <xdr:spPr>
        <a:xfrm>
          <a:off x="13055600" y="252074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117924</xdr:rowOff>
    </xdr:from>
    <xdr:ext cx="762000" cy="259045"/>
    <xdr:sp macro="" textlink="">
      <xdr:nvSpPr>
        <xdr:cNvPr id="446" name="テキスト ボックス 445">
          <a:extLst>
            <a:ext uri="{FF2B5EF4-FFF2-40B4-BE49-F238E27FC236}">
              <a16:creationId xmlns:a16="http://schemas.microsoft.com/office/drawing/2014/main" id="{E18F58D4-3431-4FAF-A01D-E1538E3E9CD9}"/>
            </a:ext>
          </a:extLst>
        </xdr:cNvPr>
        <xdr:cNvSpPr txBox="1"/>
      </xdr:nvSpPr>
      <xdr:spPr>
        <a:xfrm>
          <a:off x="12763500" y="22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47" name="フローチャート: 判断 446">
          <a:extLst>
            <a:ext uri="{FF2B5EF4-FFF2-40B4-BE49-F238E27FC236}">
              <a16:creationId xmlns:a16="http://schemas.microsoft.com/office/drawing/2014/main" id="{498B3303-07CE-4CB6-B595-F75BCC666B2D}"/>
            </a:ext>
          </a:extLst>
        </xdr:cNvPr>
        <xdr:cNvSpPr/>
      </xdr:nvSpPr>
      <xdr:spPr>
        <a:xfrm>
          <a:off x="12242800" y="25013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94759</xdr:rowOff>
    </xdr:from>
    <xdr:ext cx="762000" cy="259045"/>
    <xdr:sp macro="" textlink="">
      <xdr:nvSpPr>
        <xdr:cNvPr id="448" name="テキスト ボックス 447">
          <a:extLst>
            <a:ext uri="{FF2B5EF4-FFF2-40B4-BE49-F238E27FC236}">
              <a16:creationId xmlns:a16="http://schemas.microsoft.com/office/drawing/2014/main" id="{B058314E-3B89-41D8-B582-A493C2A926B0}"/>
            </a:ext>
          </a:extLst>
        </xdr:cNvPr>
        <xdr:cNvSpPr txBox="1"/>
      </xdr:nvSpPr>
      <xdr:spPr>
        <a:xfrm>
          <a:off x="11950700" y="227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F2079F2-D60F-4C1F-AB26-AD6531F0FC86}"/>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5E9143BC-2446-42BF-A68E-B19AA953F9BD}"/>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CBC154C5-E507-49A2-9E35-4B1E4F9ECD31}"/>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8BD8E208-4B56-4851-A012-B68980A15E5E}"/>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5661B5E-26F9-4510-8CA6-0D070D1FAB51}"/>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169,785
168,279
225.73
82,206,423
77,637,142
3,469,191
39,837,243
62,804,970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行財政改革で取り組んできた定員の適正化により職員数の削減を図ってきたが、高止まりとなっている。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依然として類似団体平均、全国平均及び県平均との比較では上回っていることから、引き続き、事務の効率化を図りながら適正な定員管理を進め、人件費の削減に努める。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40</xdr:row>
      <xdr:rowOff>121557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2128"/>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93634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121557</xdr:rowOff>
    </xdr:from>
    <xdr:to>
      <xdr:col>24</xdr:col>
      <xdr:colOff>114300</xdr:colOff>
      <xdr:row>40</xdr:row>
      <xdr:rowOff>121557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97065</xdr:rowOff>
    </xdr:from>
    <xdr:to>
      <xdr:col>24</xdr:col>
      <xdr:colOff>25400</xdr:colOff>
      <xdr:row>40</xdr:row>
      <xdr:rowOff>23585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836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163484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146957</xdr:rowOff>
    </xdr:from>
    <xdr:to>
      <xdr:col>24</xdr:col>
      <xdr:colOff>76200</xdr:colOff>
      <xdr:row>37</xdr:row>
      <xdr:rowOff>77107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97065</xdr:rowOff>
    </xdr:from>
    <xdr:to>
      <xdr:col>19</xdr:col>
      <xdr:colOff>187325</xdr:colOff>
      <xdr:row>41</xdr:row>
      <xdr:rowOff>37193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7836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110672</xdr:rowOff>
    </xdr:from>
    <xdr:to>
      <xdr:col>15</xdr:col>
      <xdr:colOff>98425</xdr:colOff>
      <xdr:row>41</xdr:row>
      <xdr:rowOff>37193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68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62593</xdr:rowOff>
    </xdr:from>
    <xdr:to>
      <xdr:col>15</xdr:col>
      <xdr:colOff>149225</xdr:colOff>
      <xdr:row>37</xdr:row>
      <xdr:rowOff>164193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110672</xdr:rowOff>
    </xdr:from>
    <xdr:to>
      <xdr:col>11</xdr:col>
      <xdr:colOff>9525</xdr:colOff>
      <xdr:row>40</xdr:row>
      <xdr:rowOff>110672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68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16328</xdr:rowOff>
    </xdr:from>
    <xdr:to>
      <xdr:col>6</xdr:col>
      <xdr:colOff>171450</xdr:colOff>
      <xdr:row>36</xdr:row>
      <xdr:rowOff>117928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128105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144235</xdr:rowOff>
    </xdr:from>
    <xdr:to>
      <xdr:col>24</xdr:col>
      <xdr:colOff>76200</xdr:colOff>
      <xdr:row>40</xdr:row>
      <xdr:rowOff>74385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52812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3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46265</xdr:rowOff>
    </xdr:from>
    <xdr:to>
      <xdr:col>20</xdr:col>
      <xdr:colOff>38100</xdr:colOff>
      <xdr:row>39</xdr:row>
      <xdr:rowOff>147865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132642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157843</xdr:rowOff>
    </xdr:from>
    <xdr:to>
      <xdr:col>15</xdr:col>
      <xdr:colOff>149225</xdr:colOff>
      <xdr:row>41</xdr:row>
      <xdr:rowOff>87993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72770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59872</xdr:rowOff>
    </xdr:from>
    <xdr:to>
      <xdr:col>11</xdr:col>
      <xdr:colOff>60325</xdr:colOff>
      <xdr:row>40</xdr:row>
      <xdr:rowOff>161472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146249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59872</xdr:rowOff>
    </xdr:from>
    <xdr:to>
      <xdr:col>6</xdr:col>
      <xdr:colOff>171450</xdr:colOff>
      <xdr:row>40</xdr:row>
      <xdr:rowOff>161472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146249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物件費は、類似団体や全国・県平均に比べて高い値で推移している。</a:t>
          </a:r>
        </a:p>
        <a:p>
          <a:r>
            <a:rPr kumimoji="1" lang="ja-JP" altLang="en-US" sz="1300">
              <a:latin typeface="ＭＳ Ｐゴシック" panose="020B0600070205080204" pitchFamily="50" charset="-128"/>
              <a:ea typeface="ＭＳ Ｐゴシック" panose="020B0600070205080204" pitchFamily="50" charset="-128"/>
            </a:rPr>
            <a:t>　物価高の影響のほか、公共施設の指定管理料や光熱水費等のランニングコストが多いことが主な要因である。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施設の統廃合を含め、事務事業の合理化などを進め、経費削減に努める。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19</xdr:row>
      <xdr:rowOff>56134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0337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62992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03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62992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216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30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5334</xdr:rowOff>
    </xdr:from>
    <xdr:to>
      <xdr:col>82</xdr:col>
      <xdr:colOff>158750</xdr:colOff>
      <xdr:row>19</xdr:row>
      <xdr:rowOff>106934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148861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137922</xdr:rowOff>
    </xdr:from>
    <xdr:to>
      <xdr:col>78</xdr:col>
      <xdr:colOff>120650</xdr:colOff>
      <xdr:row>18</xdr:row>
      <xdr:rowOff>68072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52849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障害者自立支援給付費や医療福祉費が増加し、分母となる経常一般財源等が減少したことにより、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類似団体平均、全国平均及び県平均とも前年度より増となっていることから、全国的な傾向と考えられるため、国・県等の施策や動向を注視し、適切な対応に努める。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42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42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類似団体や全国・県平均に比べて、経常収支比率に占める割合は上回っている。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後期高齢者医療給付費市町村負担金や介護サービス事業費繰出金などが増加し、分母となる経常一般財源等が減少したことにより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ポイントの増となっている。引き続き、特別会計における経費の節減を図るなど、繰出金の削減に努める。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60</xdr:row>
      <xdr:rowOff>149860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2082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60</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208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60</xdr:row>
      <xdr:rowOff>81280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107967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161290</xdr:rowOff>
    </xdr:from>
    <xdr:to>
      <xdr:col>69</xdr:col>
      <xdr:colOff>92075</xdr:colOff>
      <xdr:row>60</xdr:row>
      <xdr:rowOff>35560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27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110490</xdr:rowOff>
    </xdr:from>
    <xdr:to>
      <xdr:col>69</xdr:col>
      <xdr:colOff>142875</xdr:colOff>
      <xdr:row>60</xdr:row>
      <xdr:rowOff>40640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50817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99060</xdr:rowOff>
    </xdr:from>
    <xdr:to>
      <xdr:col>82</xdr:col>
      <xdr:colOff>158750</xdr:colOff>
      <xdr:row>61</xdr:row>
      <xdr:rowOff>29210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71137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96537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補助費等は、近年はおおむね横ばいで推移している。</a:t>
          </a:r>
        </a:p>
        <a:p>
          <a:r>
            <a:rPr kumimoji="1" lang="ja-JP" altLang="en-US" sz="1300">
              <a:latin typeface="ＭＳ Ｐゴシック" panose="020B0600070205080204" pitchFamily="50" charset="-128"/>
              <a:ea typeface="ＭＳ Ｐゴシック" panose="020B0600070205080204" pitchFamily="50" charset="-128"/>
            </a:rPr>
            <a:t>　類似団体平均との比較では下回っているが、引き続き補助金の精査、見直しに取り組み、更なる削減に努める。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165100</xdr:rowOff>
    </xdr:from>
    <xdr:to>
      <xdr:col>82</xdr:col>
      <xdr:colOff>107950</xdr:colOff>
      <xdr:row>32</xdr:row>
      <xdr:rowOff>165100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65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154214</xdr:rowOff>
    </xdr:from>
    <xdr:to>
      <xdr:col>78</xdr:col>
      <xdr:colOff>69850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640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113591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154214</xdr:rowOff>
    </xdr:from>
    <xdr:to>
      <xdr:col>73</xdr:col>
      <xdr:colOff>180975</xdr:colOff>
      <xdr:row>33</xdr:row>
      <xdr:rowOff>37193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640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37193</xdr:rowOff>
    </xdr:from>
    <xdr:to>
      <xdr:col>69</xdr:col>
      <xdr:colOff>92075</xdr:colOff>
      <xdr:row>33</xdr:row>
      <xdr:rowOff>80736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695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114300</xdr:rowOff>
    </xdr:from>
    <xdr:to>
      <xdr:col>82</xdr:col>
      <xdr:colOff>158750</xdr:colOff>
      <xdr:row>33</xdr:row>
      <xdr:rowOff>44450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114300</xdr:rowOff>
    </xdr:from>
    <xdr:to>
      <xdr:col>78</xdr:col>
      <xdr:colOff>120650</xdr:colOff>
      <xdr:row>33</xdr:row>
      <xdr:rowOff>44450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54627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36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103414</xdr:rowOff>
    </xdr:from>
    <xdr:to>
      <xdr:col>74</xdr:col>
      <xdr:colOff>31750</xdr:colOff>
      <xdr:row>33</xdr:row>
      <xdr:rowOff>33564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43741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157843</xdr:rowOff>
    </xdr:from>
    <xdr:to>
      <xdr:col>69</xdr:col>
      <xdr:colOff>142875</xdr:colOff>
      <xdr:row>33</xdr:row>
      <xdr:rowOff>87993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98170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29936</xdr:rowOff>
    </xdr:from>
    <xdr:to>
      <xdr:col>65</xdr:col>
      <xdr:colOff>53975</xdr:colOff>
      <xdr:row>33</xdr:row>
      <xdr:rowOff>131536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141713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これまで市債発行の抑制に取り組んできたが、久慈サンピア日立改修事業や日高小学校校舎改築事業などの大型事業に伴う市債償還の開始等により公債費の割合が増加傾向にある。</a:t>
          </a:r>
        </a:p>
        <a:p>
          <a:r>
            <a:rPr kumimoji="1" lang="ja-JP" altLang="en-US" sz="1300">
              <a:latin typeface="ＭＳ Ｐゴシック" panose="020B0600070205080204" pitchFamily="50" charset="-128"/>
              <a:ea typeface="ＭＳ Ｐゴシック" panose="020B0600070205080204" pitchFamily="50" charset="-128"/>
            </a:rPr>
            <a:t>　今後も引き続き、市債発行の抑制に努める。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6407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79</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454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153143</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83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94343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4543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123552</xdr:rowOff>
    </xdr:from>
    <xdr:to>
      <xdr:col>20</xdr:col>
      <xdr:colOff>38100</xdr:colOff>
      <xdr:row>78</xdr:row>
      <xdr:rowOff>53702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63879</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9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68218</xdr:rowOff>
    </xdr:from>
    <xdr:to>
      <xdr:col>15</xdr:col>
      <xdr:colOff>98425</xdr:colOff>
      <xdr:row>78</xdr:row>
      <xdr:rowOff>94343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4413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143148</xdr:rowOff>
    </xdr:from>
    <xdr:to>
      <xdr:col>15</xdr:col>
      <xdr:colOff>149225</xdr:colOff>
      <xdr:row>78</xdr:row>
      <xdr:rowOff>73298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83475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68218</xdr:rowOff>
    </xdr:from>
    <xdr:to>
      <xdr:col>11</xdr:col>
      <xdr:colOff>9525</xdr:colOff>
      <xdr:row>78</xdr:row>
      <xdr:rowOff>68218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441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142983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17418</xdr:rowOff>
    </xdr:from>
    <xdr:to>
      <xdr:col>11</xdr:col>
      <xdr:colOff>60325</xdr:colOff>
      <xdr:row>78</xdr:row>
      <xdr:rowOff>119018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129195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17418</xdr:rowOff>
    </xdr:from>
    <xdr:to>
      <xdr:col>6</xdr:col>
      <xdr:colOff>171450</xdr:colOff>
      <xdr:row>78</xdr:row>
      <xdr:rowOff>119018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129195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類似団体平均との比較では、公債費以外の経費のうち、人件費及び物件費の経常収支比率に占める割合が多くなっているため、この指標は高い値で推移している。</a:t>
          </a:r>
        </a:p>
        <a:p>
          <a:r>
            <a:rPr kumimoji="1" lang="ja-JP" altLang="en-US" sz="1300">
              <a:latin typeface="ＭＳ Ｐゴシック" panose="020B0600070205080204" pitchFamily="50" charset="-128"/>
              <a:ea typeface="ＭＳ Ｐゴシック" panose="020B0600070205080204" pitchFamily="50" charset="-128"/>
            </a:rPr>
            <a:t>　人件費の抑制及び施設の統廃合等によるコスト削減を図るなど、義務的経費の削減に努め、持続可能な財政運営を行う。</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262356"/>
          <a:ext cx="8382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78</xdr:row>
      <xdr:rowOff>90424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2623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90424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53848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995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132677</xdr:rowOff>
    </xdr:from>
    <xdr:to>
      <xdr:col>29</xdr:col>
      <xdr:colOff>127000</xdr:colOff>
      <xdr:row>14</xdr:row>
      <xdr:rowOff>135153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80602"/>
          <a:ext cx="6477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7205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135153</xdr:rowOff>
    </xdr:from>
    <xdr:to>
      <xdr:col>26</xdr:col>
      <xdr:colOff>50800</xdr:colOff>
      <xdr:row>15</xdr:row>
      <xdr:rowOff>7747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83078"/>
          <a:ext cx="6985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155452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7747</xdr:rowOff>
    </xdr:from>
    <xdr:to>
      <xdr:col>22</xdr:col>
      <xdr:colOff>114300</xdr:colOff>
      <xdr:row>15</xdr:row>
      <xdr:rowOff>80632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27122"/>
          <a:ext cx="698500" cy="72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66794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80632</xdr:rowOff>
    </xdr:from>
    <xdr:to>
      <xdr:col>18</xdr:col>
      <xdr:colOff>177800</xdr:colOff>
      <xdr:row>15</xdr:row>
      <xdr:rowOff>146888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00007"/>
          <a:ext cx="698500" cy="6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63441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81877</xdr:rowOff>
    </xdr:from>
    <xdr:to>
      <xdr:col>29</xdr:col>
      <xdr:colOff>177800</xdr:colOff>
      <xdr:row>15</xdr:row>
      <xdr:rowOff>12027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2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98404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84353</xdr:rowOff>
    </xdr:from>
    <xdr:to>
      <xdr:col>26</xdr:col>
      <xdr:colOff>101600</xdr:colOff>
      <xdr:row>15</xdr:row>
      <xdr:rowOff>14503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3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24680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01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128397</xdr:rowOff>
    </xdr:from>
    <xdr:to>
      <xdr:col>22</xdr:col>
      <xdr:colOff>165100</xdr:colOff>
      <xdr:row>15</xdr:row>
      <xdr:rowOff>58547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7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68724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4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29832</xdr:rowOff>
    </xdr:from>
    <xdr:to>
      <xdr:col>19</xdr:col>
      <xdr:colOff>38100</xdr:colOff>
      <xdr:row>15</xdr:row>
      <xdr:rowOff>131432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4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141609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1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96088</xdr:rowOff>
    </xdr:from>
    <xdr:to>
      <xdr:col>15</xdr:col>
      <xdr:colOff>101600</xdr:colOff>
      <xdr:row>16</xdr:row>
      <xdr:rowOff>26238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1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36415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8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134430</xdr:rowOff>
    </xdr:from>
    <xdr:to>
      <xdr:col>29</xdr:col>
      <xdr:colOff>127000</xdr:colOff>
      <xdr:row>37</xdr:row>
      <xdr:rowOff>37046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87680"/>
          <a:ext cx="647700" cy="74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60571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0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37046</xdr:rowOff>
    </xdr:from>
    <xdr:to>
      <xdr:col>26</xdr:col>
      <xdr:colOff>50800</xdr:colOff>
      <xdr:row>37</xdr:row>
      <xdr:rowOff>110541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61746"/>
          <a:ext cx="698500" cy="7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330776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97130</xdr:rowOff>
    </xdr:from>
    <xdr:to>
      <xdr:col>22</xdr:col>
      <xdr:colOff>114300</xdr:colOff>
      <xdr:row>37</xdr:row>
      <xdr:rowOff>110541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21830"/>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300182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82956</xdr:rowOff>
    </xdr:from>
    <xdr:to>
      <xdr:col>18</xdr:col>
      <xdr:colOff>177800</xdr:colOff>
      <xdr:row>37</xdr:row>
      <xdr:rowOff>97130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07656"/>
          <a:ext cx="6985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271378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3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283189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83630</xdr:rowOff>
    </xdr:from>
    <xdr:to>
      <xdr:col>29</xdr:col>
      <xdr:colOff>177800</xdr:colOff>
      <xdr:row>37</xdr:row>
      <xdr:rowOff>13780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36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55707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157696</xdr:rowOff>
    </xdr:from>
    <xdr:to>
      <xdr:col>26</xdr:col>
      <xdr:colOff>101600</xdr:colOff>
      <xdr:row>37</xdr:row>
      <xdr:rowOff>87846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1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72623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97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59741</xdr:rowOff>
    </xdr:from>
    <xdr:to>
      <xdr:col>22</xdr:col>
      <xdr:colOff>165100</xdr:colOff>
      <xdr:row>37</xdr:row>
      <xdr:rowOff>161341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8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146118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46330</xdr:rowOff>
    </xdr:from>
    <xdr:to>
      <xdr:col>19</xdr:col>
      <xdr:colOff>38100</xdr:colOff>
      <xdr:row>37</xdr:row>
      <xdr:rowOff>147930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7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132707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32156</xdr:rowOff>
    </xdr:from>
    <xdr:to>
      <xdr:col>15</xdr:col>
      <xdr:colOff>101600</xdr:colOff>
      <xdr:row>37</xdr:row>
      <xdr:rowOff>133756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56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118533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4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169,785
168,279
225.73
82,206,423
77,637,142
3,469,191
39,837,243
62,804,970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5374</xdr:rowOff>
    </xdr:from>
    <xdr:to>
      <xdr:col>24</xdr:col>
      <xdr:colOff>62865</xdr:colOff>
      <xdr:row>37</xdr:row>
      <xdr:rowOff>63439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48874"/>
          <a:ext cx="127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67266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63439</xdr:rowOff>
    </xdr:from>
    <xdr:to>
      <xdr:col>24</xdr:col>
      <xdr:colOff>152400</xdr:colOff>
      <xdr:row>37</xdr:row>
      <xdr:rowOff>63439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0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123501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5374</xdr:rowOff>
    </xdr:from>
    <xdr:to>
      <xdr:col>24</xdr:col>
      <xdr:colOff>152400</xdr:colOff>
      <xdr:row>30</xdr:row>
      <xdr:rowOff>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136454</xdr:rowOff>
    </xdr:from>
    <xdr:to>
      <xdr:col>24</xdr:col>
      <xdr:colOff>63500</xdr:colOff>
      <xdr:row>31</xdr:row>
      <xdr:rowOff>165577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451404"/>
          <a:ext cx="838200" cy="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31071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8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52644</xdr:rowOff>
    </xdr:from>
    <xdr:to>
      <xdr:col>24</xdr:col>
      <xdr:colOff>114300</xdr:colOff>
      <xdr:row>33</xdr:row>
      <xdr:rowOff>154244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1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165577</xdr:rowOff>
    </xdr:from>
    <xdr:to>
      <xdr:col>19</xdr:col>
      <xdr:colOff>177800</xdr:colOff>
      <xdr:row>32</xdr:row>
      <xdr:rowOff>42408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480527"/>
          <a:ext cx="8890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84282</xdr:rowOff>
    </xdr:from>
    <xdr:to>
      <xdr:col>20</xdr:col>
      <xdr:colOff>38100</xdr:colOff>
      <xdr:row>34</xdr:row>
      <xdr:rowOff>14432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4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5559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42408</xdr:rowOff>
    </xdr:from>
    <xdr:to>
      <xdr:col>15</xdr:col>
      <xdr:colOff>50800</xdr:colOff>
      <xdr:row>32</xdr:row>
      <xdr:rowOff>154102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528808"/>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29967</xdr:rowOff>
    </xdr:from>
    <xdr:to>
      <xdr:col>15</xdr:col>
      <xdr:colOff>101600</xdr:colOff>
      <xdr:row>34</xdr:row>
      <xdr:rowOff>131567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122694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154102</xdr:rowOff>
    </xdr:from>
    <xdr:to>
      <xdr:col>10</xdr:col>
      <xdr:colOff>114300</xdr:colOff>
      <xdr:row>33</xdr:row>
      <xdr:rowOff>96312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640502"/>
          <a:ext cx="889000" cy="1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162326</xdr:rowOff>
    </xdr:from>
    <xdr:to>
      <xdr:col>10</xdr:col>
      <xdr:colOff>165100</xdr:colOff>
      <xdr:row>36</xdr:row>
      <xdr:rowOff>92476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6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83603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2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85654</xdr:rowOff>
    </xdr:from>
    <xdr:to>
      <xdr:col>24</xdr:col>
      <xdr:colOff>114300</xdr:colOff>
      <xdr:row>32</xdr:row>
      <xdr:rowOff>15804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0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108531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114777</xdr:rowOff>
    </xdr:from>
    <xdr:to>
      <xdr:col>20</xdr:col>
      <xdr:colOff>38100</xdr:colOff>
      <xdr:row>32</xdr:row>
      <xdr:rowOff>44927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2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61454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20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163058</xdr:rowOff>
    </xdr:from>
    <xdr:to>
      <xdr:col>15</xdr:col>
      <xdr:colOff>101600</xdr:colOff>
      <xdr:row>32</xdr:row>
      <xdr:rowOff>93208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109735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25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103302</xdr:rowOff>
    </xdr:from>
    <xdr:to>
      <xdr:col>10</xdr:col>
      <xdr:colOff>165100</xdr:colOff>
      <xdr:row>33</xdr:row>
      <xdr:rowOff>33452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58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49979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36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45512</xdr:rowOff>
    </xdr:from>
    <xdr:to>
      <xdr:col>6</xdr:col>
      <xdr:colOff>38100</xdr:colOff>
      <xdr:row>33</xdr:row>
      <xdr:rowOff>147112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163639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47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143548</xdr:rowOff>
    </xdr:from>
    <xdr:to>
      <xdr:col>24</xdr:col>
      <xdr:colOff>62865</xdr:colOff>
      <xdr:row>58</xdr:row>
      <xdr:rowOff>13818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4598"/>
          <a:ext cx="1270" cy="141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17645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13818</xdr:rowOff>
    </xdr:from>
    <xdr:to>
      <xdr:col>24</xdr:col>
      <xdr:colOff>152400</xdr:colOff>
      <xdr:row>58</xdr:row>
      <xdr:rowOff>13818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90225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143548</xdr:rowOff>
    </xdr:from>
    <xdr:to>
      <xdr:col>24</xdr:col>
      <xdr:colOff>152400</xdr:colOff>
      <xdr:row>49</xdr:row>
      <xdr:rowOff>143548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140348</xdr:rowOff>
    </xdr:from>
    <xdr:to>
      <xdr:col>24</xdr:col>
      <xdr:colOff>63500</xdr:colOff>
      <xdr:row>51</xdr:row>
      <xdr:rowOff>27381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712848"/>
          <a:ext cx="8382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145699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0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167272</xdr:rowOff>
    </xdr:from>
    <xdr:to>
      <xdr:col>24</xdr:col>
      <xdr:colOff>114300</xdr:colOff>
      <xdr:row>55</xdr:row>
      <xdr:rowOff>97422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2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27381</xdr:rowOff>
    </xdr:from>
    <xdr:to>
      <xdr:col>19</xdr:col>
      <xdr:colOff>177800</xdr:colOff>
      <xdr:row>53</xdr:row>
      <xdr:rowOff>34430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8771331"/>
          <a:ext cx="889000" cy="3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92634</xdr:rowOff>
    </xdr:from>
    <xdr:to>
      <xdr:col>20</xdr:col>
      <xdr:colOff>38100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34430</xdr:rowOff>
    </xdr:from>
    <xdr:to>
      <xdr:col>15</xdr:col>
      <xdr:colOff>50800</xdr:colOff>
      <xdr:row>53</xdr:row>
      <xdr:rowOff>140843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121280"/>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49429</xdr:rowOff>
    </xdr:from>
    <xdr:to>
      <xdr:col>15</xdr:col>
      <xdr:colOff>101600</xdr:colOff>
      <xdr:row>57</xdr:row>
      <xdr:rowOff>151029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142156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140843</xdr:rowOff>
    </xdr:from>
    <xdr:to>
      <xdr:col>10</xdr:col>
      <xdr:colOff>114300</xdr:colOff>
      <xdr:row>56</xdr:row>
      <xdr:rowOff>63462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227693"/>
          <a:ext cx="889000" cy="4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111303</xdr:rowOff>
    </xdr:from>
    <xdr:to>
      <xdr:col>10</xdr:col>
      <xdr:colOff>165100</xdr:colOff>
      <xdr:row>58</xdr:row>
      <xdr:rowOff>41453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32580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104292</xdr:rowOff>
    </xdr:from>
    <xdr:to>
      <xdr:col>6</xdr:col>
      <xdr:colOff>38100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89548</xdr:rowOff>
    </xdr:from>
    <xdr:to>
      <xdr:col>24</xdr:col>
      <xdr:colOff>114300</xdr:colOff>
      <xdr:row>51</xdr:row>
      <xdr:rowOff>19698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112425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5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148031</xdr:rowOff>
    </xdr:from>
    <xdr:to>
      <xdr:col>20</xdr:col>
      <xdr:colOff>38100</xdr:colOff>
      <xdr:row>51</xdr:row>
      <xdr:rowOff>78181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7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94708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849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155080</xdr:rowOff>
    </xdr:from>
    <xdr:to>
      <xdr:col>15</xdr:col>
      <xdr:colOff>101600</xdr:colOff>
      <xdr:row>53</xdr:row>
      <xdr:rowOff>85230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0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101757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8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90043</xdr:rowOff>
    </xdr:from>
    <xdr:to>
      <xdr:col>10</xdr:col>
      <xdr:colOff>165100</xdr:colOff>
      <xdr:row>54</xdr:row>
      <xdr:rowOff>20193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17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36720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89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12662</xdr:rowOff>
    </xdr:from>
    <xdr:to>
      <xdr:col>6</xdr:col>
      <xdr:colOff>38100</xdr:colOff>
      <xdr:row>56</xdr:row>
      <xdr:rowOff>114262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130789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38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49688</xdr:rowOff>
    </xdr:from>
    <xdr:to>
      <xdr:col>24</xdr:col>
      <xdr:colOff>63500</xdr:colOff>
      <xdr:row>78</xdr:row>
      <xdr:rowOff>80121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22788"/>
          <a:ext cx="838200" cy="3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87203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74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80121</xdr:rowOff>
    </xdr:from>
    <xdr:to>
      <xdr:col>19</xdr:col>
      <xdr:colOff>177800</xdr:colOff>
      <xdr:row>78</xdr:row>
      <xdr:rowOff>111125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3221"/>
          <a:ext cx="889000" cy="3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23289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1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111125</xdr:rowOff>
    </xdr:from>
    <xdr:to>
      <xdr:col>15</xdr:col>
      <xdr:colOff>50800</xdr:colOff>
      <xdr:row>78</xdr:row>
      <xdr:rowOff>130414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84225"/>
          <a:ext cx="889000" cy="1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50722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153273</xdr:rowOff>
    </xdr:from>
    <xdr:to>
      <xdr:col>10</xdr:col>
      <xdr:colOff>114300</xdr:colOff>
      <xdr:row>78</xdr:row>
      <xdr:rowOff>130414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54923"/>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131589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1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98442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8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170338</xdr:rowOff>
    </xdr:from>
    <xdr:to>
      <xdr:col>24</xdr:col>
      <xdr:colOff>114300</xdr:colOff>
      <xdr:row>78</xdr:row>
      <xdr:rowOff>100488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85265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29321</xdr:rowOff>
    </xdr:from>
    <xdr:to>
      <xdr:col>20</xdr:col>
      <xdr:colOff>38100</xdr:colOff>
      <xdr:row>78</xdr:row>
      <xdr:rowOff>130921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122048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60325</xdr:rowOff>
    </xdr:from>
    <xdr:to>
      <xdr:col>15</xdr:col>
      <xdr:colOff>101600</xdr:colOff>
      <xdr:row>78</xdr:row>
      <xdr:rowOff>161925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153052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79614</xdr:rowOff>
    </xdr:from>
    <xdr:to>
      <xdr:col>10</xdr:col>
      <xdr:colOff>165100</xdr:colOff>
      <xdr:row>79</xdr:row>
      <xdr:rowOff>9764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891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102473</xdr:rowOff>
    </xdr:from>
    <xdr:to>
      <xdr:col>6</xdr:col>
      <xdr:colOff>38100</xdr:colOff>
      <xdr:row>78</xdr:row>
      <xdr:rowOff>32623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23750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9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85789</xdr:rowOff>
    </xdr:from>
    <xdr:to>
      <xdr:col>24</xdr:col>
      <xdr:colOff>62865</xdr:colOff>
      <xdr:row>99</xdr:row>
      <xdr:rowOff>38888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16289"/>
          <a:ext cx="1270" cy="14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42715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38888</xdr:rowOff>
    </xdr:from>
    <xdr:to>
      <xdr:col>24</xdr:col>
      <xdr:colOff>152400</xdr:colOff>
      <xdr:row>99</xdr:row>
      <xdr:rowOff>38888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32466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9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85789</xdr:rowOff>
    </xdr:from>
    <xdr:to>
      <xdr:col>24</xdr:col>
      <xdr:colOff>152400</xdr:colOff>
      <xdr:row>90</xdr:row>
      <xdr:rowOff>85789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1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82702</xdr:rowOff>
    </xdr:from>
    <xdr:to>
      <xdr:col>24</xdr:col>
      <xdr:colOff>63500</xdr:colOff>
      <xdr:row>94</xdr:row>
      <xdr:rowOff>34964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684652"/>
          <a:ext cx="838200" cy="4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166997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8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17120</xdr:rowOff>
    </xdr:from>
    <xdr:to>
      <xdr:col>24</xdr:col>
      <xdr:colOff>114300</xdr:colOff>
      <xdr:row>95</xdr:row>
      <xdr:rowOff>118720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0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82702</xdr:rowOff>
    </xdr:from>
    <xdr:to>
      <xdr:col>19</xdr:col>
      <xdr:colOff>177800</xdr:colOff>
      <xdr:row>96</xdr:row>
      <xdr:rowOff>144311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684652"/>
          <a:ext cx="889000" cy="9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63869</xdr:rowOff>
    </xdr:from>
    <xdr:to>
      <xdr:col>20</xdr:col>
      <xdr:colOff>38100</xdr:colOff>
      <xdr:row>92</xdr:row>
      <xdr:rowOff>165469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583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156596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92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144311</xdr:rowOff>
    </xdr:from>
    <xdr:to>
      <xdr:col>15</xdr:col>
      <xdr:colOff>50800</xdr:colOff>
      <xdr:row>97</xdr:row>
      <xdr:rowOff>128918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03511"/>
          <a:ext cx="889000" cy="1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75527</xdr:rowOff>
    </xdr:from>
    <xdr:to>
      <xdr:col>15</xdr:col>
      <xdr:colOff>101600</xdr:colOff>
      <xdr:row>98</xdr:row>
      <xdr:rowOff>5677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168254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128918</xdr:rowOff>
    </xdr:from>
    <xdr:to>
      <xdr:col>10</xdr:col>
      <xdr:colOff>114300</xdr:colOff>
      <xdr:row>98</xdr:row>
      <xdr:rowOff>151778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59568"/>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148526</xdr:rowOff>
    </xdr:from>
    <xdr:to>
      <xdr:col>10</xdr:col>
      <xdr:colOff>165100</xdr:colOff>
      <xdr:row>98</xdr:row>
      <xdr:rowOff>78676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7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69803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134010</xdr:rowOff>
    </xdr:from>
    <xdr:to>
      <xdr:col>6</xdr:col>
      <xdr:colOff>38100</xdr:colOff>
      <xdr:row>99</xdr:row>
      <xdr:rowOff>64160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3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55287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155614</xdr:rowOff>
    </xdr:from>
    <xdr:to>
      <xdr:col>24</xdr:col>
      <xdr:colOff>114300</xdr:colOff>
      <xdr:row>94</xdr:row>
      <xdr:rowOff>85764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7041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5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31902</xdr:rowOff>
    </xdr:from>
    <xdr:to>
      <xdr:col>20</xdr:col>
      <xdr:colOff>38100</xdr:colOff>
      <xdr:row>91</xdr:row>
      <xdr:rowOff>133502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6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150029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40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93511</xdr:rowOff>
    </xdr:from>
    <xdr:to>
      <xdr:col>15</xdr:col>
      <xdr:colOff>101600</xdr:colOff>
      <xdr:row>97</xdr:row>
      <xdr:rowOff>23661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40188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78118</xdr:rowOff>
    </xdr:from>
    <xdr:to>
      <xdr:col>10</xdr:col>
      <xdr:colOff>165100</xdr:colOff>
      <xdr:row>98</xdr:row>
      <xdr:rowOff>8268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24795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100978</xdr:rowOff>
    </xdr:from>
    <xdr:to>
      <xdr:col>6</xdr:col>
      <xdr:colOff>38100</xdr:colOff>
      <xdr:row>99</xdr:row>
      <xdr:rowOff>31128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47655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7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57459</xdr:rowOff>
    </xdr:from>
    <xdr:to>
      <xdr:col>54</xdr:col>
      <xdr:colOff>189865</xdr:colOff>
      <xdr:row>37</xdr:row>
      <xdr:rowOff>76356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86759"/>
          <a:ext cx="1270" cy="533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80183</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76356</xdr:rowOff>
    </xdr:from>
    <xdr:to>
      <xdr:col>55</xdr:col>
      <xdr:colOff>88900</xdr:colOff>
      <xdr:row>37</xdr:row>
      <xdr:rowOff>76356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20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4136</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6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57459</xdr:rowOff>
    </xdr:from>
    <xdr:to>
      <xdr:col>55</xdr:col>
      <xdr:colOff>88900</xdr:colOff>
      <xdr:row>34</xdr:row>
      <xdr:rowOff>57459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8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68290</xdr:rowOff>
    </xdr:from>
    <xdr:to>
      <xdr:col>55</xdr:col>
      <xdr:colOff>0</xdr:colOff>
      <xdr:row>38</xdr:row>
      <xdr:rowOff>2638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11940"/>
          <a:ext cx="838200" cy="10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57359</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34482</xdr:rowOff>
    </xdr:from>
    <xdr:to>
      <xdr:col>55</xdr:col>
      <xdr:colOff>50800</xdr:colOff>
      <xdr:row>36</xdr:row>
      <xdr:rowOff>136082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84945</xdr:rowOff>
    </xdr:from>
    <xdr:to>
      <xdr:col>50</xdr:col>
      <xdr:colOff>114300</xdr:colOff>
      <xdr:row>38</xdr:row>
      <xdr:rowOff>2638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99895"/>
          <a:ext cx="889000" cy="1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81716</xdr:rowOff>
    </xdr:from>
    <xdr:to>
      <xdr:col>50</xdr:col>
      <xdr:colOff>165100</xdr:colOff>
      <xdr:row>37</xdr:row>
      <xdr:rowOff>11866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5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28393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2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84945</xdr:rowOff>
    </xdr:from>
    <xdr:to>
      <xdr:col>45</xdr:col>
      <xdr:colOff>177800</xdr:colOff>
      <xdr:row>38</xdr:row>
      <xdr:rowOff>45016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99895"/>
          <a:ext cx="889000" cy="116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19667</xdr:rowOff>
    </xdr:from>
    <xdr:to>
      <xdr:col>46</xdr:col>
      <xdr:colOff>38100</xdr:colOff>
      <xdr:row>30</xdr:row>
      <xdr:rowOff>121267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1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137794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493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45016</xdr:rowOff>
    </xdr:from>
    <xdr:to>
      <xdr:col>41</xdr:col>
      <xdr:colOff>50800</xdr:colOff>
      <xdr:row>38</xdr:row>
      <xdr:rowOff>49360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6011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168464</xdr:rowOff>
    </xdr:from>
    <xdr:to>
      <xdr:col>41</xdr:col>
      <xdr:colOff>101600</xdr:colOff>
      <xdr:row>37</xdr:row>
      <xdr:rowOff>98614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115141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1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41253</xdr:rowOff>
    </xdr:from>
    <xdr:to>
      <xdr:col>36</xdr:col>
      <xdr:colOff>165100</xdr:colOff>
      <xdr:row>37</xdr:row>
      <xdr:rowOff>142853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8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159380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6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17490</xdr:rowOff>
    </xdr:from>
    <xdr:to>
      <xdr:col>55</xdr:col>
      <xdr:colOff>50800</xdr:colOff>
      <xdr:row>37</xdr:row>
      <xdr:rowOff>119090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6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103867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123288</xdr:rowOff>
    </xdr:from>
    <xdr:to>
      <xdr:col>50</xdr:col>
      <xdr:colOff>165100</xdr:colOff>
      <xdr:row>38</xdr:row>
      <xdr:rowOff>53438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44565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34145</xdr:rowOff>
    </xdr:from>
    <xdr:to>
      <xdr:col>46</xdr:col>
      <xdr:colOff>38100</xdr:colOff>
      <xdr:row>31</xdr:row>
      <xdr:rowOff>135745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126872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44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165666</xdr:rowOff>
    </xdr:from>
    <xdr:to>
      <xdr:col>41</xdr:col>
      <xdr:colOff>101600</xdr:colOff>
      <xdr:row>38</xdr:row>
      <xdr:rowOff>95816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0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86943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170010</xdr:rowOff>
    </xdr:from>
    <xdr:to>
      <xdr:col>36</xdr:col>
      <xdr:colOff>165100</xdr:colOff>
      <xdr:row>38</xdr:row>
      <xdr:rowOff>100160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91287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0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165894</xdr:rowOff>
    </xdr:from>
    <xdr:to>
      <xdr:col>54</xdr:col>
      <xdr:colOff>189865</xdr:colOff>
      <xdr:row>57</xdr:row>
      <xdr:rowOff>123336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9252744"/>
          <a:ext cx="1270" cy="64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127163</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89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123336</xdr:rowOff>
    </xdr:from>
    <xdr:to>
      <xdr:col>55</xdr:col>
      <xdr:colOff>88900</xdr:colOff>
      <xdr:row>57</xdr:row>
      <xdr:rowOff>123336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89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112571</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90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165894</xdr:rowOff>
    </xdr:from>
    <xdr:to>
      <xdr:col>55</xdr:col>
      <xdr:colOff>88900</xdr:colOff>
      <xdr:row>53</xdr:row>
      <xdr:rowOff>165894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92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113202</xdr:rowOff>
    </xdr:from>
    <xdr:to>
      <xdr:col>55</xdr:col>
      <xdr:colOff>0</xdr:colOff>
      <xdr:row>54</xdr:row>
      <xdr:rowOff>101124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028602"/>
          <a:ext cx="838200" cy="3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162558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12681</xdr:rowOff>
    </xdr:from>
    <xdr:to>
      <xdr:col>55</xdr:col>
      <xdr:colOff>50800</xdr:colOff>
      <xdr:row>56</xdr:row>
      <xdr:rowOff>114281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1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157512</xdr:rowOff>
    </xdr:from>
    <xdr:to>
      <xdr:col>50</xdr:col>
      <xdr:colOff>114300</xdr:colOff>
      <xdr:row>52</xdr:row>
      <xdr:rowOff>113202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8901462"/>
          <a:ext cx="889000" cy="12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56249</xdr:rowOff>
    </xdr:from>
    <xdr:to>
      <xdr:col>50</xdr:col>
      <xdr:colOff>165100</xdr:colOff>
      <xdr:row>55</xdr:row>
      <xdr:rowOff>157849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85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148976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7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157512</xdr:rowOff>
    </xdr:from>
    <xdr:to>
      <xdr:col>45</xdr:col>
      <xdr:colOff>177800</xdr:colOff>
      <xdr:row>53</xdr:row>
      <xdr:rowOff>48260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8901462"/>
          <a:ext cx="889000" cy="23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83471</xdr:rowOff>
    </xdr:from>
    <xdr:to>
      <xdr:col>46</xdr:col>
      <xdr:colOff>38100</xdr:colOff>
      <xdr:row>55</xdr:row>
      <xdr:rowOff>13621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4748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154369</xdr:rowOff>
    </xdr:from>
    <xdr:to>
      <xdr:col>41</xdr:col>
      <xdr:colOff>50800</xdr:colOff>
      <xdr:row>53</xdr:row>
      <xdr:rowOff>48260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8726869"/>
          <a:ext cx="889000" cy="40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152489</xdr:rowOff>
    </xdr:from>
    <xdr:to>
      <xdr:col>41</xdr:col>
      <xdr:colOff>101600</xdr:colOff>
      <xdr:row>55</xdr:row>
      <xdr:rowOff>82639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73766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144831</xdr:rowOff>
    </xdr:from>
    <xdr:to>
      <xdr:col>36</xdr:col>
      <xdr:colOff>165100</xdr:colOff>
      <xdr:row>56</xdr:row>
      <xdr:rowOff>74981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66108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50324</xdr:rowOff>
    </xdr:from>
    <xdr:to>
      <xdr:col>55</xdr:col>
      <xdr:colOff>50800</xdr:colOff>
      <xdr:row>54</xdr:row>
      <xdr:rowOff>151924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3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136701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2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62402</xdr:rowOff>
    </xdr:from>
    <xdr:to>
      <xdr:col>50</xdr:col>
      <xdr:colOff>165100</xdr:colOff>
      <xdr:row>52</xdr:row>
      <xdr:rowOff>164002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9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9079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75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106712</xdr:rowOff>
    </xdr:from>
    <xdr:to>
      <xdr:col>46</xdr:col>
      <xdr:colOff>38100</xdr:colOff>
      <xdr:row>52</xdr:row>
      <xdr:rowOff>36862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885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53389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62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168910</xdr:rowOff>
    </xdr:from>
    <xdr:to>
      <xdr:col>41</xdr:col>
      <xdr:colOff>101600</xdr:colOff>
      <xdr:row>53</xdr:row>
      <xdr:rowOff>99060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0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115587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88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103569</xdr:rowOff>
    </xdr:from>
    <xdr:to>
      <xdr:col>36</xdr:col>
      <xdr:colOff>165100</xdr:colOff>
      <xdr:row>51</xdr:row>
      <xdr:rowOff>33719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86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50246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84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16876</xdr:rowOff>
    </xdr:from>
    <xdr:to>
      <xdr:col>54</xdr:col>
      <xdr:colOff>189865</xdr:colOff>
      <xdr:row>79</xdr:row>
      <xdr:rowOff>66842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875626"/>
          <a:ext cx="1270" cy="73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70669</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15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66842</xdr:rowOff>
    </xdr:from>
    <xdr:to>
      <xdr:col>55</xdr:col>
      <xdr:colOff>88900</xdr:colOff>
      <xdr:row>79</xdr:row>
      <xdr:rowOff>66842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1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135003</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6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16876</xdr:rowOff>
    </xdr:from>
    <xdr:to>
      <xdr:col>55</xdr:col>
      <xdr:colOff>88900</xdr:colOff>
      <xdr:row>75</xdr:row>
      <xdr:rowOff>16876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875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168308</xdr:rowOff>
    </xdr:from>
    <xdr:to>
      <xdr:col>55</xdr:col>
      <xdr:colOff>0</xdr:colOff>
      <xdr:row>77</xdr:row>
      <xdr:rowOff>70238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198508"/>
          <a:ext cx="8382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80619</xdr:rowOff>
    </xdr:from>
    <xdr:ext cx="469744"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2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102192</xdr:rowOff>
    </xdr:from>
    <xdr:to>
      <xdr:col>55</xdr:col>
      <xdr:colOff>50800</xdr:colOff>
      <xdr:row>78</xdr:row>
      <xdr:rowOff>32342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113247</xdr:rowOff>
    </xdr:from>
    <xdr:to>
      <xdr:col>50</xdr:col>
      <xdr:colOff>114300</xdr:colOff>
      <xdr:row>77</xdr:row>
      <xdr:rowOff>70238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143447"/>
          <a:ext cx="889000" cy="1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8334</xdr:rowOff>
    </xdr:from>
    <xdr:to>
      <xdr:col>50</xdr:col>
      <xdr:colOff>165100</xdr:colOff>
      <xdr:row>76</xdr:row>
      <xdr:rowOff>109934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03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126462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8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47019</xdr:rowOff>
    </xdr:from>
    <xdr:to>
      <xdr:col>45</xdr:col>
      <xdr:colOff>177800</xdr:colOff>
      <xdr:row>76</xdr:row>
      <xdr:rowOff>113247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905769"/>
          <a:ext cx="889000" cy="2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107024</xdr:rowOff>
    </xdr:from>
    <xdr:to>
      <xdr:col>46</xdr:col>
      <xdr:colOff>38100</xdr:colOff>
      <xdr:row>76</xdr:row>
      <xdr:rowOff>37174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29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53701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74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86502</xdr:rowOff>
    </xdr:from>
    <xdr:to>
      <xdr:col>41</xdr:col>
      <xdr:colOff>50800</xdr:colOff>
      <xdr:row>75</xdr:row>
      <xdr:rowOff>47019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088002"/>
          <a:ext cx="889000" cy="8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29758</xdr:rowOff>
    </xdr:from>
    <xdr:to>
      <xdr:col>41</xdr:col>
      <xdr:colOff>101600</xdr:colOff>
      <xdr:row>76</xdr:row>
      <xdr:rowOff>131358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122485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82891</xdr:rowOff>
    </xdr:from>
    <xdr:to>
      <xdr:col>36</xdr:col>
      <xdr:colOff>165100</xdr:colOff>
      <xdr:row>77</xdr:row>
      <xdr:rowOff>13041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4168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117508</xdr:rowOff>
    </xdr:from>
    <xdr:to>
      <xdr:col>55</xdr:col>
      <xdr:colOff>50800</xdr:colOff>
      <xdr:row>77</xdr:row>
      <xdr:rowOff>47658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140385</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19438</xdr:rowOff>
    </xdr:from>
    <xdr:to>
      <xdr:col>50</xdr:col>
      <xdr:colOff>165100</xdr:colOff>
      <xdr:row>77</xdr:row>
      <xdr:rowOff>121038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112165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3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62447</xdr:rowOff>
    </xdr:from>
    <xdr:to>
      <xdr:col>46</xdr:col>
      <xdr:colOff>38100</xdr:colOff>
      <xdr:row>76</xdr:row>
      <xdr:rowOff>164047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0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155174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18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167669</xdr:rowOff>
    </xdr:from>
    <xdr:to>
      <xdr:col>41</xdr:col>
      <xdr:colOff>101600</xdr:colOff>
      <xdr:row>75</xdr:row>
      <xdr:rowOff>97819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8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114346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63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35702</xdr:rowOff>
    </xdr:from>
    <xdr:to>
      <xdr:col>36</xdr:col>
      <xdr:colOff>165100</xdr:colOff>
      <xdr:row>70</xdr:row>
      <xdr:rowOff>137302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03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153829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18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23857</xdr:rowOff>
    </xdr:from>
    <xdr:to>
      <xdr:col>54</xdr:col>
      <xdr:colOff>189865</xdr:colOff>
      <xdr:row>99</xdr:row>
      <xdr:rowOff>8083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6140157"/>
          <a:ext cx="1270" cy="8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11910</xdr:rowOff>
    </xdr:from>
    <xdr:ext cx="534377"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698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8083</xdr:rowOff>
    </xdr:from>
    <xdr:to>
      <xdr:col>55</xdr:col>
      <xdr:colOff>88900</xdr:colOff>
      <xdr:row>99</xdr:row>
      <xdr:rowOff>8083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98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141984</xdr:rowOff>
    </xdr:from>
    <xdr:ext cx="534377"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9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23857</xdr:rowOff>
    </xdr:from>
    <xdr:to>
      <xdr:col>55</xdr:col>
      <xdr:colOff>88900</xdr:colOff>
      <xdr:row>94</xdr:row>
      <xdr:rowOff>23857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6140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169047</xdr:rowOff>
    </xdr:from>
    <xdr:to>
      <xdr:col>55</xdr:col>
      <xdr:colOff>0</xdr:colOff>
      <xdr:row>94</xdr:row>
      <xdr:rowOff>169704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5599547"/>
          <a:ext cx="838200" cy="68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62583</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52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84156</xdr:rowOff>
    </xdr:from>
    <xdr:to>
      <xdr:col>55</xdr:col>
      <xdr:colOff>50800</xdr:colOff>
      <xdr:row>97</xdr:row>
      <xdr:rowOff>14306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54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147244</xdr:rowOff>
    </xdr:from>
    <xdr:to>
      <xdr:col>50</xdr:col>
      <xdr:colOff>114300</xdr:colOff>
      <xdr:row>90</xdr:row>
      <xdr:rowOff>169047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8750300" y="15577744"/>
          <a:ext cx="889000" cy="2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121419</xdr:rowOff>
    </xdr:from>
    <xdr:to>
      <xdr:col>50</xdr:col>
      <xdr:colOff>165100</xdr:colOff>
      <xdr:row>97</xdr:row>
      <xdr:rowOff>51569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5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42696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147244</xdr:rowOff>
    </xdr:from>
    <xdr:to>
      <xdr:col>45</xdr:col>
      <xdr:colOff>177800</xdr:colOff>
      <xdr:row>94</xdr:row>
      <xdr:rowOff>39745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7861300" y="15577744"/>
          <a:ext cx="889000" cy="57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140106</xdr:rowOff>
    </xdr:from>
    <xdr:to>
      <xdr:col>46</xdr:col>
      <xdr:colOff>38100</xdr:colOff>
      <xdr:row>96</xdr:row>
      <xdr:rowOff>70256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42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61383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39745</xdr:rowOff>
    </xdr:from>
    <xdr:to>
      <xdr:col>41</xdr:col>
      <xdr:colOff>50800</xdr:colOff>
      <xdr:row>94</xdr:row>
      <xdr:rowOff>105239</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156045"/>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375</xdr:rowOff>
    </xdr:from>
    <xdr:to>
      <xdr:col>41</xdr:col>
      <xdr:colOff>101600</xdr:colOff>
      <xdr:row>96</xdr:row>
      <xdr:rowOff>101975</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93102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5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19148</xdr:rowOff>
    </xdr:from>
    <xdr:to>
      <xdr:col>36</xdr:col>
      <xdr:colOff>165100</xdr:colOff>
      <xdr:row>97</xdr:row>
      <xdr:rowOff>120748</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6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111875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118904</xdr:rowOff>
    </xdr:from>
    <xdr:to>
      <xdr:col>55</xdr:col>
      <xdr:colOff>50800</xdr:colOff>
      <xdr:row>95</xdr:row>
      <xdr:rowOff>49054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2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141781</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0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118247</xdr:rowOff>
    </xdr:from>
    <xdr:to>
      <xdr:col>50</xdr:col>
      <xdr:colOff>165100</xdr:colOff>
      <xdr:row>91</xdr:row>
      <xdr:rowOff>48397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5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64924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532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96444</xdr:rowOff>
    </xdr:from>
    <xdr:to>
      <xdr:col>46</xdr:col>
      <xdr:colOff>38100</xdr:colOff>
      <xdr:row>91</xdr:row>
      <xdr:rowOff>26594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55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43121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530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160395</xdr:rowOff>
    </xdr:from>
    <xdr:to>
      <xdr:col>41</xdr:col>
      <xdr:colOff>101600</xdr:colOff>
      <xdr:row>94</xdr:row>
      <xdr:rowOff>90545</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1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107072</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5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54439</xdr:rowOff>
    </xdr:from>
    <xdr:to>
      <xdr:col>36</xdr:col>
      <xdr:colOff>165100</xdr:colOff>
      <xdr:row>94</xdr:row>
      <xdr:rowOff>156039</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1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1116</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594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122920</xdr:rowOff>
    </xdr:from>
    <xdr:to>
      <xdr:col>85</xdr:col>
      <xdr:colOff>127000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638020"/>
          <a:ext cx="8382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126773</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29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114554</xdr:rowOff>
    </xdr:from>
    <xdr:to>
      <xdr:col>81</xdr:col>
      <xdr:colOff>50800</xdr:colOff>
      <xdr:row>38</xdr:row>
      <xdr:rowOff>122920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629654"/>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30411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2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99055</xdr:rowOff>
    </xdr:from>
    <xdr:to>
      <xdr:col>76</xdr:col>
      <xdr:colOff>114300</xdr:colOff>
      <xdr:row>38</xdr:row>
      <xdr:rowOff>114554</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614155"/>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166108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1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99055</xdr:rowOff>
    </xdr:from>
    <xdr:to>
      <xdr:col>71</xdr:col>
      <xdr:colOff>177800</xdr:colOff>
      <xdr:row>38</xdr:row>
      <xdr:rowOff>139105</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614155"/>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54825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78691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72120</xdr:rowOff>
    </xdr:from>
    <xdr:to>
      <xdr:col>81</xdr:col>
      <xdr:colOff>101600</xdr:colOff>
      <xdr:row>39</xdr:row>
      <xdr:rowOff>2270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164847</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67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63754</xdr:rowOff>
    </xdr:from>
    <xdr:to>
      <xdr:col>76</xdr:col>
      <xdr:colOff>165100</xdr:colOff>
      <xdr:row>38</xdr:row>
      <xdr:rowOff>165354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156481</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48255</xdr:rowOff>
    </xdr:from>
    <xdr:to>
      <xdr:col>72</xdr:col>
      <xdr:colOff>38100</xdr:colOff>
      <xdr:row>38</xdr:row>
      <xdr:rowOff>149855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5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140982</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65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88305</xdr:rowOff>
    </xdr:from>
    <xdr:to>
      <xdr:col>67</xdr:col>
      <xdr:colOff>101600</xdr:colOff>
      <xdr:row>39</xdr:row>
      <xdr:rowOff>18455</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9582</xdr:rowOff>
    </xdr:from>
    <xdr:ext cx="313932"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57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117773</xdr:rowOff>
    </xdr:from>
    <xdr:to>
      <xdr:col>85</xdr:col>
      <xdr:colOff>127000</xdr:colOff>
      <xdr:row>74</xdr:row>
      <xdr:rowOff>165780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805073"/>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139126</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2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165780</xdr:rowOff>
    </xdr:from>
    <xdr:to>
      <xdr:col>81</xdr:col>
      <xdr:colOff>50800</xdr:colOff>
      <xdr:row>75</xdr:row>
      <xdr:rowOff>54584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853080"/>
          <a:ext cx="889000" cy="6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65212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54584</xdr:rowOff>
    </xdr:from>
    <xdr:to>
      <xdr:col>76</xdr:col>
      <xdr:colOff>114300</xdr:colOff>
      <xdr:row>75</xdr:row>
      <xdr:rowOff>81179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913334"/>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115740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81179</xdr:rowOff>
    </xdr:from>
    <xdr:to>
      <xdr:col>71</xdr:col>
      <xdr:colOff>177800</xdr:colOff>
      <xdr:row>75</xdr:row>
      <xdr:rowOff>104915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939929"/>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95299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106577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66973</xdr:rowOff>
    </xdr:from>
    <xdr:to>
      <xdr:col>85</xdr:col>
      <xdr:colOff>177800</xdr:colOff>
      <xdr:row>74</xdr:row>
      <xdr:rowOff>168573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75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89850</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6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114980</xdr:rowOff>
    </xdr:from>
    <xdr:to>
      <xdr:col>81</xdr:col>
      <xdr:colOff>101600</xdr:colOff>
      <xdr:row>75</xdr:row>
      <xdr:rowOff>45130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8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61657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57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3784</xdr:rowOff>
    </xdr:from>
    <xdr:to>
      <xdr:col>76</xdr:col>
      <xdr:colOff>165100</xdr:colOff>
      <xdr:row>75</xdr:row>
      <xdr:rowOff>105384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8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96511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9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30379</xdr:rowOff>
    </xdr:from>
    <xdr:to>
      <xdr:col>72</xdr:col>
      <xdr:colOff>38100</xdr:colOff>
      <xdr:row>75</xdr:row>
      <xdr:rowOff>131979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8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123105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54115</xdr:rowOff>
    </xdr:from>
    <xdr:to>
      <xdr:col>67</xdr:col>
      <xdr:colOff>101600</xdr:colOff>
      <xdr:row>75</xdr:row>
      <xdr:rowOff>155715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9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146842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0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61519</xdr:rowOff>
    </xdr:from>
    <xdr:to>
      <xdr:col>85</xdr:col>
      <xdr:colOff>127000</xdr:colOff>
      <xdr:row>96</xdr:row>
      <xdr:rowOff>123774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177819"/>
          <a:ext cx="838200" cy="4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95242</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211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61519</xdr:rowOff>
    </xdr:from>
    <xdr:to>
      <xdr:col>81</xdr:col>
      <xdr:colOff>50800</xdr:colOff>
      <xdr:row>95</xdr:row>
      <xdr:rowOff>28600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177819"/>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159986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28600</xdr:rowOff>
    </xdr:from>
    <xdr:to>
      <xdr:col>76</xdr:col>
      <xdr:colOff>114300</xdr:colOff>
      <xdr:row>96</xdr:row>
      <xdr:rowOff>38545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316350"/>
          <a:ext cx="889000" cy="18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129506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137109</xdr:rowOff>
    </xdr:from>
    <xdr:to>
      <xdr:col>71</xdr:col>
      <xdr:colOff>177800</xdr:colOff>
      <xdr:row>96</xdr:row>
      <xdr:rowOff>38545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424859"/>
          <a:ext cx="8890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2328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80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24159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72974</xdr:rowOff>
    </xdr:from>
    <xdr:to>
      <xdr:col>85</xdr:col>
      <xdr:colOff>177800</xdr:colOff>
      <xdr:row>97</xdr:row>
      <xdr:rowOff>3124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51401</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5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10719</xdr:rowOff>
    </xdr:from>
    <xdr:to>
      <xdr:col>81</xdr:col>
      <xdr:colOff>101600</xdr:colOff>
      <xdr:row>94</xdr:row>
      <xdr:rowOff>112319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1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128846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590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149250</xdr:rowOff>
    </xdr:from>
    <xdr:to>
      <xdr:col>76</xdr:col>
      <xdr:colOff>165100</xdr:colOff>
      <xdr:row>95</xdr:row>
      <xdr:rowOff>79400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2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95927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0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159195</xdr:rowOff>
    </xdr:from>
    <xdr:to>
      <xdr:col>72</xdr:col>
      <xdr:colOff>38100</xdr:colOff>
      <xdr:row>96</xdr:row>
      <xdr:rowOff>89345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4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105872</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2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86309</xdr:rowOff>
    </xdr:from>
    <xdr:to>
      <xdr:col>67</xdr:col>
      <xdr:colOff>101600</xdr:colOff>
      <xdr:row>96</xdr:row>
      <xdr:rowOff>16459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3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32986</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14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68453</xdr:rowOff>
    </xdr:from>
    <xdr:to>
      <xdr:col>116</xdr:col>
      <xdr:colOff>63500</xdr:colOff>
      <xdr:row>38</xdr:row>
      <xdr:rowOff>74803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583553"/>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135399</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136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44323</xdr:rowOff>
    </xdr:from>
    <xdr:to>
      <xdr:col>111</xdr:col>
      <xdr:colOff>177800</xdr:colOff>
      <xdr:row>38</xdr:row>
      <xdr:rowOff>68453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55942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62374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0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6731</xdr:rowOff>
    </xdr:from>
    <xdr:to>
      <xdr:col>107</xdr:col>
      <xdr:colOff>50800</xdr:colOff>
      <xdr:row>38</xdr:row>
      <xdr:rowOff>44323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521831"/>
          <a:ext cx="8890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71518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119888</xdr:rowOff>
    </xdr:from>
    <xdr:to>
      <xdr:col>102</xdr:col>
      <xdr:colOff>114300</xdr:colOff>
      <xdr:row>38</xdr:row>
      <xdr:rowOff>6731</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463538"/>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2176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43705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24003</xdr:rowOff>
    </xdr:from>
    <xdr:to>
      <xdr:col>116</xdr:col>
      <xdr:colOff>114300</xdr:colOff>
      <xdr:row>38</xdr:row>
      <xdr:rowOff>125603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5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2430</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1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17653</xdr:rowOff>
    </xdr:from>
    <xdr:to>
      <xdr:col>112</xdr:col>
      <xdr:colOff>38100</xdr:colOff>
      <xdr:row>38</xdr:row>
      <xdr:rowOff>119253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5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110380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62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164973</xdr:rowOff>
    </xdr:from>
    <xdr:to>
      <xdr:col>107</xdr:col>
      <xdr:colOff>101600</xdr:colOff>
      <xdr:row>38</xdr:row>
      <xdr:rowOff>95123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50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86250</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6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127381</xdr:rowOff>
    </xdr:from>
    <xdr:to>
      <xdr:col>102</xdr:col>
      <xdr:colOff>165100</xdr:colOff>
      <xdr:row>38</xdr:row>
      <xdr:rowOff>57531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48658</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5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69088</xdr:rowOff>
    </xdr:from>
    <xdr:to>
      <xdr:col>98</xdr:col>
      <xdr:colOff>38100</xdr:colOff>
      <xdr:row>37</xdr:row>
      <xdr:rowOff>170688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15765</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21428" y="618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29172</xdr:rowOff>
    </xdr:from>
    <xdr:to>
      <xdr:col>116</xdr:col>
      <xdr:colOff>63500</xdr:colOff>
      <xdr:row>59</xdr:row>
      <xdr:rowOff>30087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323300" y="1014472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48226</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49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30087</xdr:rowOff>
    </xdr:from>
    <xdr:to>
      <xdr:col>111</xdr:col>
      <xdr:colOff>177800</xdr:colOff>
      <xdr:row>59</xdr:row>
      <xdr:rowOff>30315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0434300" y="1014563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119016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25591</xdr:rowOff>
    </xdr:from>
    <xdr:to>
      <xdr:col>107</xdr:col>
      <xdr:colOff>50800</xdr:colOff>
      <xdr:row>59</xdr:row>
      <xdr:rowOff>30315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141141"/>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120731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13818</xdr:rowOff>
    </xdr:from>
    <xdr:to>
      <xdr:col>102</xdr:col>
      <xdr:colOff>114300</xdr:colOff>
      <xdr:row>59</xdr:row>
      <xdr:rowOff>25591</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129368"/>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122864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101833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149822</xdr:rowOff>
    </xdr:from>
    <xdr:to>
      <xdr:col>116</xdr:col>
      <xdr:colOff>114300</xdr:colOff>
      <xdr:row>59</xdr:row>
      <xdr:rowOff>79972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0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64749</xdr:rowOff>
    </xdr:from>
    <xdr:ext cx="378565"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0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150737</xdr:rowOff>
    </xdr:from>
    <xdr:to>
      <xdr:col>112</xdr:col>
      <xdr:colOff>38100</xdr:colOff>
      <xdr:row>59</xdr:row>
      <xdr:rowOff>80887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0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72014</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34017" y="10187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150965</xdr:rowOff>
    </xdr:from>
    <xdr:to>
      <xdr:col>107</xdr:col>
      <xdr:colOff>101600</xdr:colOff>
      <xdr:row>59</xdr:row>
      <xdr:rowOff>81115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0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72242</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45017" y="10187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146241</xdr:rowOff>
    </xdr:from>
    <xdr:to>
      <xdr:col>102</xdr:col>
      <xdr:colOff>165100</xdr:colOff>
      <xdr:row>59</xdr:row>
      <xdr:rowOff>76391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67518</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56017" y="10183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134468</xdr:rowOff>
    </xdr:from>
    <xdr:to>
      <xdr:col>98</xdr:col>
      <xdr:colOff>38100</xdr:colOff>
      <xdr:row>59</xdr:row>
      <xdr:rowOff>64618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55745</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67017" y="1017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45707</xdr:rowOff>
    </xdr:from>
    <xdr:to>
      <xdr:col>116</xdr:col>
      <xdr:colOff>63500</xdr:colOff>
      <xdr:row>75</xdr:row>
      <xdr:rowOff>78436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904457"/>
          <a:ext cx="838200" cy="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152976</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11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78436</xdr:rowOff>
    </xdr:from>
    <xdr:to>
      <xdr:col>111</xdr:col>
      <xdr:colOff>177800</xdr:colOff>
      <xdr:row>75</xdr:row>
      <xdr:rowOff>140043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937186"/>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118076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140043</xdr:rowOff>
    </xdr:from>
    <xdr:to>
      <xdr:col>107</xdr:col>
      <xdr:colOff>50800</xdr:colOff>
      <xdr:row>76</xdr:row>
      <xdr:rowOff>38621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2998793"/>
          <a:ext cx="8890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38621</xdr:rowOff>
    </xdr:from>
    <xdr:to>
      <xdr:col>102</xdr:col>
      <xdr:colOff>114300</xdr:colOff>
      <xdr:row>76</xdr:row>
      <xdr:rowOff>85598</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3068821"/>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85386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146067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166357</xdr:rowOff>
    </xdr:from>
    <xdr:to>
      <xdr:col>116</xdr:col>
      <xdr:colOff>114300</xdr:colOff>
      <xdr:row>75</xdr:row>
      <xdr:rowOff>96507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8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17784</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7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27636</xdr:rowOff>
    </xdr:from>
    <xdr:to>
      <xdr:col>112</xdr:col>
      <xdr:colOff>38100</xdr:colOff>
      <xdr:row>75</xdr:row>
      <xdr:rowOff>129236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145763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66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89243</xdr:rowOff>
    </xdr:from>
    <xdr:to>
      <xdr:col>107</xdr:col>
      <xdr:colOff>101600</xdr:colOff>
      <xdr:row>76</xdr:row>
      <xdr:rowOff>19393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9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35920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7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159271</xdr:rowOff>
    </xdr:from>
    <xdr:to>
      <xdr:col>102</xdr:col>
      <xdr:colOff>165100</xdr:colOff>
      <xdr:row>76</xdr:row>
      <xdr:rowOff>89421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30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105948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7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34798</xdr:rowOff>
    </xdr:from>
    <xdr:to>
      <xdr:col>98</xdr:col>
      <xdr:colOff>38100</xdr:colOff>
      <xdr:row>76</xdr:row>
      <xdr:rowOff>136398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30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127525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31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a:latin typeface="ＭＳ Ｐゴシック" panose="020B0600070205080204" pitchFamily="50" charset="-128"/>
              <a:ea typeface="ＭＳ Ｐゴシック" panose="020B0600070205080204" pitchFamily="50" charset="-128"/>
            </a:rPr>
            <a:t>　類似団体平均と比較して特徴的な指標は、人件費、物件費、普通建設事業費であり、いずれも高い数値で推移している。</a:t>
          </a:r>
        </a:p>
        <a:p>
          <a:r>
            <a:rPr kumimoji="1" lang="ja-JP" altLang="en-US" sz="1300" b="0" u="none">
              <a:latin typeface="ＭＳ Ｐゴシック" panose="020B0600070205080204" pitchFamily="50" charset="-128"/>
              <a:ea typeface="ＭＳ Ｐゴシック" panose="020B0600070205080204" pitchFamily="50" charset="-128"/>
            </a:rPr>
            <a:t>　・人件費は、住民一人当たり</a:t>
          </a:r>
          <a:r>
            <a:rPr kumimoji="1" lang="en-US" altLang="ja-JP" sz="1300" b="0" u="none">
              <a:latin typeface="ＭＳ Ｐゴシック" panose="020B0600070205080204" pitchFamily="50" charset="-128"/>
              <a:ea typeface="ＭＳ Ｐゴシック" panose="020B0600070205080204" pitchFamily="50" charset="-128"/>
            </a:rPr>
            <a:t>76,321</a:t>
          </a:r>
          <a:r>
            <a:rPr kumimoji="1" lang="ja-JP" altLang="en-US" sz="1300" b="0" u="none">
              <a:latin typeface="ＭＳ Ｐゴシック" panose="020B0600070205080204" pitchFamily="50" charset="-128"/>
              <a:ea typeface="ＭＳ Ｐゴシック" panose="020B0600070205080204" pitchFamily="50" charset="-128"/>
            </a:rPr>
            <a:t>円となっており、期末勤勉手当の年間支給月数の引下げに伴う減により人件費は減少しているが、人口減少に伴い住民一人当たりの人件費は増額となっている。</a:t>
          </a:r>
        </a:p>
        <a:p>
          <a:r>
            <a:rPr kumimoji="1" lang="ja-JP" altLang="en-US" sz="1300" u="none">
              <a:latin typeface="ＭＳ Ｐゴシック" panose="020B0600070205080204" pitchFamily="50" charset="-128"/>
              <a:ea typeface="ＭＳ Ｐゴシック" panose="020B0600070205080204" pitchFamily="50" charset="-128"/>
            </a:rPr>
            <a:t>　・物件費は、住民一人当たり</a:t>
          </a:r>
          <a:r>
            <a:rPr kumimoji="1" lang="en-US" altLang="ja-JP" sz="1300" u="none">
              <a:latin typeface="ＭＳ Ｐゴシック" panose="020B0600070205080204" pitchFamily="50" charset="-128"/>
              <a:ea typeface="ＭＳ Ｐゴシック" panose="020B0600070205080204" pitchFamily="50" charset="-128"/>
            </a:rPr>
            <a:t>87,983</a:t>
          </a:r>
          <a:r>
            <a:rPr kumimoji="1" lang="ja-JP" altLang="en-US" sz="1300" u="none">
              <a:latin typeface="ＭＳ Ｐゴシック" panose="020B0600070205080204" pitchFamily="50" charset="-128"/>
              <a:ea typeface="ＭＳ Ｐゴシック" panose="020B0600070205080204" pitchFamily="50" charset="-128"/>
            </a:rPr>
            <a:t>円となっており、物価高の影響のほか、地形的な要因により管理する公共施設が多いため、指定管理料や光熱水費などの管理経費が増加傾向にある。</a:t>
          </a:r>
        </a:p>
        <a:p>
          <a:r>
            <a:rPr kumimoji="1" lang="ja-JP" altLang="en-US" sz="1300" u="none">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u="none">
              <a:latin typeface="ＭＳ Ｐゴシック" panose="020B0600070205080204" pitchFamily="50" charset="-128"/>
              <a:ea typeface="ＭＳ Ｐゴシック" panose="020B0600070205080204" pitchFamily="50" charset="-128"/>
            </a:rPr>
            <a:t>62,025</a:t>
          </a:r>
          <a:r>
            <a:rPr kumimoji="1" lang="ja-JP" altLang="en-US" sz="1300" u="none">
              <a:latin typeface="ＭＳ Ｐゴシック" panose="020B0600070205080204" pitchFamily="50" charset="-128"/>
              <a:ea typeface="ＭＳ Ｐゴシック" panose="020B0600070205080204" pitchFamily="50" charset="-128"/>
            </a:rPr>
            <a:t>円となっており、清掃センターの設備改良などの大型事業が減少したことにより減額となっているが、施設の老朽化に伴う建替えなどにより、類似団体平均と比較して高い水準で推移している。</a:t>
          </a:r>
        </a:p>
        <a:p>
          <a:r>
            <a:rPr kumimoji="1" lang="ja-JP" altLang="en-US" sz="1300" u="none">
              <a:latin typeface="ＭＳ Ｐゴシック" panose="020B0600070205080204" pitchFamily="50" charset="-128"/>
              <a:ea typeface="ＭＳ Ｐゴシック" panose="020B0600070205080204" pitchFamily="50" charset="-128"/>
            </a:rPr>
            <a:t>　人件費については、事務の効率化と適正な定員管理を進めながら削減に努める。また、物件費は、施設の統廃合を含め、引き続き、経費削減に努める。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169,785
168,279
225.73
82,206,423
77,637,142
3,469,191
39,837,243
62,804,970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57404</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72354"/>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4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57404</xdr:rowOff>
    </xdr:from>
    <xdr:to>
      <xdr:col>24</xdr:col>
      <xdr:colOff>152400</xdr:colOff>
      <xdr:row>31</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112268</xdr:rowOff>
    </xdr:from>
    <xdr:to>
      <xdr:col>24</xdr:col>
      <xdr:colOff>63500</xdr:colOff>
      <xdr:row>33</xdr:row>
      <xdr:rowOff>119126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701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83329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125984</xdr:rowOff>
    </xdr:from>
    <xdr:to>
      <xdr:col>19</xdr:col>
      <xdr:colOff>177800</xdr:colOff>
      <xdr:row>33</xdr:row>
      <xdr:rowOff>112268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12384"/>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8890</xdr:rowOff>
    </xdr:from>
    <xdr:to>
      <xdr:col>20</xdr:col>
      <xdr:colOff>38100</xdr:colOff>
      <xdr:row>35</xdr:row>
      <xdr:rowOff>110490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101617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125984</xdr:rowOff>
    </xdr:from>
    <xdr:to>
      <xdr:col>15</xdr:col>
      <xdr:colOff>50800</xdr:colOff>
      <xdr:row>33</xdr:row>
      <xdr:rowOff>41402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6123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41402</xdr:rowOff>
    </xdr:from>
    <xdr:to>
      <xdr:col>10</xdr:col>
      <xdr:colOff>114300</xdr:colOff>
      <xdr:row>34</xdr:row>
      <xdr:rowOff>59690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99252"/>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104902</xdr:rowOff>
    </xdr:from>
    <xdr:to>
      <xdr:col>6</xdr:col>
      <xdr:colOff>38100</xdr:colOff>
      <xdr:row>35</xdr:row>
      <xdr:rowOff>35052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26179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68326</xdr:rowOff>
    </xdr:from>
    <xdr:to>
      <xdr:col>24</xdr:col>
      <xdr:colOff>114300</xdr:colOff>
      <xdr:row>33</xdr:row>
      <xdr:rowOff>169926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91203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7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61468</xdr:rowOff>
    </xdr:from>
    <xdr:to>
      <xdr:col>20</xdr:col>
      <xdr:colOff>38100</xdr:colOff>
      <xdr:row>33</xdr:row>
      <xdr:rowOff>163068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8145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75184</xdr:rowOff>
    </xdr:from>
    <xdr:to>
      <xdr:col>15</xdr:col>
      <xdr:colOff>101600</xdr:colOff>
      <xdr:row>33</xdr:row>
      <xdr:rowOff>5334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21861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3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162052</xdr:rowOff>
    </xdr:from>
    <xdr:to>
      <xdr:col>10</xdr:col>
      <xdr:colOff>165100</xdr:colOff>
      <xdr:row>33</xdr:row>
      <xdr:rowOff>92202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108729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8890</xdr:rowOff>
    </xdr:from>
    <xdr:to>
      <xdr:col>6</xdr:col>
      <xdr:colOff>38100</xdr:colOff>
      <xdr:row>34</xdr:row>
      <xdr:rowOff>110490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127017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65263</xdr:rowOff>
    </xdr:from>
    <xdr:to>
      <xdr:col>24</xdr:col>
      <xdr:colOff>62865</xdr:colOff>
      <xdr:row>59</xdr:row>
      <xdr:rowOff>53049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666463"/>
          <a:ext cx="1270" cy="502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56876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53049</xdr:rowOff>
    </xdr:from>
    <xdr:to>
      <xdr:col>24</xdr:col>
      <xdr:colOff>152400</xdr:colOff>
      <xdr:row>59</xdr:row>
      <xdr:rowOff>53049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11940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65263</xdr:rowOff>
    </xdr:from>
    <xdr:to>
      <xdr:col>24</xdr:col>
      <xdr:colOff>152400</xdr:colOff>
      <xdr:row>56</xdr:row>
      <xdr:rowOff>65263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66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71490</xdr:rowOff>
    </xdr:from>
    <xdr:to>
      <xdr:col>24</xdr:col>
      <xdr:colOff>63500</xdr:colOff>
      <xdr:row>58</xdr:row>
      <xdr:rowOff>3389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44140"/>
          <a:ext cx="838200" cy="1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122038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9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143611</xdr:rowOff>
    </xdr:from>
    <xdr:to>
      <xdr:col>24</xdr:col>
      <xdr:colOff>114300</xdr:colOff>
      <xdr:row>58</xdr:row>
      <xdr:rowOff>73761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1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2888</xdr:rowOff>
    </xdr:from>
    <xdr:to>
      <xdr:col>19</xdr:col>
      <xdr:colOff>177800</xdr:colOff>
      <xdr:row>57</xdr:row>
      <xdr:rowOff>71490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46838"/>
          <a:ext cx="889000" cy="109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146224</xdr:rowOff>
    </xdr:from>
    <xdr:to>
      <xdr:col>20</xdr:col>
      <xdr:colOff>38100</xdr:colOff>
      <xdr:row>58</xdr:row>
      <xdr:rowOff>76374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67501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01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2888</xdr:rowOff>
    </xdr:from>
    <xdr:to>
      <xdr:col>15</xdr:col>
      <xdr:colOff>50800</xdr:colOff>
      <xdr:row>57</xdr:row>
      <xdr:rowOff>162168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46838"/>
          <a:ext cx="889000" cy="118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94811</xdr:rowOff>
    </xdr:from>
    <xdr:to>
      <xdr:col>15</xdr:col>
      <xdr:colOff>101600</xdr:colOff>
      <xdr:row>52</xdr:row>
      <xdr:rowOff>24961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8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16088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93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85119</xdr:rowOff>
    </xdr:from>
    <xdr:to>
      <xdr:col>10</xdr:col>
      <xdr:colOff>114300</xdr:colOff>
      <xdr:row>57</xdr:row>
      <xdr:rowOff>162168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57769"/>
          <a:ext cx="889000" cy="7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77264</xdr:rowOff>
    </xdr:from>
    <xdr:to>
      <xdr:col>10</xdr:col>
      <xdr:colOff>165100</xdr:colOff>
      <xdr:row>59</xdr:row>
      <xdr:rowOff>7414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2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169991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11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110508</xdr:rowOff>
    </xdr:from>
    <xdr:to>
      <xdr:col>6</xdr:col>
      <xdr:colOff>38100</xdr:colOff>
      <xdr:row>59</xdr:row>
      <xdr:rowOff>40658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31785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1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124039</xdr:rowOff>
    </xdr:from>
    <xdr:to>
      <xdr:col>24</xdr:col>
      <xdr:colOff>114300</xdr:colOff>
      <xdr:row>58</xdr:row>
      <xdr:rowOff>54189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146916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4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20690</xdr:rowOff>
    </xdr:from>
    <xdr:to>
      <xdr:col>20</xdr:col>
      <xdr:colOff>38100</xdr:colOff>
      <xdr:row>57</xdr:row>
      <xdr:rowOff>122290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138817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56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123538</xdr:rowOff>
    </xdr:from>
    <xdr:to>
      <xdr:col>15</xdr:col>
      <xdr:colOff>101600</xdr:colOff>
      <xdr:row>51</xdr:row>
      <xdr:rowOff>53688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70215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4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111368</xdr:rowOff>
    </xdr:from>
    <xdr:to>
      <xdr:col>10</xdr:col>
      <xdr:colOff>165100</xdr:colOff>
      <xdr:row>58</xdr:row>
      <xdr:rowOff>41518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58045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34319</xdr:rowOff>
    </xdr:from>
    <xdr:to>
      <xdr:col>6</xdr:col>
      <xdr:colOff>38100</xdr:colOff>
      <xdr:row>57</xdr:row>
      <xdr:rowOff>135919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0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152446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8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126918</xdr:rowOff>
    </xdr:from>
    <xdr:to>
      <xdr:col>24</xdr:col>
      <xdr:colOff>63500</xdr:colOff>
      <xdr:row>74</xdr:row>
      <xdr:rowOff>23019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471318"/>
          <a:ext cx="838200" cy="23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70890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126918</xdr:rowOff>
    </xdr:from>
    <xdr:to>
      <xdr:col>19</xdr:col>
      <xdr:colOff>177800</xdr:colOff>
      <xdr:row>75</xdr:row>
      <xdr:rowOff>137109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471318"/>
          <a:ext cx="889000" cy="5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14597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0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137109</xdr:rowOff>
    </xdr:from>
    <xdr:to>
      <xdr:col>15</xdr:col>
      <xdr:colOff>50800</xdr:colOff>
      <xdr:row>76</xdr:row>
      <xdr:rowOff>162274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95859"/>
          <a:ext cx="889000" cy="19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167415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162274</xdr:rowOff>
    </xdr:from>
    <xdr:to>
      <xdr:col>10</xdr:col>
      <xdr:colOff>114300</xdr:colOff>
      <xdr:row>77</xdr:row>
      <xdr:rowOff>78093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92474"/>
          <a:ext cx="889000" cy="8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82433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5796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143669</xdr:rowOff>
    </xdr:from>
    <xdr:to>
      <xdr:col>24</xdr:col>
      <xdr:colOff>114300</xdr:colOff>
      <xdr:row>74</xdr:row>
      <xdr:rowOff>73819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166546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1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76118</xdr:rowOff>
    </xdr:from>
    <xdr:to>
      <xdr:col>20</xdr:col>
      <xdr:colOff>38100</xdr:colOff>
      <xdr:row>73</xdr:row>
      <xdr:rowOff>6268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4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22795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19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86309</xdr:rowOff>
    </xdr:from>
    <xdr:to>
      <xdr:col>15</xdr:col>
      <xdr:colOff>101600</xdr:colOff>
      <xdr:row>76</xdr:row>
      <xdr:rowOff>16459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4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32986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2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111474</xdr:rowOff>
    </xdr:from>
    <xdr:to>
      <xdr:col>10</xdr:col>
      <xdr:colOff>165100</xdr:colOff>
      <xdr:row>77</xdr:row>
      <xdr:rowOff>41624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58152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1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27293</xdr:rowOff>
    </xdr:from>
    <xdr:to>
      <xdr:col>6</xdr:col>
      <xdr:colOff>38100</xdr:colOff>
      <xdr:row>77</xdr:row>
      <xdr:rowOff>128893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145420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0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86711</xdr:rowOff>
    </xdr:from>
    <xdr:to>
      <xdr:col>24</xdr:col>
      <xdr:colOff>62865</xdr:colOff>
      <xdr:row>94</xdr:row>
      <xdr:rowOff>164480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17211"/>
          <a:ext cx="1270" cy="76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168307</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28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164480</xdr:rowOff>
    </xdr:from>
    <xdr:to>
      <xdr:col>24</xdr:col>
      <xdr:colOff>152400</xdr:colOff>
      <xdr:row>94</xdr:row>
      <xdr:rowOff>164480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28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33388</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86711</xdr:rowOff>
    </xdr:from>
    <xdr:to>
      <xdr:col>24</xdr:col>
      <xdr:colOff>152400</xdr:colOff>
      <xdr:row>90</xdr:row>
      <xdr:rowOff>86711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1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86711</xdr:rowOff>
    </xdr:from>
    <xdr:to>
      <xdr:col>24</xdr:col>
      <xdr:colOff>63500</xdr:colOff>
      <xdr:row>91</xdr:row>
      <xdr:rowOff>78663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5517211"/>
          <a:ext cx="838200" cy="16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106281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879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127854</xdr:rowOff>
    </xdr:from>
    <xdr:to>
      <xdr:col>24</xdr:col>
      <xdr:colOff>114300</xdr:colOff>
      <xdr:row>93</xdr:row>
      <xdr:rowOff>58004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590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78663</xdr:rowOff>
    </xdr:from>
    <xdr:to>
      <xdr:col>19</xdr:col>
      <xdr:colOff>177800</xdr:colOff>
      <xdr:row>96</xdr:row>
      <xdr:rowOff>47620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5680613"/>
          <a:ext cx="889000" cy="8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143078</xdr:rowOff>
    </xdr:from>
    <xdr:to>
      <xdr:col>20</xdr:col>
      <xdr:colOff>38100</xdr:colOff>
      <xdr:row>92</xdr:row>
      <xdr:rowOff>73228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574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64355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8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47620</xdr:rowOff>
    </xdr:from>
    <xdr:to>
      <xdr:col>15</xdr:col>
      <xdr:colOff>50800</xdr:colOff>
      <xdr:row>97</xdr:row>
      <xdr:rowOff>92425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06820"/>
          <a:ext cx="889000" cy="2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146644</xdr:rowOff>
    </xdr:from>
    <xdr:to>
      <xdr:col>15</xdr:col>
      <xdr:colOff>101600</xdr:colOff>
      <xdr:row>95</xdr:row>
      <xdr:rowOff>76794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26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93321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03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92425</xdr:rowOff>
    </xdr:from>
    <xdr:to>
      <xdr:col>10</xdr:col>
      <xdr:colOff>114300</xdr:colOff>
      <xdr:row>98</xdr:row>
      <xdr:rowOff>6517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23075"/>
          <a:ext cx="889000" cy="8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95712</xdr:rowOff>
    </xdr:from>
    <xdr:to>
      <xdr:col>10</xdr:col>
      <xdr:colOff>165100</xdr:colOff>
      <xdr:row>96</xdr:row>
      <xdr:rowOff>25862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38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42389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1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140519</xdr:rowOff>
    </xdr:from>
    <xdr:to>
      <xdr:col>6</xdr:col>
      <xdr:colOff>38100</xdr:colOff>
      <xdr:row>96</xdr:row>
      <xdr:rowOff>70669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87196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35911</xdr:rowOff>
    </xdr:from>
    <xdr:to>
      <xdr:col>24</xdr:col>
      <xdr:colOff>114300</xdr:colOff>
      <xdr:row>90</xdr:row>
      <xdr:rowOff>137511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46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160388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41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27863</xdr:rowOff>
    </xdr:from>
    <xdr:to>
      <xdr:col>20</xdr:col>
      <xdr:colOff>38100</xdr:colOff>
      <xdr:row>91</xdr:row>
      <xdr:rowOff>129463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56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145990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4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168270</xdr:rowOff>
    </xdr:from>
    <xdr:to>
      <xdr:col>15</xdr:col>
      <xdr:colOff>101600</xdr:colOff>
      <xdr:row>96</xdr:row>
      <xdr:rowOff>98420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89547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5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41625</xdr:rowOff>
    </xdr:from>
    <xdr:to>
      <xdr:col>10</xdr:col>
      <xdr:colOff>165100</xdr:colOff>
      <xdr:row>97</xdr:row>
      <xdr:rowOff>143225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134352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6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127167</xdr:rowOff>
    </xdr:from>
    <xdr:to>
      <xdr:col>6</xdr:col>
      <xdr:colOff>38100</xdr:colOff>
      <xdr:row>98</xdr:row>
      <xdr:rowOff>57317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48444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100457</xdr:rowOff>
    </xdr:from>
    <xdr:to>
      <xdr:col>55</xdr:col>
      <xdr:colOff>0</xdr:colOff>
      <xdr:row>37</xdr:row>
      <xdr:rowOff>115316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44107"/>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55325</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9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115316</xdr:rowOff>
    </xdr:from>
    <xdr:to>
      <xdr:col>50</xdr:col>
      <xdr:colOff>114300</xdr:colOff>
      <xdr:row>37</xdr:row>
      <xdr:rowOff>119888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589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3573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119888</xdr:rowOff>
    </xdr:from>
    <xdr:to>
      <xdr:col>45</xdr:col>
      <xdr:colOff>177800</xdr:colOff>
      <xdr:row>37</xdr:row>
      <xdr:rowOff>157797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63538"/>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1668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157797</xdr:rowOff>
    </xdr:from>
    <xdr:to>
      <xdr:col>41</xdr:col>
      <xdr:colOff>50800</xdr:colOff>
      <xdr:row>38</xdr:row>
      <xdr:rowOff>18161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01447"/>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7002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163022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49657</xdr:rowOff>
    </xdr:from>
    <xdr:to>
      <xdr:col>55</xdr:col>
      <xdr:colOff>50800</xdr:colOff>
      <xdr:row>37</xdr:row>
      <xdr:rowOff>151257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72534</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4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64516</xdr:rowOff>
    </xdr:from>
    <xdr:to>
      <xdr:col>50</xdr:col>
      <xdr:colOff>165100</xdr:colOff>
      <xdr:row>37</xdr:row>
      <xdr:rowOff>166115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157243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69088</xdr:rowOff>
    </xdr:from>
    <xdr:to>
      <xdr:col>46</xdr:col>
      <xdr:colOff>38100</xdr:colOff>
      <xdr:row>37</xdr:row>
      <xdr:rowOff>170688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161815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5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106997</xdr:rowOff>
    </xdr:from>
    <xdr:to>
      <xdr:col>41</xdr:col>
      <xdr:colOff>101600</xdr:colOff>
      <xdr:row>38</xdr:row>
      <xdr:rowOff>37147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28274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5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138811</xdr:rowOff>
    </xdr:from>
    <xdr:to>
      <xdr:col>36</xdr:col>
      <xdr:colOff>165100</xdr:colOff>
      <xdr:row>38</xdr:row>
      <xdr:rowOff>68961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60088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5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38064</xdr:rowOff>
    </xdr:from>
    <xdr:to>
      <xdr:col>55</xdr:col>
      <xdr:colOff>0</xdr:colOff>
      <xdr:row>58</xdr:row>
      <xdr:rowOff>56261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82164"/>
          <a:ext cx="8382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4929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3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56261</xdr:rowOff>
    </xdr:from>
    <xdr:to>
      <xdr:col>50</xdr:col>
      <xdr:colOff>114300</xdr:colOff>
      <xdr:row>58</xdr:row>
      <xdr:rowOff>66868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00361"/>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103426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36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66868</xdr:rowOff>
    </xdr:from>
    <xdr:to>
      <xdr:col>45</xdr:col>
      <xdr:colOff>177800</xdr:colOff>
      <xdr:row>58</xdr:row>
      <xdr:rowOff>71577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10968"/>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151112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71577</xdr:rowOff>
    </xdr:from>
    <xdr:to>
      <xdr:col>41</xdr:col>
      <xdr:colOff>50800</xdr:colOff>
      <xdr:row>58</xdr:row>
      <xdr:rowOff>73634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1567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155181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154632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158714</xdr:rowOff>
    </xdr:from>
    <xdr:to>
      <xdr:col>55</xdr:col>
      <xdr:colOff>50800</xdr:colOff>
      <xdr:row>58</xdr:row>
      <xdr:rowOff>88864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73641</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4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5461</xdr:rowOff>
    </xdr:from>
    <xdr:to>
      <xdr:col>50</xdr:col>
      <xdr:colOff>165100</xdr:colOff>
      <xdr:row>58</xdr:row>
      <xdr:rowOff>107061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98188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16068</xdr:rowOff>
    </xdr:from>
    <xdr:to>
      <xdr:col>46</xdr:col>
      <xdr:colOff>38100</xdr:colOff>
      <xdr:row>58</xdr:row>
      <xdr:rowOff>117668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108795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5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20777</xdr:rowOff>
    </xdr:from>
    <xdr:to>
      <xdr:col>41</xdr:col>
      <xdr:colOff>101600</xdr:colOff>
      <xdr:row>58</xdr:row>
      <xdr:rowOff>122377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113504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5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22834</xdr:rowOff>
    </xdr:from>
    <xdr:to>
      <xdr:col>36</xdr:col>
      <xdr:colOff>165100</xdr:colOff>
      <xdr:row>58</xdr:row>
      <xdr:rowOff>124434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115561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5414</xdr:rowOff>
    </xdr:from>
    <xdr:to>
      <xdr:col>55</xdr:col>
      <xdr:colOff>0</xdr:colOff>
      <xdr:row>73</xdr:row>
      <xdr:rowOff>148191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521264"/>
          <a:ext cx="838200" cy="14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113341</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72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5414</xdr:rowOff>
    </xdr:from>
    <xdr:to>
      <xdr:col>50</xdr:col>
      <xdr:colOff>114300</xdr:colOff>
      <xdr:row>73</xdr:row>
      <xdr:rowOff>153677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521264"/>
          <a:ext cx="889000" cy="14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38785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153677</xdr:rowOff>
    </xdr:from>
    <xdr:to>
      <xdr:col>45</xdr:col>
      <xdr:colOff>177800</xdr:colOff>
      <xdr:row>75</xdr:row>
      <xdr:rowOff>48652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669527"/>
          <a:ext cx="889000" cy="23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38132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48652</xdr:rowOff>
    </xdr:from>
    <xdr:to>
      <xdr:col>41</xdr:col>
      <xdr:colOff>50800</xdr:colOff>
      <xdr:row>76</xdr:row>
      <xdr:rowOff>116742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907402"/>
          <a:ext cx="889000" cy="23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27159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97391</xdr:rowOff>
    </xdr:from>
    <xdr:to>
      <xdr:col>55</xdr:col>
      <xdr:colOff>50800</xdr:colOff>
      <xdr:row>74</xdr:row>
      <xdr:rowOff>27541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6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120268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46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126064</xdr:rowOff>
    </xdr:from>
    <xdr:to>
      <xdr:col>50</xdr:col>
      <xdr:colOff>165100</xdr:colOff>
      <xdr:row>73</xdr:row>
      <xdr:rowOff>56214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4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72741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24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102877</xdr:rowOff>
    </xdr:from>
    <xdr:to>
      <xdr:col>46</xdr:col>
      <xdr:colOff>38100</xdr:colOff>
      <xdr:row>74</xdr:row>
      <xdr:rowOff>33027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61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49554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39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169302</xdr:rowOff>
    </xdr:from>
    <xdr:to>
      <xdr:col>41</xdr:col>
      <xdr:colOff>101600</xdr:colOff>
      <xdr:row>75</xdr:row>
      <xdr:rowOff>99452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5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115979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65942</xdr:rowOff>
    </xdr:from>
    <xdr:to>
      <xdr:col>36</xdr:col>
      <xdr:colOff>165100</xdr:colOff>
      <xdr:row>76</xdr:row>
      <xdr:rowOff>167542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9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12619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7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114280</xdr:rowOff>
    </xdr:from>
    <xdr:to>
      <xdr:col>55</xdr:col>
      <xdr:colOff>0</xdr:colOff>
      <xdr:row>96</xdr:row>
      <xdr:rowOff>124247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73480"/>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161475</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0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17080</xdr:rowOff>
    </xdr:from>
    <xdr:to>
      <xdr:col>50</xdr:col>
      <xdr:colOff>114300</xdr:colOff>
      <xdr:row>96</xdr:row>
      <xdr:rowOff>114280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304830"/>
          <a:ext cx="889000" cy="26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59717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0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82276</xdr:rowOff>
    </xdr:from>
    <xdr:to>
      <xdr:col>45</xdr:col>
      <xdr:colOff>177800</xdr:colOff>
      <xdr:row>95</xdr:row>
      <xdr:rowOff>17080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198576"/>
          <a:ext cx="889000" cy="10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20215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59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167818</xdr:rowOff>
    </xdr:from>
    <xdr:to>
      <xdr:col>41</xdr:col>
      <xdr:colOff>50800</xdr:colOff>
      <xdr:row>94</xdr:row>
      <xdr:rowOff>82276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5769768"/>
          <a:ext cx="889000" cy="42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15070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52788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73447</xdr:rowOff>
    </xdr:from>
    <xdr:to>
      <xdr:col>55</xdr:col>
      <xdr:colOff>50800</xdr:colOff>
      <xdr:row>97</xdr:row>
      <xdr:rowOff>3597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3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51874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63480</xdr:rowOff>
    </xdr:from>
    <xdr:to>
      <xdr:col>50</xdr:col>
      <xdr:colOff>165100</xdr:colOff>
      <xdr:row>96</xdr:row>
      <xdr:rowOff>165080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156207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1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137730</xdr:rowOff>
    </xdr:from>
    <xdr:to>
      <xdr:col>46</xdr:col>
      <xdr:colOff>38100</xdr:colOff>
      <xdr:row>95</xdr:row>
      <xdr:rowOff>67880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59007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4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31476</xdr:rowOff>
    </xdr:from>
    <xdr:to>
      <xdr:col>41</xdr:col>
      <xdr:colOff>101600</xdr:colOff>
      <xdr:row>94</xdr:row>
      <xdr:rowOff>133076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1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149603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9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117018</xdr:rowOff>
    </xdr:from>
    <xdr:to>
      <xdr:col>36</xdr:col>
      <xdr:colOff>165100</xdr:colOff>
      <xdr:row>92</xdr:row>
      <xdr:rowOff>47168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7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63695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4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108793</xdr:rowOff>
    </xdr:from>
    <xdr:to>
      <xdr:col>85</xdr:col>
      <xdr:colOff>126364</xdr:colOff>
      <xdr:row>38</xdr:row>
      <xdr:rowOff>92517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423743"/>
          <a:ext cx="1269" cy="1183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96344</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1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92517</xdr:rowOff>
    </xdr:from>
    <xdr:to>
      <xdr:col>86</xdr:col>
      <xdr:colOff>25400</xdr:colOff>
      <xdr:row>38</xdr:row>
      <xdr:rowOff>92517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0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55470</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108793</xdr:rowOff>
    </xdr:from>
    <xdr:to>
      <xdr:col>86</xdr:col>
      <xdr:colOff>25400</xdr:colOff>
      <xdr:row>31</xdr:row>
      <xdr:rowOff>108793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42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12141</xdr:rowOff>
    </xdr:from>
    <xdr:to>
      <xdr:col>85</xdr:col>
      <xdr:colOff>127000</xdr:colOff>
      <xdr:row>32</xdr:row>
      <xdr:rowOff>15799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49854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40809</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1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62382</xdr:rowOff>
    </xdr:from>
    <xdr:to>
      <xdr:col>85</xdr:col>
      <xdr:colOff>177800</xdr:colOff>
      <xdr:row>35</xdr:row>
      <xdr:rowOff>163982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06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118029</xdr:rowOff>
    </xdr:from>
    <xdr:to>
      <xdr:col>81</xdr:col>
      <xdr:colOff>50800</xdr:colOff>
      <xdr:row>32</xdr:row>
      <xdr:rowOff>15799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432979"/>
          <a:ext cx="889000" cy="6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95667</xdr:rowOff>
    </xdr:from>
    <xdr:to>
      <xdr:col>81</xdr:col>
      <xdr:colOff>101600</xdr:colOff>
      <xdr:row>36</xdr:row>
      <xdr:rowOff>25817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16944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8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88036</xdr:rowOff>
    </xdr:from>
    <xdr:to>
      <xdr:col>76</xdr:col>
      <xdr:colOff>114300</xdr:colOff>
      <xdr:row>31</xdr:row>
      <xdr:rowOff>118029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231536"/>
          <a:ext cx="889000" cy="20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132060</xdr:rowOff>
    </xdr:from>
    <xdr:to>
      <xdr:col>76</xdr:col>
      <xdr:colOff>165100</xdr:colOff>
      <xdr:row>35</xdr:row>
      <xdr:rowOff>62210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53337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0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88036</xdr:rowOff>
    </xdr:from>
    <xdr:to>
      <xdr:col>71</xdr:col>
      <xdr:colOff>177800</xdr:colOff>
      <xdr:row>31</xdr:row>
      <xdr:rowOff>56855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231536"/>
          <a:ext cx="8890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89723</xdr:rowOff>
    </xdr:from>
    <xdr:to>
      <xdr:col>72</xdr:col>
      <xdr:colOff>38100</xdr:colOff>
      <xdr:row>36</xdr:row>
      <xdr:rowOff>19873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11000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1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132334</xdr:rowOff>
    </xdr:from>
    <xdr:to>
      <xdr:col>67</xdr:col>
      <xdr:colOff>101600</xdr:colOff>
      <xdr:row>36</xdr:row>
      <xdr:rowOff>62484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53611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132791</xdr:rowOff>
    </xdr:from>
    <xdr:to>
      <xdr:col>85</xdr:col>
      <xdr:colOff>177800</xdr:colOff>
      <xdr:row>32</xdr:row>
      <xdr:rowOff>62941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4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47718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36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136449</xdr:rowOff>
    </xdr:from>
    <xdr:to>
      <xdr:col>81</xdr:col>
      <xdr:colOff>101600</xdr:colOff>
      <xdr:row>32</xdr:row>
      <xdr:rowOff>66599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4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83126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22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67229</xdr:rowOff>
    </xdr:from>
    <xdr:to>
      <xdr:col>76</xdr:col>
      <xdr:colOff>165100</xdr:colOff>
      <xdr:row>31</xdr:row>
      <xdr:rowOff>168829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3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13906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15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37236</xdr:rowOff>
    </xdr:from>
    <xdr:to>
      <xdr:col>72</xdr:col>
      <xdr:colOff>38100</xdr:colOff>
      <xdr:row>30</xdr:row>
      <xdr:rowOff>138836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1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155363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49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6055</xdr:rowOff>
    </xdr:from>
    <xdr:to>
      <xdr:col>67</xdr:col>
      <xdr:colOff>101600</xdr:colOff>
      <xdr:row>31</xdr:row>
      <xdr:rowOff>107655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3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124182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0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148958</xdr:rowOff>
    </xdr:from>
    <xdr:to>
      <xdr:col>85</xdr:col>
      <xdr:colOff>126364</xdr:colOff>
      <xdr:row>57</xdr:row>
      <xdr:rowOff>108534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21458"/>
          <a:ext cx="1269" cy="115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112361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108534</xdr:rowOff>
    </xdr:from>
    <xdr:to>
      <xdr:col>86</xdr:col>
      <xdr:colOff>25400</xdr:colOff>
      <xdr:row>57</xdr:row>
      <xdr:rowOff>108534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95635</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148958</xdr:rowOff>
    </xdr:from>
    <xdr:to>
      <xdr:col>86</xdr:col>
      <xdr:colOff>25400</xdr:colOff>
      <xdr:row>50</xdr:row>
      <xdr:rowOff>148958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2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44869</xdr:rowOff>
    </xdr:from>
    <xdr:to>
      <xdr:col>85</xdr:col>
      <xdr:colOff>127000</xdr:colOff>
      <xdr:row>55</xdr:row>
      <xdr:rowOff>54890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303169"/>
          <a:ext cx="838200" cy="18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153268</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24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130391</xdr:rowOff>
    </xdr:from>
    <xdr:to>
      <xdr:col>85</xdr:col>
      <xdr:colOff>177800</xdr:colOff>
      <xdr:row>55</xdr:row>
      <xdr:rowOff>60541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3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78436</xdr:rowOff>
    </xdr:from>
    <xdr:to>
      <xdr:col>81</xdr:col>
      <xdr:colOff>50800</xdr:colOff>
      <xdr:row>54</xdr:row>
      <xdr:rowOff>44869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8822386"/>
          <a:ext cx="889000" cy="48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11329</xdr:rowOff>
    </xdr:from>
    <xdr:to>
      <xdr:col>81</xdr:col>
      <xdr:colOff>101600</xdr:colOff>
      <xdr:row>55</xdr:row>
      <xdr:rowOff>112929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104056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78436</xdr:rowOff>
    </xdr:from>
    <xdr:to>
      <xdr:col>76</xdr:col>
      <xdr:colOff>114300</xdr:colOff>
      <xdr:row>53</xdr:row>
      <xdr:rowOff>10351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8822386"/>
          <a:ext cx="889000" cy="27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93929</xdr:rowOff>
    </xdr:from>
    <xdr:to>
      <xdr:col>76</xdr:col>
      <xdr:colOff>165100</xdr:colOff>
      <xdr:row>54</xdr:row>
      <xdr:rowOff>24079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2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43726</xdr:rowOff>
    </xdr:from>
    <xdr:to>
      <xdr:col>71</xdr:col>
      <xdr:colOff>177800</xdr:colOff>
      <xdr:row>53</xdr:row>
      <xdr:rowOff>10351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8959126"/>
          <a:ext cx="8890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131725</xdr:rowOff>
    </xdr:from>
    <xdr:to>
      <xdr:col>72</xdr:col>
      <xdr:colOff>38100</xdr:colOff>
      <xdr:row>55</xdr:row>
      <xdr:rowOff>61875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53002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32626</xdr:rowOff>
    </xdr:from>
    <xdr:to>
      <xdr:col>67</xdr:col>
      <xdr:colOff>101600</xdr:colOff>
      <xdr:row>56</xdr:row>
      <xdr:rowOff>134226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125353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4090</xdr:rowOff>
    </xdr:from>
    <xdr:to>
      <xdr:col>85</xdr:col>
      <xdr:colOff>177800</xdr:colOff>
      <xdr:row>55</xdr:row>
      <xdr:rowOff>105690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153967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165519</xdr:rowOff>
    </xdr:from>
    <xdr:to>
      <xdr:col>81</xdr:col>
      <xdr:colOff>101600</xdr:colOff>
      <xdr:row>54</xdr:row>
      <xdr:rowOff>95669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2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112196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0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27636</xdr:rowOff>
    </xdr:from>
    <xdr:to>
      <xdr:col>76</xdr:col>
      <xdr:colOff>165100</xdr:colOff>
      <xdr:row>51</xdr:row>
      <xdr:rowOff>129236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877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145763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54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131001</xdr:rowOff>
    </xdr:from>
    <xdr:to>
      <xdr:col>72</xdr:col>
      <xdr:colOff>38100</xdr:colOff>
      <xdr:row>53</xdr:row>
      <xdr:rowOff>61151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0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77678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882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164376</xdr:rowOff>
    </xdr:from>
    <xdr:to>
      <xdr:col>67</xdr:col>
      <xdr:colOff>101600</xdr:colOff>
      <xdr:row>52</xdr:row>
      <xdr:rowOff>94526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89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111053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86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122921</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96021"/>
          <a:ext cx="8382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126773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56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114554</xdr:rowOff>
    </xdr:from>
    <xdr:to>
      <xdr:col>81</xdr:col>
      <xdr:colOff>50800</xdr:colOff>
      <xdr:row>78</xdr:row>
      <xdr:rowOff>122921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487654"/>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30410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99054</xdr:rowOff>
    </xdr:from>
    <xdr:to>
      <xdr:col>76</xdr:col>
      <xdr:colOff>114300</xdr:colOff>
      <xdr:row>78</xdr:row>
      <xdr:rowOff>114554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72154"/>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166062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0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99054</xdr:rowOff>
    </xdr:from>
    <xdr:to>
      <xdr:col>71</xdr:col>
      <xdr:colOff>177800</xdr:colOff>
      <xdr:row>78</xdr:row>
      <xdr:rowOff>139106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72154"/>
          <a:ext cx="889000" cy="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54825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78691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72121</xdr:rowOff>
    </xdr:from>
    <xdr:to>
      <xdr:col>81</xdr:col>
      <xdr:colOff>101600</xdr:colOff>
      <xdr:row>79</xdr:row>
      <xdr:rowOff>2271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164848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53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63754</xdr:rowOff>
    </xdr:from>
    <xdr:to>
      <xdr:col>76</xdr:col>
      <xdr:colOff>165100</xdr:colOff>
      <xdr:row>78</xdr:row>
      <xdr:rowOff>165354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156481</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52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48254</xdr:rowOff>
    </xdr:from>
    <xdr:to>
      <xdr:col>72</xdr:col>
      <xdr:colOff>38100</xdr:colOff>
      <xdr:row>78</xdr:row>
      <xdr:rowOff>149854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140981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51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88306</xdr:rowOff>
    </xdr:from>
    <xdr:to>
      <xdr:col>67</xdr:col>
      <xdr:colOff>101600</xdr:colOff>
      <xdr:row>79</xdr:row>
      <xdr:rowOff>18456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9583</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117774</xdr:rowOff>
    </xdr:from>
    <xdr:to>
      <xdr:col>85</xdr:col>
      <xdr:colOff>127000</xdr:colOff>
      <xdr:row>94</xdr:row>
      <xdr:rowOff>165779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234074"/>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139107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5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165779</xdr:rowOff>
    </xdr:from>
    <xdr:to>
      <xdr:col>81</xdr:col>
      <xdr:colOff>50800</xdr:colOff>
      <xdr:row>95</xdr:row>
      <xdr:rowOff>54584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282079"/>
          <a:ext cx="889000" cy="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65212</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54584</xdr:rowOff>
    </xdr:from>
    <xdr:to>
      <xdr:col>76</xdr:col>
      <xdr:colOff>114300</xdr:colOff>
      <xdr:row>95</xdr:row>
      <xdr:rowOff>81178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42334"/>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115721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81178</xdr:rowOff>
    </xdr:from>
    <xdr:to>
      <xdr:col>71</xdr:col>
      <xdr:colOff>177800</xdr:colOff>
      <xdr:row>95</xdr:row>
      <xdr:rowOff>104915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368928"/>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95280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106557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66974</xdr:rowOff>
    </xdr:from>
    <xdr:to>
      <xdr:col>85</xdr:col>
      <xdr:colOff>177800</xdr:colOff>
      <xdr:row>94</xdr:row>
      <xdr:rowOff>168574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1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89851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3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114979</xdr:rowOff>
    </xdr:from>
    <xdr:to>
      <xdr:col>81</xdr:col>
      <xdr:colOff>101600</xdr:colOff>
      <xdr:row>95</xdr:row>
      <xdr:rowOff>45129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61656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0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3784</xdr:rowOff>
    </xdr:from>
    <xdr:to>
      <xdr:col>76</xdr:col>
      <xdr:colOff>165100</xdr:colOff>
      <xdr:row>95</xdr:row>
      <xdr:rowOff>105384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9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96511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3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30378</xdr:rowOff>
    </xdr:from>
    <xdr:to>
      <xdr:col>72</xdr:col>
      <xdr:colOff>38100</xdr:colOff>
      <xdr:row>95</xdr:row>
      <xdr:rowOff>131978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123105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54115</xdr:rowOff>
    </xdr:from>
    <xdr:to>
      <xdr:col>67</xdr:col>
      <xdr:colOff>101600</xdr:colOff>
      <xdr:row>95</xdr:row>
      <xdr:rowOff>155715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146842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43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65295</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66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152163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127017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類似団体の平均を大きく上回っているのは、民生費、衛生費、商工費である。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166,125</a:t>
          </a:r>
          <a:r>
            <a:rPr kumimoji="1" lang="ja-JP" altLang="en-US" sz="1300">
              <a:latin typeface="ＭＳ Ｐゴシック" panose="020B0600070205080204" pitchFamily="50" charset="-128"/>
              <a:ea typeface="ＭＳ Ｐゴシック" panose="020B0600070205080204" pitchFamily="50" charset="-128"/>
            </a:rPr>
            <a:t>円となっている。電力等価格高騰緊急支援給付金が増加した一方で、子育て世帯や住民全非課税世帯への臨時特別給付金の減などにより前年度比では減額となっている。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51,159</a:t>
          </a:r>
          <a:r>
            <a:rPr kumimoji="1" lang="ja-JP" altLang="en-US" sz="1300">
              <a:latin typeface="ＭＳ Ｐゴシック" panose="020B0600070205080204" pitchFamily="50" charset="-128"/>
              <a:ea typeface="ＭＳ Ｐゴシック" panose="020B0600070205080204" pitchFamily="50" charset="-128"/>
            </a:rPr>
            <a:t>円となっている。水道事業における動力費高騰分に係る繰出金の増などにより増額となっている。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29,990</a:t>
          </a:r>
          <a:r>
            <a:rPr kumimoji="1" lang="ja-JP" altLang="en-US" sz="1300">
              <a:latin typeface="ＭＳ Ｐゴシック" panose="020B0600070205080204" pitchFamily="50" charset="-128"/>
              <a:ea typeface="ＭＳ Ｐゴシック" panose="020B0600070205080204" pitchFamily="50" charset="-128"/>
            </a:rPr>
            <a:t>円となっている。日立駅前再活性化事業などで増加があった一方で、産業団地整備事業及び久慈サンピア日立改修事業の減などにより前年度比では減額となっている。</a:t>
          </a:r>
        </a:p>
        <a:p>
          <a:r>
            <a:rPr kumimoji="1" lang="ja-JP" altLang="en-US" sz="1300">
              <a:latin typeface="ＭＳ Ｐゴシック" panose="020B0600070205080204" pitchFamily="50" charset="-128"/>
              <a:ea typeface="ＭＳ Ｐゴシック" panose="020B0600070205080204" pitchFamily="50" charset="-128"/>
            </a:rPr>
            <a:t>　今後も必要な投資は行いつつも、持続的な財政運営を図るため、施設の統廃合や行財政改革に取り組んでいく。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財政調整基金残高は、決算剰余金等を積み立てたことにより増額となり、標準財政規模に対する比率が増加した。</a:t>
          </a:r>
        </a:p>
        <a:p>
          <a:r>
            <a:rPr kumimoji="1" lang="ja-JP" altLang="en-US" sz="1400">
              <a:latin typeface="ＭＳ ゴシック" pitchFamily="49" charset="-128"/>
              <a:ea typeface="ＭＳ ゴシック" pitchFamily="49" charset="-128"/>
            </a:rPr>
            <a:t>　実質収支額が前年度を下回ったため、単年度収支はマイナスとなったが、財政調整基金への積み立てが増となったことにより、実質単年度収支のマイナスの比率は小さくなっている。</a:t>
          </a:r>
        </a:p>
        <a:p>
          <a:r>
            <a:rPr kumimoji="1" lang="ja-JP" altLang="en-US" sz="1400">
              <a:latin typeface="ＭＳ ゴシック" pitchFamily="49" charset="-128"/>
              <a:ea typeface="ＭＳ ゴシック" pitchFamily="49" charset="-128"/>
            </a:rPr>
            <a:t>　今後も人口減少等に伴う市税収入の減少が見込まれるため、引き続き適正な予算執行に努める。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健全化判断比率の算定開始から、赤字を計上した会計はなく、連結実質赤字比率についても黒字を維持している状況である。</a:t>
          </a:r>
        </a:p>
        <a:p>
          <a:r>
            <a:rPr kumimoji="1" lang="ja-JP" altLang="en-US" sz="1400">
              <a:latin typeface="ＭＳ ゴシック" pitchFamily="49" charset="-128"/>
              <a:ea typeface="ＭＳ ゴシック" pitchFamily="49" charset="-128"/>
            </a:rPr>
            <a:t>　一般会計については、行財政改革に基づき、職員の定員適正化や市債発行の抑制に努めてきた結果、黒字が継続している。</a:t>
          </a:r>
        </a:p>
        <a:p>
          <a:r>
            <a:rPr kumimoji="1" lang="ja-JP" altLang="en-US" sz="1400">
              <a:latin typeface="ＭＳ ゴシック" pitchFamily="49" charset="-128"/>
              <a:ea typeface="ＭＳ ゴシック" pitchFamily="49" charset="-128"/>
            </a:rPr>
            <a:t>　特別会計等については、一般会計からの繰入金を抑制しながらも、各会計が健全な財政運営を図れるよう、事業の見直しや収入の確保を図るなど、引き続き黒字の維持に努める。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82206423</v>
      </c>
      <c r="BO4" s="449"/>
      <c r="BP4" s="449"/>
      <c r="BQ4" s="449"/>
      <c r="BR4" s="449"/>
      <c r="BS4" s="449"/>
      <c r="BT4" s="449"/>
      <c r="BU4" s="450"/>
      <c r="BV4" s="448">
        <v>88685272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8.6999999999999993</v>
      </c>
      <c r="CU4" s="589"/>
      <c r="CV4" s="589"/>
      <c r="CW4" s="589"/>
      <c r="CX4" s="589"/>
      <c r="CY4" s="589"/>
      <c r="CZ4" s="589"/>
      <c r="DA4" s="590"/>
      <c r="DB4" s="588">
        <v>10.9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77637142</v>
      </c>
      <c r="BO5" s="420"/>
      <c r="BP5" s="420"/>
      <c r="BQ5" s="420"/>
      <c r="BR5" s="420"/>
      <c r="BS5" s="420"/>
      <c r="BT5" s="420"/>
      <c r="BU5" s="421"/>
      <c r="BV5" s="419">
        <v>83265703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96.2</v>
      </c>
      <c r="CU5" s="417"/>
      <c r="CV5" s="417"/>
      <c r="CW5" s="417"/>
      <c r="CX5" s="417"/>
      <c r="CY5" s="417"/>
      <c r="CZ5" s="417"/>
      <c r="DA5" s="418"/>
      <c r="DB5" s="416">
        <v>90.1</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4569281</v>
      </c>
      <c r="BO6" s="420"/>
      <c r="BP6" s="420"/>
      <c r="BQ6" s="420"/>
      <c r="BR6" s="420"/>
      <c r="BS6" s="420"/>
      <c r="BT6" s="420"/>
      <c r="BU6" s="421"/>
      <c r="BV6" s="419">
        <v>5419569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98.6</v>
      </c>
      <c r="CU6" s="563"/>
      <c r="CV6" s="563"/>
      <c r="CW6" s="563"/>
      <c r="CX6" s="563"/>
      <c r="CY6" s="563"/>
      <c r="CZ6" s="563"/>
      <c r="DA6" s="564"/>
      <c r="DB6" s="562">
        <v>98.5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1100090</v>
      </c>
      <c r="BO7" s="420"/>
      <c r="BP7" s="420"/>
      <c r="BQ7" s="420"/>
      <c r="BR7" s="420"/>
      <c r="BS7" s="420"/>
      <c r="BT7" s="420"/>
      <c r="BU7" s="421"/>
      <c r="BV7" s="419">
        <v>944445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39837243</v>
      </c>
      <c r="CU7" s="420"/>
      <c r="CV7" s="420"/>
      <c r="CW7" s="420"/>
      <c r="CX7" s="420"/>
      <c r="CY7" s="420"/>
      <c r="CZ7" s="420"/>
      <c r="DA7" s="421"/>
      <c r="DB7" s="419">
        <v>41018154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3469191</v>
      </c>
      <c r="BO8" s="420"/>
      <c r="BP8" s="420"/>
      <c r="BQ8" s="420"/>
      <c r="BR8" s="420"/>
      <c r="BS8" s="420"/>
      <c r="BT8" s="420"/>
      <c r="BU8" s="421"/>
      <c r="BV8" s="419">
        <v>4475124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0.79</v>
      </c>
      <c r="CU8" s="523"/>
      <c r="CV8" s="523"/>
      <c r="CW8" s="523"/>
      <c r="CX8" s="523"/>
      <c r="CY8" s="523"/>
      <c r="CZ8" s="523"/>
      <c r="DA8" s="524"/>
      <c r="DB8" s="522">
        <v>0.81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174508</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-1005933</v>
      </c>
      <c r="BO9" s="420"/>
      <c r="BP9" s="420"/>
      <c r="BQ9" s="420"/>
      <c r="BR9" s="420"/>
      <c r="BS9" s="420"/>
      <c r="BT9" s="420"/>
      <c r="BU9" s="421"/>
      <c r="BV9" s="419">
        <v>2041465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v>
      </c>
      <c r="CU9" s="417"/>
      <c r="CV9" s="417"/>
      <c r="CW9" s="417"/>
      <c r="CX9" s="417"/>
      <c r="CY9" s="417"/>
      <c r="CZ9" s="417"/>
      <c r="DA9" s="418"/>
      <c r="DB9" s="416">
        <v>12.1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185054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111</v>
      </c>
      <c r="AV10" s="478"/>
      <c r="AW10" s="478"/>
      <c r="AX10" s="478"/>
      <c r="AY10" s="433" t="s">
        <v>122</v>
      </c>
      <c r="AZ10" s="434"/>
      <c r="BA10" s="434"/>
      <c r="BB10" s="434"/>
      <c r="BC10" s="434"/>
      <c r="BD10" s="434"/>
      <c r="BE10" s="434"/>
      <c r="BF10" s="434"/>
      <c r="BG10" s="434"/>
      <c r="BH10" s="434"/>
      <c r="BI10" s="434"/>
      <c r="BJ10" s="434"/>
      <c r="BK10" s="434"/>
      <c r="BL10" s="434"/>
      <c r="BM10" s="435"/>
      <c r="BN10" s="419">
        <v>1882282</v>
      </c>
      <c r="BO10" s="420"/>
      <c r="BP10" s="420"/>
      <c r="BQ10" s="420"/>
      <c r="BR10" s="420"/>
      <c r="BS10" s="420"/>
      <c r="BT10" s="420"/>
      <c r="BU10" s="421"/>
      <c r="BV10" s="419">
        <v>2359902</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169785</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1379790</v>
      </c>
      <c r="BO12" s="420"/>
      <c r="BP12" s="420"/>
      <c r="BQ12" s="420"/>
      <c r="BR12" s="420"/>
      <c r="BS12" s="420"/>
      <c r="BT12" s="420"/>
      <c r="BU12" s="421"/>
      <c r="BV12" s="419">
        <v>1788609</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168279</v>
      </c>
      <c r="S13" s="507"/>
      <c r="T13" s="507"/>
      <c r="U13" s="507"/>
      <c r="V13" s="508"/>
      <c r="W13" s="509" t="s">
        <v>140</v>
      </c>
      <c r="X13" s="405"/>
      <c r="Y13" s="405"/>
      <c r="Z13" s="405"/>
      <c r="AA13" s="405"/>
      <c r="AB13" s="406"/>
      <c r="AC13" s="372">
        <v>863</v>
      </c>
      <c r="AD13" s="373"/>
      <c r="AE13" s="373"/>
      <c r="AF13" s="373"/>
      <c r="AG13" s="374"/>
      <c r="AH13" s="372">
        <v>1078</v>
      </c>
      <c r="AI13" s="373"/>
      <c r="AJ13" s="373"/>
      <c r="AK13" s="373"/>
      <c r="AL13" s="432"/>
      <c r="AM13" s="476" t="s">
        <v>141</v>
      </c>
      <c r="AN13" s="376"/>
      <c r="AO13" s="376"/>
      <c r="AP13" s="376"/>
      <c r="AQ13" s="376"/>
      <c r="AR13" s="376"/>
      <c r="AS13" s="376"/>
      <c r="AT13" s="377"/>
      <c r="AU13" s="477" t="s">
        <v>127</v>
      </c>
      <c r="AV13" s="478"/>
      <c r="AW13" s="478"/>
      <c r="AX13" s="478"/>
      <c r="AY13" s="433" t="s">
        <v>142</v>
      </c>
      <c r="AZ13" s="434"/>
      <c r="BA13" s="434"/>
      <c r="BB13" s="434"/>
      <c r="BC13" s="434"/>
      <c r="BD13" s="434"/>
      <c r="BE13" s="434"/>
      <c r="BF13" s="434"/>
      <c r="BG13" s="434"/>
      <c r="BH13" s="434"/>
      <c r="BI13" s="434"/>
      <c r="BJ13" s="434"/>
      <c r="BK13" s="434"/>
      <c r="BL13" s="434"/>
      <c r="BM13" s="435"/>
      <c r="BN13" s="419">
        <v>-503441</v>
      </c>
      <c r="BO13" s="420"/>
      <c r="BP13" s="420"/>
      <c r="BQ13" s="420"/>
      <c r="BR13" s="420"/>
      <c r="BS13" s="420"/>
      <c r="BT13" s="420"/>
      <c r="BU13" s="421"/>
      <c r="BV13" s="419">
        <v>2612758</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0.1</v>
      </c>
      <c r="CU13" s="417"/>
      <c r="CV13" s="417"/>
      <c r="CW13" s="417"/>
      <c r="CX13" s="417"/>
      <c r="CY13" s="417"/>
      <c r="CZ13" s="417"/>
      <c r="DA13" s="418"/>
      <c r="DB13" s="416">
        <v>-0.4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172599</v>
      </c>
      <c r="S14" s="507"/>
      <c r="T14" s="507"/>
      <c r="U14" s="507"/>
      <c r="V14" s="508"/>
      <c r="W14" s="510"/>
      <c r="X14" s="408"/>
      <c r="Y14" s="408"/>
      <c r="Z14" s="408"/>
      <c r="AA14" s="408"/>
      <c r="AB14" s="409"/>
      <c r="AC14" s="499">
        <v>1.2</v>
      </c>
      <c r="AD14" s="500"/>
      <c r="AE14" s="500"/>
      <c r="AF14" s="500"/>
      <c r="AG14" s="501"/>
      <c r="AH14" s="499">
        <v>1.5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146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171107</v>
      </c>
      <c r="S15" s="507"/>
      <c r="T15" s="507"/>
      <c r="U15" s="507"/>
      <c r="V15" s="508"/>
      <c r="W15" s="509" t="s">
        <v>148</v>
      </c>
      <c r="X15" s="405"/>
      <c r="Y15" s="405"/>
      <c r="Z15" s="405"/>
      <c r="AA15" s="405"/>
      <c r="AB15" s="406"/>
      <c r="AC15" s="372">
        <v>25222</v>
      </c>
      <c r="AD15" s="373"/>
      <c r="AE15" s="373"/>
      <c r="AF15" s="373"/>
      <c r="AG15" s="374"/>
      <c r="AH15" s="372">
        <v>27480</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24842784</v>
      </c>
      <c r="BO15" s="449"/>
      <c r="BP15" s="449"/>
      <c r="BQ15" s="449"/>
      <c r="BR15" s="449"/>
      <c r="BS15" s="449"/>
      <c r="BT15" s="449"/>
      <c r="BU15" s="450"/>
      <c r="BV15" s="448">
        <v>23843919</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34.5</v>
      </c>
      <c r="AD16" s="500"/>
      <c r="AE16" s="500"/>
      <c r="AF16" s="500"/>
      <c r="AG16" s="501"/>
      <c r="AH16" s="499">
        <v>37.299999999999997</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31965981</v>
      </c>
      <c r="BO16" s="420"/>
      <c r="BP16" s="420"/>
      <c r="BQ16" s="420"/>
      <c r="BR16" s="420"/>
      <c r="BS16" s="420"/>
      <c r="BT16" s="420"/>
      <c r="BU16" s="421"/>
      <c r="BV16" s="419">
        <v>30886591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47021</v>
      </c>
      <c r="AD17" s="373"/>
      <c r="AE17" s="373"/>
      <c r="AF17" s="373"/>
      <c r="AG17" s="374"/>
      <c r="AH17" s="372">
        <v>45104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31666918</v>
      </c>
      <c r="BO17" s="420"/>
      <c r="BP17" s="420"/>
      <c r="BQ17" s="420"/>
      <c r="BR17" s="420"/>
      <c r="BS17" s="420"/>
      <c r="BT17" s="420"/>
      <c r="BU17" s="421"/>
      <c r="BV17" s="419">
        <v>30336028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225.73</v>
      </c>
      <c r="M18" s="472"/>
      <c r="N18" s="472"/>
      <c r="O18" s="472"/>
      <c r="P18" s="472"/>
      <c r="Q18" s="472"/>
      <c r="R18" s="473"/>
      <c r="S18" s="473"/>
      <c r="T18" s="473"/>
      <c r="U18" s="473"/>
      <c r="V18" s="474"/>
      <c r="W18" s="490"/>
      <c r="X18" s="491"/>
      <c r="Y18" s="491"/>
      <c r="Z18" s="491"/>
      <c r="AA18" s="491"/>
      <c r="AB18" s="515"/>
      <c r="AC18" s="389">
        <v>64.3</v>
      </c>
      <c r="AD18" s="390"/>
      <c r="AE18" s="390"/>
      <c r="AF18" s="390"/>
      <c r="AG18" s="475"/>
      <c r="AH18" s="389">
        <v>61.2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39365314</v>
      </c>
      <c r="BO18" s="420"/>
      <c r="BP18" s="420"/>
      <c r="BQ18" s="420"/>
      <c r="BR18" s="420"/>
      <c r="BS18" s="420"/>
      <c r="BT18" s="420"/>
      <c r="BU18" s="421"/>
      <c r="BV18" s="419">
        <v>38383748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773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52670380</v>
      </c>
      <c r="BO19" s="420"/>
      <c r="BP19" s="420"/>
      <c r="BQ19" s="420"/>
      <c r="BR19" s="420"/>
      <c r="BS19" s="420"/>
      <c r="BT19" s="420"/>
      <c r="BU19" s="421"/>
      <c r="BV19" s="419">
        <v>54046382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77911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62804970</v>
      </c>
      <c r="BO22" s="449"/>
      <c r="BP22" s="449"/>
      <c r="BQ22" s="449"/>
      <c r="BR22" s="449"/>
      <c r="BS22" s="449"/>
      <c r="BT22" s="449"/>
      <c r="BU22" s="450"/>
      <c r="BV22" s="448">
        <v>65245672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37782454</v>
      </c>
      <c r="BO23" s="420"/>
      <c r="BP23" s="420"/>
      <c r="BQ23" s="420"/>
      <c r="BR23" s="420"/>
      <c r="BS23" s="420"/>
      <c r="BT23" s="420"/>
      <c r="BU23" s="421"/>
      <c r="BV23" s="419">
        <v>38950853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9579</v>
      </c>
      <c r="R24" s="373"/>
      <c r="S24" s="373"/>
      <c r="T24" s="373"/>
      <c r="U24" s="373"/>
      <c r="V24" s="374"/>
      <c r="W24" s="462"/>
      <c r="X24" s="399"/>
      <c r="Y24" s="400"/>
      <c r="Z24" s="375" t="s">
        <v>173</v>
      </c>
      <c r="AA24" s="376"/>
      <c r="AB24" s="376"/>
      <c r="AC24" s="376"/>
      <c r="AD24" s="376"/>
      <c r="AE24" s="376"/>
      <c r="AF24" s="376"/>
      <c r="AG24" s="377"/>
      <c r="AH24" s="372">
        <v>1300</v>
      </c>
      <c r="AI24" s="373"/>
      <c r="AJ24" s="373"/>
      <c r="AK24" s="373"/>
      <c r="AL24" s="374"/>
      <c r="AM24" s="372">
        <v>4082000</v>
      </c>
      <c r="AN24" s="373"/>
      <c r="AO24" s="373"/>
      <c r="AP24" s="373"/>
      <c r="AQ24" s="373"/>
      <c r="AR24" s="374"/>
      <c r="AS24" s="372">
        <v>3140</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36976386</v>
      </c>
      <c r="BO24" s="420"/>
      <c r="BP24" s="420"/>
      <c r="BQ24" s="420"/>
      <c r="BR24" s="420"/>
      <c r="BS24" s="420"/>
      <c r="BT24" s="420"/>
      <c r="BU24" s="421"/>
      <c r="BV24" s="419">
        <v>38341289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2</v>
      </c>
      <c r="M25" s="373"/>
      <c r="N25" s="373"/>
      <c r="O25" s="373"/>
      <c r="P25" s="374"/>
      <c r="Q25" s="372">
        <v>8208</v>
      </c>
      <c r="R25" s="373"/>
      <c r="S25" s="373"/>
      <c r="T25" s="373"/>
      <c r="U25" s="373"/>
      <c r="V25" s="374"/>
      <c r="W25" s="462"/>
      <c r="X25" s="399"/>
      <c r="Y25" s="400"/>
      <c r="Z25" s="375" t="s">
        <v>176</v>
      </c>
      <c r="AA25" s="376"/>
      <c r="AB25" s="376"/>
      <c r="AC25" s="376"/>
      <c r="AD25" s="376"/>
      <c r="AE25" s="376"/>
      <c r="AF25" s="376"/>
      <c r="AG25" s="377"/>
      <c r="AH25" s="372">
        <v>286</v>
      </c>
      <c r="AI25" s="373"/>
      <c r="AJ25" s="373"/>
      <c r="AK25" s="373"/>
      <c r="AL25" s="374"/>
      <c r="AM25" s="372">
        <v>923494</v>
      </c>
      <c r="AN25" s="373"/>
      <c r="AO25" s="373"/>
      <c r="AP25" s="373"/>
      <c r="AQ25" s="373"/>
      <c r="AR25" s="374"/>
      <c r="AS25" s="372">
        <v>3229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3257771</v>
      </c>
      <c r="BO25" s="449"/>
      <c r="BP25" s="449"/>
      <c r="BQ25" s="449"/>
      <c r="BR25" s="449"/>
      <c r="BS25" s="449"/>
      <c r="BT25" s="449"/>
      <c r="BU25" s="450"/>
      <c r="BV25" s="448">
        <v>3471091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7399</v>
      </c>
      <c r="R26" s="373"/>
      <c r="S26" s="373"/>
      <c r="T26" s="373"/>
      <c r="U26" s="373"/>
      <c r="V26" s="374"/>
      <c r="W26" s="462"/>
      <c r="X26" s="399"/>
      <c r="Y26" s="400"/>
      <c r="Z26" s="375" t="s">
        <v>179</v>
      </c>
      <c r="AA26" s="430"/>
      <c r="AB26" s="430"/>
      <c r="AC26" s="430"/>
      <c r="AD26" s="430"/>
      <c r="AE26" s="430"/>
      <c r="AF26" s="430"/>
      <c r="AG26" s="431"/>
      <c r="AH26" s="372">
        <v>27</v>
      </c>
      <c r="AI26" s="373"/>
      <c r="AJ26" s="373"/>
      <c r="AK26" s="373"/>
      <c r="AL26" s="374"/>
      <c r="AM26" s="372">
        <v>80514</v>
      </c>
      <c r="AN26" s="373"/>
      <c r="AO26" s="373"/>
      <c r="AP26" s="373"/>
      <c r="AQ26" s="373"/>
      <c r="AR26" s="374"/>
      <c r="AS26" s="372">
        <v>2982</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6150</v>
      </c>
      <c r="R27" s="373"/>
      <c r="S27" s="373"/>
      <c r="T27" s="373"/>
      <c r="U27" s="373"/>
      <c r="V27" s="374"/>
      <c r="W27" s="462"/>
      <c r="X27" s="399"/>
      <c r="Y27" s="400"/>
      <c r="Z27" s="375" t="s">
        <v>183</v>
      </c>
      <c r="AA27" s="376"/>
      <c r="AB27" s="376"/>
      <c r="AC27" s="376"/>
      <c r="AD27" s="376"/>
      <c r="AE27" s="376"/>
      <c r="AF27" s="376"/>
      <c r="AG27" s="377"/>
      <c r="AH27" s="372">
        <v>14</v>
      </c>
      <c r="AI27" s="373"/>
      <c r="AJ27" s="373"/>
      <c r="AK27" s="373"/>
      <c r="AL27" s="374"/>
      <c r="AM27" s="372">
        <v>47222</v>
      </c>
      <c r="AN27" s="373"/>
      <c r="AO27" s="373"/>
      <c r="AP27" s="373"/>
      <c r="AQ27" s="373"/>
      <c r="AR27" s="374"/>
      <c r="AS27" s="372">
        <v>3373</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181</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5500</v>
      </c>
      <c r="R28" s="373"/>
      <c r="S28" s="373"/>
      <c r="T28" s="373"/>
      <c r="U28" s="373"/>
      <c r="V28" s="374"/>
      <c r="W28" s="462"/>
      <c r="X28" s="399"/>
      <c r="Y28" s="400"/>
      <c r="Z28" s="375" t="s">
        <v>186</v>
      </c>
      <c r="AA28" s="376"/>
      <c r="AB28" s="376"/>
      <c r="AC28" s="376"/>
      <c r="AD28" s="376"/>
      <c r="AE28" s="376"/>
      <c r="AF28" s="376"/>
      <c r="AG28" s="377"/>
      <c r="AH28" s="372" t="s">
        <v>130</v>
      </c>
      <c r="AI28" s="373"/>
      <c r="AJ28" s="373"/>
      <c r="AK28" s="373"/>
      <c r="AL28" s="374"/>
      <c r="AM28" s="372" t="s">
        <v>187</v>
      </c>
      <c r="AN28" s="373"/>
      <c r="AO28" s="373"/>
      <c r="AP28" s="373"/>
      <c r="AQ28" s="373"/>
      <c r="AR28" s="374"/>
      <c r="AS28" s="372" t="s">
        <v>187</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7851693</v>
      </c>
      <c r="BO28" s="449"/>
      <c r="BP28" s="449"/>
      <c r="BQ28" s="449"/>
      <c r="BR28" s="449"/>
      <c r="BS28" s="449"/>
      <c r="BT28" s="449"/>
      <c r="BU28" s="450"/>
      <c r="BV28" s="448">
        <v>7349201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26</v>
      </c>
      <c r="M29" s="373"/>
      <c r="N29" s="373"/>
      <c r="O29" s="373"/>
      <c r="P29" s="374"/>
      <c r="Q29" s="372">
        <v>5100</v>
      </c>
      <c r="R29" s="373"/>
      <c r="S29" s="373"/>
      <c r="T29" s="373"/>
      <c r="U29" s="373"/>
      <c r="V29" s="374"/>
      <c r="W29" s="463"/>
      <c r="X29" s="464"/>
      <c r="Y29" s="465"/>
      <c r="Z29" s="375" t="s">
        <v>190</v>
      </c>
      <c r="AA29" s="376"/>
      <c r="AB29" s="376"/>
      <c r="AC29" s="376"/>
      <c r="AD29" s="376"/>
      <c r="AE29" s="376"/>
      <c r="AF29" s="376"/>
      <c r="AG29" s="377"/>
      <c r="AH29" s="372">
        <v>1314</v>
      </c>
      <c r="AI29" s="373"/>
      <c r="AJ29" s="373"/>
      <c r="AK29" s="373"/>
      <c r="AL29" s="374"/>
      <c r="AM29" s="372">
        <v>4129222</v>
      </c>
      <c r="AN29" s="373"/>
      <c r="AO29" s="373"/>
      <c r="AP29" s="373"/>
      <c r="AQ29" s="373"/>
      <c r="AR29" s="374"/>
      <c r="AS29" s="372">
        <v>3142</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10334935</v>
      </c>
      <c r="BO29" s="420"/>
      <c r="BP29" s="420"/>
      <c r="BQ29" s="420"/>
      <c r="BR29" s="420"/>
      <c r="BS29" s="420"/>
      <c r="BT29" s="420"/>
      <c r="BU29" s="421"/>
      <c r="BV29" s="419">
        <v>10333222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4195173</v>
      </c>
      <c r="BO30" s="454"/>
      <c r="BP30" s="454"/>
      <c r="BQ30" s="454"/>
      <c r="BR30" s="454"/>
      <c r="BS30" s="454"/>
      <c r="BT30" s="454"/>
      <c r="BU30" s="455"/>
      <c r="BV30" s="453">
        <v>6207666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202</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戸別合併処理浄化槽事業特別会計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茨城県市町村総合事務組合（一般会計）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日立市公園協会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茨城県市町村総合事務組合（県民交通災害共済事業特別会計）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日立市民科学文化財団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日立・高萩広域下水道組合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日立市スポーツ協会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茨城県租税債権管理機構</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日立地区産業支援センター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茨城県後期高齢者医療広域連合（一般会計）</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日立市場データプロセス</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茨城県後期高齢者医療広域連合（後期高齢者医療事業特別会計）</v>
      </c>
      <c r="BZ39" s="368"/>
      <c r="CA39" s="368"/>
      <c r="CB39" s="368"/>
      <c r="CC39" s="368"/>
      <c r="CD39" s="368"/>
      <c r="CE39" s="368"/>
      <c r="CF39" s="368"/>
      <c r="CG39" s="368"/>
      <c r="CH39" s="368"/>
      <c r="CI39" s="368"/>
      <c r="CJ39" s="368"/>
      <c r="CK39" s="368"/>
      <c r="CL39" s="368"/>
      <c r="CM39" s="368"/>
      <c r="CN39" s="181"/>
      <c r="CO39" s="367">
        <f t="shared" si="3"/>
        <v>20</v>
      </c>
      <c r="CP39" s="367"/>
      <c r="CQ39" s="368" t="str">
        <f>IF('各会計、関係団体の財政状況及び健全化判断比率'!BS12="","",'各会計、関係団体の財政状況及び健全化判断比率'!BS12)</f>
        <v>日立市土地開発公社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5VTajxIn8E6/njafHsmAS0QaWYNSOXz03CqGN08Q9h3JwTK+qO61gY4scfwISQmjKRuk4S2JzH/3awgd8debg==" saltValue="hbqKP6aDeAkvHbG/zsFY/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zoomScale="75" zoomScaleNormal="75"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564</v>
      </c>
      <c r="D34" s="1151"/>
      <c r="E34" s="1152"/>
      <c r="F34" s="32">
        <v>8.5</v>
      </c>
      <c r="G34" s="33">
        <v>9.2799999999999994</v>
      </c>
      <c r="H34" s="33">
        <v>6.14</v>
      </c>
      <c r="I34" s="33">
        <v>10.91</v>
      </c>
      <c r="J34" s="34">
        <v>8.6999999999999993</v>
      </c>
      <c r="K34" s="22"/>
      <c r="L34" s="22"/>
      <c r="M34" s="22"/>
      <c r="N34" s="22"/>
      <c r="O34" s="22"/>
      <c r="P34" s="22"/>
    </row>
    <row r="35" spans="1:16" ht="39" customHeight="1" x14ac:dyDescent="0.15">
      <c r="A35" s="22"/>
      <c r="B35" s="35"/>
      <c r="C35" s="1145" t="s">
        <v>565</v>
      </c>
      <c r="D35" s="1146"/>
      <c r="E35" s="1147"/>
      <c r="F35" s="36">
        <v>5.22</v>
      </c>
      <c r="G35" s="37">
        <v>5.31</v>
      </c>
      <c r="H35" s="37">
        <v>4.53</v>
      </c>
      <c r="I35" s="37">
        <v>4.07</v>
      </c>
      <c r="J35" s="38">
        <v>4.17</v>
      </c>
      <c r="K35" s="22"/>
      <c r="L35" s="22"/>
      <c r="M35" s="22"/>
      <c r="N35" s="22"/>
      <c r="O35" s="22"/>
      <c r="P35" s="22"/>
    </row>
    <row r="36" spans="1:16" ht="39" customHeight="1" x14ac:dyDescent="0.15">
      <c r="A36" s="22"/>
      <c r="B36" s="35"/>
      <c r="C36" s="1145" t="s">
        <v>566</v>
      </c>
      <c r="D36" s="1146"/>
      <c r="E36" s="1147"/>
      <c r="F36" s="36">
        <v>0.51</v>
      </c>
      <c r="G36" s="37">
        <v>0.18</v>
      </c>
      <c r="H36" s="37">
        <v>0.57999999999999996</v>
      </c>
      <c r="I36" s="37">
        <v>0.69</v>
      </c>
      <c r="J36" s="38">
        <v>1.39</v>
      </c>
      <c r="K36" s="22"/>
      <c r="L36" s="22"/>
      <c r="M36" s="22"/>
      <c r="N36" s="22"/>
      <c r="O36" s="22"/>
      <c r="P36" s="22"/>
    </row>
    <row r="37" spans="1:16" ht="39" customHeight="1" x14ac:dyDescent="0.15">
      <c r="A37" s="22"/>
      <c r="B37" s="35"/>
      <c r="C37" s="1145" t="s">
        <v>567</v>
      </c>
      <c r="D37" s="1146"/>
      <c r="E37" s="1147"/>
      <c r="F37" s="36">
        <v>0.28000000000000003</v>
      </c>
      <c r="G37" s="37">
        <v>0.43</v>
      </c>
      <c r="H37" s="37">
        <v>0.53</v>
      </c>
      <c r="I37" s="37">
        <v>0.77</v>
      </c>
      <c r="J37" s="38">
        <v>0.59</v>
      </c>
      <c r="K37" s="22"/>
      <c r="L37" s="22"/>
      <c r="M37" s="22"/>
      <c r="N37" s="22"/>
      <c r="O37" s="22"/>
      <c r="P37" s="22"/>
    </row>
    <row r="38" spans="1:16" ht="39" customHeight="1" x14ac:dyDescent="0.15">
      <c r="A38" s="22"/>
      <c r="B38" s="35"/>
      <c r="C38" s="1145" t="s">
        <v>568</v>
      </c>
      <c r="D38" s="1146"/>
      <c r="E38" s="1147"/>
      <c r="F38" s="36">
        <v>0.02</v>
      </c>
      <c r="G38" s="37">
        <v>0.52</v>
      </c>
      <c r="H38" s="37">
        <v>0.66</v>
      </c>
      <c r="I38" s="37">
        <v>0.71</v>
      </c>
      <c r="J38" s="38">
        <v>0.38</v>
      </c>
      <c r="K38" s="22"/>
      <c r="L38" s="22"/>
      <c r="M38" s="22"/>
      <c r="N38" s="22"/>
      <c r="O38" s="22"/>
      <c r="P38" s="22"/>
    </row>
    <row r="39" spans="1:16" ht="39" customHeight="1" x14ac:dyDescent="0.15">
      <c r="A39" s="22"/>
      <c r="B39" s="35"/>
      <c r="C39" s="1145" t="s">
        <v>569</v>
      </c>
      <c r="D39" s="1146"/>
      <c r="E39" s="1147"/>
      <c r="F39" s="36">
        <v>0.01</v>
      </c>
      <c r="G39" s="37">
        <v>0.01</v>
      </c>
      <c r="H39" s="37">
        <v>0.01</v>
      </c>
      <c r="I39" s="37">
        <v>0.01</v>
      </c>
      <c r="J39" s="38">
        <v>0</v>
      </c>
      <c r="K39" s="22"/>
      <c r="L39" s="22"/>
      <c r="M39" s="22"/>
      <c r="N39" s="22"/>
      <c r="O39" s="22"/>
      <c r="P39" s="22"/>
    </row>
    <row r="40" spans="1:16" ht="39" customHeight="1" x14ac:dyDescent="0.15">
      <c r="A40" s="22"/>
      <c r="B40" s="35"/>
      <c r="C40" s="1145" t="s">
        <v>570</v>
      </c>
      <c r="D40" s="1146"/>
      <c r="E40" s="1147"/>
      <c r="F40" s="36">
        <v>0</v>
      </c>
      <c r="G40" s="37">
        <v>0</v>
      </c>
      <c r="H40" s="37">
        <v>0</v>
      </c>
      <c r="I40" s="37">
        <v>0</v>
      </c>
      <c r="J40" s="38">
        <v>0</v>
      </c>
      <c r="K40" s="22"/>
      <c r="L40" s="22"/>
      <c r="M40" s="22"/>
      <c r="N40" s="22"/>
      <c r="O40" s="22"/>
      <c r="P40" s="22"/>
    </row>
    <row r="41" spans="1:16" ht="39" customHeight="1" x14ac:dyDescent="0.15">
      <c r="A41" s="22"/>
      <c r="B41" s="35"/>
      <c r="C41" s="1145" t="s">
        <v>571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572</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573</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MkkpNscW71u/TVcDDSk01UIhLz/Hy81VZBfCPQEBUxO6xNgYBU91NOawx6azfFZFilUyYcza+t0NH+CtW1qUw==" saltValue="+b+bl177P3cX49/hlOHz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zoomScale="75" zoomScaleNormal="7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5920</v>
      </c>
      <c r="L45" s="60">
        <v>6057</v>
      </c>
      <c r="M45" s="60">
        <v>6220</v>
      </c>
      <c r="N45" s="60">
        <v>6668</v>
      </c>
      <c r="O45" s="61">
        <v>6986</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15</v>
      </c>
      <c r="F48" s="1155"/>
      <c r="G48" s="1155"/>
      <c r="H48" s="1155"/>
      <c r="I48" s="1155"/>
      <c r="J48" s="1156"/>
      <c r="K48" s="63">
        <v>481</v>
      </c>
      <c r="L48" s="64">
        <v>443</v>
      </c>
      <c r="M48" s="64">
        <v>358</v>
      </c>
      <c r="N48" s="64">
        <v>339</v>
      </c>
      <c r="O48" s="65">
        <v>270</v>
      </c>
      <c r="P48" s="48"/>
      <c r="Q48" s="48"/>
      <c r="R48" s="48"/>
      <c r="S48" s="48"/>
      <c r="T48" s="48"/>
      <c r="U48" s="48"/>
    </row>
    <row r="49" spans="1:21" ht="30.75" customHeight="1" x14ac:dyDescent="0.15">
      <c r="A49" s="48"/>
      <c r="B49" s="1178"/>
      <c r="C49" s="1179"/>
      <c r="D49" s="62"/>
      <c r="E49" s="1155" t="s">
        <v>16</v>
      </c>
      <c r="F49" s="1155"/>
      <c r="G49" s="1155"/>
      <c r="H49" s="1155"/>
      <c r="I49" s="1155"/>
      <c r="J49" s="1156"/>
      <c r="K49" s="63">
        <v>193</v>
      </c>
      <c r="L49" s="64">
        <v>165</v>
      </c>
      <c r="M49" s="64">
        <v>158</v>
      </c>
      <c r="N49" s="64">
        <v>162</v>
      </c>
      <c r="O49" s="65">
        <v>171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515</v>
      </c>
      <c r="L50" s="64" t="s">
        <v>515</v>
      </c>
      <c r="M50" s="64" t="s">
        <v>515</v>
      </c>
      <c r="N50" s="64" t="s">
        <v>515</v>
      </c>
      <c r="O50" s="65" t="s">
        <v>515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6746</v>
      </c>
      <c r="L52" s="64">
        <v>6881</v>
      </c>
      <c r="M52" s="64">
        <v>7010</v>
      </c>
      <c r="N52" s="64">
        <v>7107</v>
      </c>
      <c r="O52" s="65">
        <v>7036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-152</v>
      </c>
      <c r="L53" s="69">
        <v>-216</v>
      </c>
      <c r="M53" s="69">
        <v>-274</v>
      </c>
      <c r="N53" s="69">
        <v>62</v>
      </c>
      <c r="O53" s="70">
        <v>391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515</v>
      </c>
      <c r="L58" s="84" t="s">
        <v>515</v>
      </c>
      <c r="M58" s="84" t="s">
        <v>515</v>
      </c>
      <c r="N58" s="84" t="s">
        <v>515</v>
      </c>
      <c r="O58" s="85" t="s">
        <v>515</v>
      </c>
    </row>
    <row r="59" spans="1:21" ht="31.5" customHeight="1" x14ac:dyDescent="0.15">
      <c r="B59" s="1163"/>
      <c r="C59" s="1164"/>
      <c r="D59" s="1170" t="s">
        <v>28</v>
      </c>
      <c r="E59" s="1171"/>
      <c r="F59" s="1171"/>
      <c r="G59" s="1171"/>
      <c r="H59" s="1171"/>
      <c r="I59" s="1171"/>
      <c r="J59" s="1172"/>
      <c r="K59" s="86" t="s">
        <v>515</v>
      </c>
      <c r="L59" s="87" t="s">
        <v>515</v>
      </c>
      <c r="M59" s="87" t="s">
        <v>515</v>
      </c>
      <c r="N59" s="87" t="s">
        <v>515</v>
      </c>
      <c r="O59" s="88" t="s">
        <v>515</v>
      </c>
    </row>
    <row r="60" spans="1:21" ht="31.5" customHeight="1" thickBot="1" x14ac:dyDescent="0.2">
      <c r="B60" s="1165"/>
      <c r="C60" s="1166"/>
      <c r="D60" s="1173" t="s">
        <v>29</v>
      </c>
      <c r="E60" s="1174"/>
      <c r="F60" s="1174"/>
      <c r="G60" s="1174"/>
      <c r="H60" s="1174"/>
      <c r="I60" s="1174"/>
      <c r="J60" s="1175"/>
      <c r="K60" s="89" t="s">
        <v>515</v>
      </c>
      <c r="L60" s="90" t="s">
        <v>515</v>
      </c>
      <c r="M60" s="90" t="s">
        <v>515</v>
      </c>
      <c r="N60" s="90" t="s">
        <v>515</v>
      </c>
      <c r="O60" s="91" t="s">
        <v>515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RCcdtcY6UpXYfTedgNgMDtykBfAe1+hTH5GJ2i3Vbrk/tOlNDDlnQQjNsfgGKXz+HnzLtG8yGW1pS+JoslKjg==" saltValue="GjHSB/pWLP7fvbEXspUCJ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zoomScale="75" zoomScaleNormal="75"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96" t="s">
        <v>32</v>
      </c>
      <c r="C41" s="1197"/>
      <c r="D41" s="105"/>
      <c r="E41" s="1198" t="s">
        <v>33</v>
      </c>
      <c r="F41" s="1198"/>
      <c r="G41" s="1198"/>
      <c r="H41" s="1199"/>
      <c r="I41" s="355">
        <v>58825</v>
      </c>
      <c r="J41" s="356">
        <v>60913</v>
      </c>
      <c r="K41" s="356">
        <v>63460</v>
      </c>
      <c r="L41" s="356">
        <v>65246</v>
      </c>
      <c r="M41" s="357">
        <v>62805</v>
      </c>
    </row>
    <row r="42" spans="2:13" ht="27.75" customHeight="1" x14ac:dyDescent="0.15">
      <c r="B42" s="1186"/>
      <c r="C42" s="1187"/>
      <c r="D42" s="106"/>
      <c r="E42" s="1190" t="s">
        <v>34</v>
      </c>
      <c r="F42" s="1190"/>
      <c r="G42" s="1190"/>
      <c r="H42" s="1191"/>
      <c r="I42" s="358">
        <v>410</v>
      </c>
      <c r="J42" s="359">
        <v>331</v>
      </c>
      <c r="K42" s="359">
        <v>83</v>
      </c>
      <c r="L42" s="359">
        <v>182</v>
      </c>
      <c r="M42" s="360">
        <v>274</v>
      </c>
    </row>
    <row r="43" spans="2:13" ht="27.75" customHeight="1" x14ac:dyDescent="0.15">
      <c r="B43" s="1186"/>
      <c r="C43" s="1187"/>
      <c r="D43" s="106"/>
      <c r="E43" s="1190" t="s">
        <v>35</v>
      </c>
      <c r="F43" s="1190"/>
      <c r="G43" s="1190"/>
      <c r="H43" s="1191"/>
      <c r="I43" s="358">
        <v>3355</v>
      </c>
      <c r="J43" s="359">
        <v>3286</v>
      </c>
      <c r="K43" s="359">
        <v>3122</v>
      </c>
      <c r="L43" s="359">
        <v>2987</v>
      </c>
      <c r="M43" s="360">
        <v>3585</v>
      </c>
    </row>
    <row r="44" spans="2:13" ht="27.75" customHeight="1" x14ac:dyDescent="0.15">
      <c r="B44" s="1186"/>
      <c r="C44" s="1187"/>
      <c r="D44" s="106"/>
      <c r="E44" s="1190" t="s">
        <v>36</v>
      </c>
      <c r="F44" s="1190"/>
      <c r="G44" s="1190"/>
      <c r="H44" s="1191"/>
      <c r="I44" s="358">
        <v>1339</v>
      </c>
      <c r="J44" s="359">
        <v>1117</v>
      </c>
      <c r="K44" s="359">
        <v>955</v>
      </c>
      <c r="L44" s="359">
        <v>901</v>
      </c>
      <c r="M44" s="360">
        <v>900</v>
      </c>
    </row>
    <row r="45" spans="2:13" ht="27.75" customHeight="1" x14ac:dyDescent="0.15">
      <c r="B45" s="1186"/>
      <c r="C45" s="1187"/>
      <c r="D45" s="106"/>
      <c r="E45" s="1190" t="s">
        <v>37</v>
      </c>
      <c r="F45" s="1190"/>
      <c r="G45" s="1190"/>
      <c r="H45" s="1191"/>
      <c r="I45" s="358">
        <v>14105</v>
      </c>
      <c r="J45" s="359">
        <v>13863</v>
      </c>
      <c r="K45" s="359">
        <v>13990</v>
      </c>
      <c r="L45" s="359">
        <v>13776</v>
      </c>
      <c r="M45" s="360">
        <v>13825</v>
      </c>
    </row>
    <row r="46" spans="2:13" ht="27.75" customHeight="1" x14ac:dyDescent="0.15">
      <c r="B46" s="1186"/>
      <c r="C46" s="1187"/>
      <c r="D46" s="107"/>
      <c r="E46" s="1190" t="s">
        <v>38</v>
      </c>
      <c r="F46" s="1190"/>
      <c r="G46" s="1190"/>
      <c r="H46" s="1191"/>
      <c r="I46" s="358" t="s">
        <v>515</v>
      </c>
      <c r="J46" s="359">
        <v>28</v>
      </c>
      <c r="K46" s="359">
        <v>16</v>
      </c>
      <c r="L46" s="359" t="s">
        <v>515</v>
      </c>
      <c r="M46" s="360" t="s">
        <v>515</v>
      </c>
    </row>
    <row r="47" spans="2:13" ht="27.75" customHeight="1" x14ac:dyDescent="0.15">
      <c r="B47" s="1186"/>
      <c r="C47" s="1187"/>
      <c r="D47" s="108"/>
      <c r="E47" s="1200" t="s">
        <v>39</v>
      </c>
      <c r="F47" s="1201"/>
      <c r="G47" s="1201"/>
      <c r="H47" s="1202"/>
      <c r="I47" s="358" t="s">
        <v>515</v>
      </c>
      <c r="J47" s="359" t="s">
        <v>515</v>
      </c>
      <c r="K47" s="359" t="s">
        <v>515</v>
      </c>
      <c r="L47" s="359" t="s">
        <v>515</v>
      </c>
      <c r="M47" s="360" t="s">
        <v>515</v>
      </c>
    </row>
    <row r="48" spans="2:13" ht="27.75" customHeight="1" x14ac:dyDescent="0.15">
      <c r="B48" s="1186"/>
      <c r="C48" s="1187"/>
      <c r="D48" s="106"/>
      <c r="E48" s="1190" t="s">
        <v>40</v>
      </c>
      <c r="F48" s="1190"/>
      <c r="G48" s="1190"/>
      <c r="H48" s="1191"/>
      <c r="I48" s="358" t="s">
        <v>515</v>
      </c>
      <c r="J48" s="359" t="s">
        <v>515</v>
      </c>
      <c r="K48" s="359" t="s">
        <v>515</v>
      </c>
      <c r="L48" s="359" t="s">
        <v>515</v>
      </c>
      <c r="M48" s="360" t="s">
        <v>515</v>
      </c>
    </row>
    <row r="49" spans="2:13" ht="27.75" customHeight="1" x14ac:dyDescent="0.15">
      <c r="B49" s="1188"/>
      <c r="C49" s="1189"/>
      <c r="D49" s="106"/>
      <c r="E49" s="1190" t="s">
        <v>41</v>
      </c>
      <c r="F49" s="1190"/>
      <c r="G49" s="1190"/>
      <c r="H49" s="1191"/>
      <c r="I49" s="358" t="s">
        <v>515</v>
      </c>
      <c r="J49" s="359" t="s">
        <v>515</v>
      </c>
      <c r="K49" s="359" t="s">
        <v>515</v>
      </c>
      <c r="L49" s="359" t="s">
        <v>515</v>
      </c>
      <c r="M49" s="360" t="s">
        <v>515</v>
      </c>
    </row>
    <row r="50" spans="2:13" ht="27.75" customHeight="1" x14ac:dyDescent="0.15">
      <c r="B50" s="1184" t="s">
        <v>42</v>
      </c>
      <c r="C50" s="1185"/>
      <c r="D50" s="109"/>
      <c r="E50" s="1190" t="s">
        <v>43</v>
      </c>
      <c r="F50" s="1190"/>
      <c r="G50" s="1190"/>
      <c r="H50" s="1191"/>
      <c r="I50" s="358">
        <v>24699</v>
      </c>
      <c r="J50" s="359">
        <v>24209</v>
      </c>
      <c r="K50" s="359">
        <v>24714</v>
      </c>
      <c r="L50" s="359">
        <v>27198</v>
      </c>
      <c r="M50" s="360">
        <v>26016</v>
      </c>
    </row>
    <row r="51" spans="2:13" ht="27.75" customHeight="1" x14ac:dyDescent="0.15">
      <c r="B51" s="1186"/>
      <c r="C51" s="1187"/>
      <c r="D51" s="106"/>
      <c r="E51" s="1190" t="s">
        <v>44</v>
      </c>
      <c r="F51" s="1190"/>
      <c r="G51" s="1190"/>
      <c r="H51" s="1191"/>
      <c r="I51" s="358">
        <v>7704</v>
      </c>
      <c r="J51" s="359">
        <v>8088</v>
      </c>
      <c r="K51" s="359">
        <v>8235</v>
      </c>
      <c r="L51" s="359">
        <v>7610</v>
      </c>
      <c r="M51" s="360">
        <v>6699</v>
      </c>
    </row>
    <row r="52" spans="2:13" ht="27.75" customHeight="1" x14ac:dyDescent="0.15">
      <c r="B52" s="1188"/>
      <c r="C52" s="1189"/>
      <c r="D52" s="106"/>
      <c r="E52" s="1190" t="s">
        <v>45</v>
      </c>
      <c r="F52" s="1190"/>
      <c r="G52" s="1190"/>
      <c r="H52" s="1191"/>
      <c r="I52" s="358">
        <v>65811</v>
      </c>
      <c r="J52" s="359">
        <v>65258</v>
      </c>
      <c r="K52" s="359">
        <v>65205</v>
      </c>
      <c r="L52" s="359">
        <v>63784</v>
      </c>
      <c r="M52" s="360">
        <v>60894</v>
      </c>
    </row>
    <row r="53" spans="2:13" ht="27.75" customHeight="1" thickBot="1" x14ac:dyDescent="0.2">
      <c r="B53" s="1192" t="s">
        <v>46</v>
      </c>
      <c r="C53" s="1193"/>
      <c r="D53" s="110"/>
      <c r="E53" s="1194" t="s">
        <v>47</v>
      </c>
      <c r="F53" s="1194"/>
      <c r="G53" s="1194"/>
      <c r="H53" s="1195"/>
      <c r="I53" s="361">
        <v>-20180</v>
      </c>
      <c r="J53" s="362">
        <v>-18016</v>
      </c>
      <c r="K53" s="362">
        <v>-16529</v>
      </c>
      <c r="L53" s="362">
        <v>-15501</v>
      </c>
      <c r="M53" s="363">
        <v>-12220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NpMBS5li4OXH1ejujawOVPs3dbOU39hVqILFBR29nuVdW7+WHMLlUm+LVXH/IgfF/3ex5pOPpsY4ZQEdcizjw==" saltValue="anptxuZvvwcc2ItKf11Y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75" zoomScaleNormal="75"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6778</v>
      </c>
      <c r="G55" s="122">
        <v>7349</v>
      </c>
      <c r="H55" s="123">
        <v>7852</v>
      </c>
    </row>
    <row r="56" spans="2:8" ht="52.5" customHeight="1" x14ac:dyDescent="0.15">
      <c r="B56" s="124"/>
      <c r="C56" s="1213" t="s">
        <v>51</v>
      </c>
      <c r="D56" s="1213"/>
      <c r="E56" s="1214"/>
      <c r="F56" s="125">
        <v>9335</v>
      </c>
      <c r="G56" s="125">
        <v>10333</v>
      </c>
      <c r="H56" s="126">
        <v>10335</v>
      </c>
    </row>
    <row r="57" spans="2:8" ht="53.25" customHeight="1" x14ac:dyDescent="0.15">
      <c r="B57" s="124"/>
      <c r="C57" s="1215" t="s">
        <v>52</v>
      </c>
      <c r="D57" s="1215"/>
      <c r="E57" s="1216"/>
      <c r="F57" s="127">
        <v>6377</v>
      </c>
      <c r="G57" s="127">
        <v>6208</v>
      </c>
      <c r="H57" s="128">
        <v>4195</v>
      </c>
    </row>
    <row r="58" spans="2:8" ht="45.75" customHeight="1" x14ac:dyDescent="0.15">
      <c r="B58" s="129"/>
      <c r="C58" s="1203" t="s">
        <v>597</v>
      </c>
      <c r="D58" s="1204"/>
      <c r="E58" s="1205"/>
      <c r="F58" s="130">
        <v>1633</v>
      </c>
      <c r="G58" s="130">
        <v>1502</v>
      </c>
      <c r="H58" s="131">
        <v>1338</v>
      </c>
    </row>
    <row r="59" spans="2:8" ht="45.75" customHeight="1" x14ac:dyDescent="0.15">
      <c r="B59" s="129"/>
      <c r="C59" s="1203" t="s">
        <v>596</v>
      </c>
      <c r="D59" s="1204"/>
      <c r="E59" s="1205"/>
      <c r="F59" s="130">
        <v>2794</v>
      </c>
      <c r="G59" s="130">
        <v>2783</v>
      </c>
      <c r="H59" s="131">
        <v>1053</v>
      </c>
    </row>
    <row r="60" spans="2:8" ht="45.75" customHeight="1" x14ac:dyDescent="0.15">
      <c r="B60" s="129"/>
      <c r="C60" s="1203" t="s">
        <v>594</v>
      </c>
      <c r="D60" s="1204"/>
      <c r="E60" s="1205"/>
      <c r="F60" s="130">
        <v>707</v>
      </c>
      <c r="G60" s="130">
        <v>729</v>
      </c>
      <c r="H60" s="131">
        <v>644</v>
      </c>
    </row>
    <row r="61" spans="2:8" ht="45.75" customHeight="1" x14ac:dyDescent="0.15">
      <c r="B61" s="129"/>
      <c r="C61" s="1203" t="s">
        <v>595</v>
      </c>
      <c r="D61" s="1204"/>
      <c r="E61" s="1205"/>
      <c r="F61" s="130">
        <v>138</v>
      </c>
      <c r="G61" s="130">
        <v>138</v>
      </c>
      <c r="H61" s="131">
        <v>135</v>
      </c>
    </row>
    <row r="62" spans="2:8" ht="45.75" customHeight="1" thickBot="1" x14ac:dyDescent="0.2">
      <c r="B62" s="132"/>
      <c r="C62" s="1206" t="s">
        <v>598</v>
      </c>
      <c r="D62" s="1207"/>
      <c r="E62" s="1208"/>
      <c r="F62" s="133">
        <v>116</v>
      </c>
      <c r="G62" s="133">
        <v>116</v>
      </c>
      <c r="H62" s="134">
        <v>119</v>
      </c>
    </row>
    <row r="63" spans="2:8" ht="52.5" customHeight="1" thickBot="1" x14ac:dyDescent="0.2">
      <c r="B63" s="135"/>
      <c r="C63" s="1209" t="s">
        <v>53</v>
      </c>
      <c r="D63" s="1209"/>
      <c r="E63" s="1210"/>
      <c r="F63" s="136">
        <v>22490</v>
      </c>
      <c r="G63" s="136">
        <v>23890</v>
      </c>
      <c r="H63" s="137">
        <v>22382</v>
      </c>
    </row>
    <row r="64" spans="2:8" x14ac:dyDescent="0.15"/>
  </sheetData>
  <sheetProtection algorithmName="SHA-512" hashValue="E/KmZGM97WZtog+SzmaYfHaUZ70K64PHdYl114UsplO2Q62SQCi9+FGQpn7k1ICFwHVKGNzd3YPacPGs+D/Bfw==" saltValue="Y7BAC2Hlz91gjZ/5NQxb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95230</v>
      </c>
      <c r="E3" s="156"/>
      <c r="F3" s="157">
        <v>48064</v>
      </c>
      <c r="G3" s="158"/>
      <c r="H3" s="159"/>
    </row>
    <row r="4" spans="1:8" x14ac:dyDescent="0.15">
      <c r="A4" s="160"/>
      <c r="B4" s="161"/>
      <c r="C4" s="162"/>
      <c r="D4" s="163">
        <v>58638</v>
      </c>
      <c r="E4" s="164"/>
      <c r="F4" s="165">
        <v>30373</v>
      </c>
      <c r="G4" s="166"/>
      <c r="H4" s="167"/>
    </row>
    <row r="5" spans="1:8" x14ac:dyDescent="0.15">
      <c r="A5" s="148" t="s">
        <v>548</v>
      </c>
      <c r="B5" s="153"/>
      <c r="C5" s="154"/>
      <c r="D5" s="155">
        <v>73800</v>
      </c>
      <c r="E5" s="156"/>
      <c r="F5" s="157">
        <v>56662</v>
      </c>
      <c r="G5" s="158"/>
      <c r="H5" s="159"/>
    </row>
    <row r="6" spans="1:8" x14ac:dyDescent="0.15">
      <c r="A6" s="160"/>
      <c r="B6" s="161"/>
      <c r="C6" s="162"/>
      <c r="D6" s="163">
        <v>42733</v>
      </c>
      <c r="E6" s="164"/>
      <c r="F6" s="165">
        <v>34709</v>
      </c>
      <c r="G6" s="166"/>
      <c r="H6" s="167"/>
    </row>
    <row r="7" spans="1:8" x14ac:dyDescent="0.15">
      <c r="A7" s="148" t="s">
        <v>549</v>
      </c>
      <c r="B7" s="153"/>
      <c r="C7" s="154"/>
      <c r="D7" s="155">
        <v>86065</v>
      </c>
      <c r="E7" s="156"/>
      <c r="F7" s="157">
        <v>60285</v>
      </c>
      <c r="G7" s="158"/>
      <c r="H7" s="159"/>
    </row>
    <row r="8" spans="1:8" x14ac:dyDescent="0.15">
      <c r="A8" s="160"/>
      <c r="B8" s="161"/>
      <c r="C8" s="162"/>
      <c r="D8" s="163">
        <v>51283</v>
      </c>
      <c r="E8" s="164"/>
      <c r="F8" s="165">
        <v>36445</v>
      </c>
      <c r="G8" s="166"/>
      <c r="H8" s="167"/>
    </row>
    <row r="9" spans="1:8" x14ac:dyDescent="0.15">
      <c r="A9" s="148" t="s">
        <v>550</v>
      </c>
      <c r="B9" s="153"/>
      <c r="C9" s="154"/>
      <c r="D9" s="155">
        <v>79391</v>
      </c>
      <c r="E9" s="156"/>
      <c r="F9" s="157">
        <v>52714</v>
      </c>
      <c r="G9" s="158"/>
      <c r="H9" s="159"/>
    </row>
    <row r="10" spans="1:8" x14ac:dyDescent="0.15">
      <c r="A10" s="160"/>
      <c r="B10" s="161"/>
      <c r="C10" s="162"/>
      <c r="D10" s="163">
        <v>44029</v>
      </c>
      <c r="E10" s="164"/>
      <c r="F10" s="165">
        <v>29032</v>
      </c>
      <c r="G10" s="166"/>
      <c r="H10" s="167"/>
    </row>
    <row r="11" spans="1:8" x14ac:dyDescent="0.15">
      <c r="A11" s="148" t="s">
        <v>551</v>
      </c>
      <c r="B11" s="153"/>
      <c r="C11" s="154"/>
      <c r="D11" s="155">
        <v>62025</v>
      </c>
      <c r="E11" s="156"/>
      <c r="F11" s="157">
        <v>46001</v>
      </c>
      <c r="G11" s="158"/>
      <c r="H11" s="159"/>
    </row>
    <row r="12" spans="1:8" x14ac:dyDescent="0.15">
      <c r="A12" s="160"/>
      <c r="B12" s="161"/>
      <c r="C12" s="168"/>
      <c r="D12" s="163">
        <v>36598</v>
      </c>
      <c r="E12" s="164"/>
      <c r="F12" s="165">
        <v>27974</v>
      </c>
      <c r="G12" s="166"/>
      <c r="H12" s="167"/>
    </row>
    <row r="13" spans="1:8" x14ac:dyDescent="0.15">
      <c r="A13" s="148"/>
      <c r="B13" s="153"/>
      <c r="C13" s="169"/>
      <c r="D13" s="170">
        <v>79302</v>
      </c>
      <c r="E13" s="171"/>
      <c r="F13" s="172">
        <v>52745</v>
      </c>
      <c r="G13" s="173"/>
      <c r="H13" s="159"/>
    </row>
    <row r="14" spans="1:8" x14ac:dyDescent="0.15">
      <c r="A14" s="160"/>
      <c r="B14" s="161"/>
      <c r="C14" s="162"/>
      <c r="D14" s="163">
        <v>46656</v>
      </c>
      <c r="E14" s="164"/>
      <c r="F14" s="165">
        <v>31707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8.51</v>
      </c>
      <c r="C19" s="174">
        <f>ROUND(VALUE(SUBSTITUTE(実質収支比率等に係る経年分析!G$48,"▲","-")),2)</f>
        <v>9.2899999999999991</v>
      </c>
      <c r="D19" s="174">
        <f>ROUND(VALUE(SUBSTITUTE(実質収支比率等に係る経年分析!H$48,"▲","-")),2)</f>
        <v>6.15</v>
      </c>
      <c r="E19" s="174">
        <f>ROUND(VALUE(SUBSTITUTE(実質収支比率等に係る経年分析!I$48,"▲","-")),2)</f>
        <v>10.91</v>
      </c>
      <c r="F19" s="174">
        <f>ROUND(VALUE(SUBSTITUTE(実質収支比率等に係る経年分析!J$48,"▲","-")),2)</f>
        <v>8.7100000000000009</v>
      </c>
    </row>
    <row r="20" spans="1:11" x14ac:dyDescent="0.15">
      <c r="A20" s="174" t="s">
        <v>57</v>
      </c>
      <c r="B20" s="174">
        <f>ROUND(VALUE(SUBSTITUTE(実質収支比率等に係る経年分析!F$47,"▲","-")),2)</f>
        <v>13.41</v>
      </c>
      <c r="C20" s="174">
        <f>ROUND(VALUE(SUBSTITUTE(実質収支比率等に係る経年分析!G$47,"▲","-")),2)</f>
        <v>16.489999999999998</v>
      </c>
      <c r="D20" s="174">
        <f>ROUND(VALUE(SUBSTITUTE(実質収支比率等に係る経年分析!H$47,"▲","-")),2)</f>
        <v>17.12</v>
      </c>
      <c r="E20" s="174">
        <f>ROUND(VALUE(SUBSTITUTE(実質収支比率等に係る経年分析!I$47,"▲","-")),2)</f>
        <v>17.920000000000002</v>
      </c>
      <c r="F20" s="174">
        <f>ROUND(VALUE(SUBSTITUTE(実質収支比率等に係る経年分析!J$47,"▲","-")),2)</f>
        <v>19.71</v>
      </c>
    </row>
    <row r="21" spans="1:11" x14ac:dyDescent="0.15">
      <c r="A21" s="174" t="s">
        <v>58</v>
      </c>
      <c r="B21" s="174">
        <f>IF(ISNUMBER(VALUE(SUBSTITUTE(実質収支比率等に係る経年分析!F$49,"▲","-"))),ROUND(VALUE(SUBSTITUTE(実質収支比率等に係る経年分析!F$49,"▲","-")),2),NA())</f>
        <v>-2.4300000000000002</v>
      </c>
      <c r="C21" s="174">
        <f>IF(ISNUMBER(VALUE(SUBSTITUTE(実質収支比率等に係る経年分析!G$49,"▲","-"))),ROUND(VALUE(SUBSTITUTE(実質収支比率等に係る経年分析!G$49,"▲","-")),2),NA())</f>
        <v>3.86</v>
      </c>
      <c r="D21" s="174">
        <f>IF(ISNUMBER(VALUE(SUBSTITUTE(実質収支比率等に係る経年分析!H$49,"▲","-"))),ROUND(VALUE(SUBSTITUTE(実質収支比率等に係る経年分析!H$49,"▲","-")),2),NA())</f>
        <v>-1.72</v>
      </c>
      <c r="E21" s="174">
        <f>IF(ISNUMBER(VALUE(SUBSTITUTE(実質収支比率等に係る経年分析!I$49,"▲","-"))),ROUND(VALUE(SUBSTITUTE(実質収支比率等に係る経年分析!I$49,"▲","-")),2),NA())</f>
        <v>6.37</v>
      </c>
      <c r="F21" s="174">
        <f>IF(ISNUMBER(VALUE(SUBSTITUTE(実質収支比率等に係る経年分析!J$49,"▲","-"))),ROUND(VALUE(SUBSTITUTE(実質収支比率等に係る経年分析!J$49,"▲","-")),2),NA())</f>
        <v>-1.26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戸別合併処理浄化槽事業特別会計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0.38</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0.28000000000000003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0.59</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0.57999999999999996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1.39</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5.22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4.53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4.17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9.2799999999999994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6.14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8.6999999999999993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6746</v>
      </c>
      <c r="E42" s="176"/>
      <c r="F42" s="176"/>
      <c r="G42" s="176">
        <f>'実質公債費比率（分子）の構造'!L$52</f>
        <v>6881</v>
      </c>
      <c r="H42" s="176"/>
      <c r="I42" s="176"/>
      <c r="J42" s="176">
        <f>'実質公債費比率（分子）の構造'!M$52</f>
        <v>7010</v>
      </c>
      <c r="K42" s="176"/>
      <c r="L42" s="176"/>
      <c r="M42" s="176">
        <f>'実質公債費比率（分子）の構造'!N$52</f>
        <v>7107</v>
      </c>
      <c r="N42" s="176"/>
      <c r="O42" s="176"/>
      <c r="P42" s="176">
        <f>'実質公債費比率（分子）の構造'!O$52</f>
        <v>7036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193</v>
      </c>
      <c r="C45" s="176"/>
      <c r="D45" s="176"/>
      <c r="E45" s="176">
        <f>'実質公債費比率（分子）の構造'!L$49</f>
        <v>165</v>
      </c>
      <c r="F45" s="176"/>
      <c r="G45" s="176"/>
      <c r="H45" s="176">
        <f>'実質公債費比率（分子）の構造'!M$49</f>
        <v>158</v>
      </c>
      <c r="I45" s="176"/>
      <c r="J45" s="176"/>
      <c r="K45" s="176">
        <f>'実質公債費比率（分子）の構造'!N$49</f>
        <v>162</v>
      </c>
      <c r="L45" s="176"/>
      <c r="M45" s="176"/>
      <c r="N45" s="176">
        <f>'実質公債費比率（分子）の構造'!O$49</f>
        <v>171</v>
      </c>
      <c r="O45" s="176"/>
      <c r="P45" s="176"/>
    </row>
    <row r="46" spans="1:16" x14ac:dyDescent="0.15">
      <c r="A46" s="176" t="s">
        <v>69</v>
      </c>
      <c r="B46" s="176">
        <f>'実質公債費比率（分子）の構造'!K$48</f>
        <v>481</v>
      </c>
      <c r="C46" s="176"/>
      <c r="D46" s="176"/>
      <c r="E46" s="176">
        <f>'実質公債費比率（分子）の構造'!L$48</f>
        <v>443</v>
      </c>
      <c r="F46" s="176"/>
      <c r="G46" s="176"/>
      <c r="H46" s="176">
        <f>'実質公債費比率（分子）の構造'!M$48</f>
        <v>358</v>
      </c>
      <c r="I46" s="176"/>
      <c r="J46" s="176"/>
      <c r="K46" s="176">
        <f>'実質公債費比率（分子）の構造'!N$48</f>
        <v>339</v>
      </c>
      <c r="L46" s="176"/>
      <c r="M46" s="176"/>
      <c r="N46" s="176">
        <f>'実質公債費比率（分子）の構造'!O$48</f>
        <v>270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5920</v>
      </c>
      <c r="C49" s="176"/>
      <c r="D49" s="176"/>
      <c r="E49" s="176">
        <f>'実質公債費比率（分子）の構造'!L$45</f>
        <v>6057</v>
      </c>
      <c r="F49" s="176"/>
      <c r="G49" s="176"/>
      <c r="H49" s="176">
        <f>'実質公債費比率（分子）の構造'!M$45</f>
        <v>6220</v>
      </c>
      <c r="I49" s="176"/>
      <c r="J49" s="176"/>
      <c r="K49" s="176">
        <f>'実質公債費比率（分子）の構造'!N$45</f>
        <v>6668</v>
      </c>
      <c r="L49" s="176"/>
      <c r="M49" s="176"/>
      <c r="N49" s="176">
        <f>'実質公債費比率（分子）の構造'!O$45</f>
        <v>6986</v>
      </c>
      <c r="O49" s="176"/>
      <c r="P49" s="176"/>
    </row>
    <row r="50" spans="1:16" x14ac:dyDescent="0.15">
      <c r="A50" s="176" t="s">
        <v>73</v>
      </c>
      <c r="B50" s="176" t="e">
        <f>NA()</f>
        <v>#N/A</v>
      </c>
      <c r="C50" s="176">
        <f>IF(ISNUMBER('実質公債費比率（分子）の構造'!K$53),'実質公債費比率（分子）の構造'!K$53,NA())</f>
        <v>-152</v>
      </c>
      <c r="D50" s="176" t="e">
        <f>NA()</f>
        <v>#N/A</v>
      </c>
      <c r="E50" s="176" t="e">
        <f>NA()</f>
        <v>#N/A</v>
      </c>
      <c r="F50" s="176">
        <f>IF(ISNUMBER('実質公債費比率（分子）の構造'!L$53),'実質公債費比率（分子）の構造'!L$53,NA())</f>
        <v>-216</v>
      </c>
      <c r="G50" s="176" t="e">
        <f>NA()</f>
        <v>#N/A</v>
      </c>
      <c r="H50" s="176" t="e">
        <f>NA()</f>
        <v>#N/A</v>
      </c>
      <c r="I50" s="176">
        <f>IF(ISNUMBER('実質公債費比率（分子）の構造'!M$53),'実質公債費比率（分子）の構造'!M$53,NA())</f>
        <v>-274</v>
      </c>
      <c r="J50" s="176" t="e">
        <f>NA()</f>
        <v>#N/A</v>
      </c>
      <c r="K50" s="176" t="e">
        <f>NA()</f>
        <v>#N/A</v>
      </c>
      <c r="L50" s="176">
        <f>IF(ISNUMBER('実質公債費比率（分子）の構造'!N$53),'実質公債費比率（分子）の構造'!N$53,NA())</f>
        <v>62</v>
      </c>
      <c r="M50" s="176" t="e">
        <f>NA()</f>
        <v>#N/A</v>
      </c>
      <c r="N50" s="176" t="e">
        <f>NA()</f>
        <v>#N/A</v>
      </c>
      <c r="O50" s="176">
        <f>IF(ISNUMBER('実質公債費比率（分子）の構造'!O$53),'実質公債費比率（分子）の構造'!O$53,NA())</f>
        <v>391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65811</v>
      </c>
      <c r="E56" s="175"/>
      <c r="F56" s="175"/>
      <c r="G56" s="175">
        <f>'将来負担比率（分子）の構造'!J$52</f>
        <v>65258</v>
      </c>
      <c r="H56" s="175"/>
      <c r="I56" s="175"/>
      <c r="J56" s="175">
        <f>'将来負担比率（分子）の構造'!K$52</f>
        <v>65205</v>
      </c>
      <c r="K56" s="175"/>
      <c r="L56" s="175"/>
      <c r="M56" s="175">
        <f>'将来負担比率（分子）の構造'!L$52</f>
        <v>63784</v>
      </c>
      <c r="N56" s="175"/>
      <c r="O56" s="175"/>
      <c r="P56" s="175">
        <f>'将来負担比率（分子）の構造'!M$52</f>
        <v>60894</v>
      </c>
    </row>
    <row r="57" spans="1:16" x14ac:dyDescent="0.15">
      <c r="A57" s="175" t="s">
        <v>44</v>
      </c>
      <c r="B57" s="175"/>
      <c r="C57" s="175"/>
      <c r="D57" s="175">
        <f>'将来負担比率（分子）の構造'!I$51</f>
        <v>7704</v>
      </c>
      <c r="E57" s="175"/>
      <c r="F57" s="175"/>
      <c r="G57" s="175">
        <f>'将来負担比率（分子）の構造'!J$51</f>
        <v>8088</v>
      </c>
      <c r="H57" s="175"/>
      <c r="I57" s="175"/>
      <c r="J57" s="175">
        <f>'将来負担比率（分子）の構造'!K$51</f>
        <v>8235</v>
      </c>
      <c r="K57" s="175"/>
      <c r="L57" s="175"/>
      <c r="M57" s="175">
        <f>'将来負担比率（分子）の構造'!L$51</f>
        <v>7610</v>
      </c>
      <c r="N57" s="175"/>
      <c r="O57" s="175"/>
      <c r="P57" s="175">
        <f>'将来負担比率（分子）の構造'!M$51</f>
        <v>6699</v>
      </c>
    </row>
    <row r="58" spans="1:16" x14ac:dyDescent="0.15">
      <c r="A58" s="175" t="s">
        <v>43</v>
      </c>
      <c r="B58" s="175"/>
      <c r="C58" s="175"/>
      <c r="D58" s="175">
        <f>'将来負担比率（分子）の構造'!I$50</f>
        <v>24699</v>
      </c>
      <c r="E58" s="175"/>
      <c r="F58" s="175"/>
      <c r="G58" s="175">
        <f>'将来負担比率（分子）の構造'!J$50</f>
        <v>24209</v>
      </c>
      <c r="H58" s="175"/>
      <c r="I58" s="175"/>
      <c r="J58" s="175">
        <f>'将来負担比率（分子）の構造'!K$50</f>
        <v>24714</v>
      </c>
      <c r="K58" s="175"/>
      <c r="L58" s="175"/>
      <c r="M58" s="175">
        <f>'将来負担比率（分子）の構造'!L$50</f>
        <v>27198</v>
      </c>
      <c r="N58" s="175"/>
      <c r="O58" s="175"/>
      <c r="P58" s="175">
        <f>'将来負担比率（分子）の構造'!M$50</f>
        <v>26016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f>'将来負担比率（分子）の構造'!J$46</f>
        <v>28</v>
      </c>
      <c r="F61" s="175"/>
      <c r="G61" s="175"/>
      <c r="H61" s="175">
        <f>'将来負担比率（分子）の構造'!K$46</f>
        <v>16</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14105</v>
      </c>
      <c r="C62" s="175"/>
      <c r="D62" s="175"/>
      <c r="E62" s="175">
        <f>'将来負担比率（分子）の構造'!J$45</f>
        <v>13863</v>
      </c>
      <c r="F62" s="175"/>
      <c r="G62" s="175"/>
      <c r="H62" s="175">
        <f>'将来負担比率（分子）の構造'!K$45</f>
        <v>13990</v>
      </c>
      <c r="I62" s="175"/>
      <c r="J62" s="175"/>
      <c r="K62" s="175">
        <f>'将来負担比率（分子）の構造'!L$45</f>
        <v>13776</v>
      </c>
      <c r="L62" s="175"/>
      <c r="M62" s="175"/>
      <c r="N62" s="175">
        <f>'将来負担比率（分子）の構造'!M$45</f>
        <v>13825</v>
      </c>
      <c r="O62" s="175"/>
      <c r="P62" s="175"/>
    </row>
    <row r="63" spans="1:16" x14ac:dyDescent="0.15">
      <c r="A63" s="175" t="s">
        <v>36</v>
      </c>
      <c r="B63" s="175">
        <f>'将来負担比率（分子）の構造'!I$44</f>
        <v>1339</v>
      </c>
      <c r="C63" s="175"/>
      <c r="D63" s="175"/>
      <c r="E63" s="175">
        <f>'将来負担比率（分子）の構造'!J$44</f>
        <v>1117</v>
      </c>
      <c r="F63" s="175"/>
      <c r="G63" s="175"/>
      <c r="H63" s="175">
        <f>'将来負担比率（分子）の構造'!K$44</f>
        <v>955</v>
      </c>
      <c r="I63" s="175"/>
      <c r="J63" s="175"/>
      <c r="K63" s="175">
        <f>'将来負担比率（分子）の構造'!L$44</f>
        <v>901</v>
      </c>
      <c r="L63" s="175"/>
      <c r="M63" s="175"/>
      <c r="N63" s="175">
        <f>'将来負担比率（分子）の構造'!M$44</f>
        <v>900</v>
      </c>
      <c r="O63" s="175"/>
      <c r="P63" s="175"/>
    </row>
    <row r="64" spans="1:16" x14ac:dyDescent="0.15">
      <c r="A64" s="175" t="s">
        <v>35</v>
      </c>
      <c r="B64" s="175">
        <f>'将来負担比率（分子）の構造'!I$43</f>
        <v>3355</v>
      </c>
      <c r="C64" s="175"/>
      <c r="D64" s="175"/>
      <c r="E64" s="175">
        <f>'将来負担比率（分子）の構造'!J$43</f>
        <v>3286</v>
      </c>
      <c r="F64" s="175"/>
      <c r="G64" s="175"/>
      <c r="H64" s="175">
        <f>'将来負担比率（分子）の構造'!K$43</f>
        <v>3122</v>
      </c>
      <c r="I64" s="175"/>
      <c r="J64" s="175"/>
      <c r="K64" s="175">
        <f>'将来負担比率（分子）の構造'!L$43</f>
        <v>2987</v>
      </c>
      <c r="L64" s="175"/>
      <c r="M64" s="175"/>
      <c r="N64" s="175">
        <f>'将来負担比率（分子）の構造'!M$43</f>
        <v>3585</v>
      </c>
      <c r="O64" s="175"/>
      <c r="P64" s="175"/>
    </row>
    <row r="65" spans="1:16" x14ac:dyDescent="0.15">
      <c r="A65" s="175" t="s">
        <v>34</v>
      </c>
      <c r="B65" s="175">
        <f>'将来負担比率（分子）の構造'!I$42</f>
        <v>410</v>
      </c>
      <c r="C65" s="175"/>
      <c r="D65" s="175"/>
      <c r="E65" s="175">
        <f>'将来負担比率（分子）の構造'!J$42</f>
        <v>331</v>
      </c>
      <c r="F65" s="175"/>
      <c r="G65" s="175"/>
      <c r="H65" s="175">
        <f>'将来負担比率（分子）の構造'!K$42</f>
        <v>83</v>
      </c>
      <c r="I65" s="175"/>
      <c r="J65" s="175"/>
      <c r="K65" s="175">
        <f>'将来負担比率（分子）の構造'!L$42</f>
        <v>182</v>
      </c>
      <c r="L65" s="175"/>
      <c r="M65" s="175"/>
      <c r="N65" s="175">
        <f>'将来負担比率（分子）の構造'!M$42</f>
        <v>274</v>
      </c>
      <c r="O65" s="175"/>
      <c r="P65" s="175"/>
    </row>
    <row r="66" spans="1:16" x14ac:dyDescent="0.15">
      <c r="A66" s="175" t="s">
        <v>33</v>
      </c>
      <c r="B66" s="175">
        <f>'将来負担比率（分子）の構造'!I$41</f>
        <v>58825</v>
      </c>
      <c r="C66" s="175"/>
      <c r="D66" s="175"/>
      <c r="E66" s="175">
        <f>'将来負担比率（分子）の構造'!J$41</f>
        <v>60913</v>
      </c>
      <c r="F66" s="175"/>
      <c r="G66" s="175"/>
      <c r="H66" s="175">
        <f>'将来負担比率（分子）の構造'!K$41</f>
        <v>63460</v>
      </c>
      <c r="I66" s="175"/>
      <c r="J66" s="175"/>
      <c r="K66" s="175">
        <f>'将来負担比率（分子）の構造'!L$41</f>
        <v>65246</v>
      </c>
      <c r="L66" s="175"/>
      <c r="M66" s="175"/>
      <c r="N66" s="175">
        <f>'将来負担比率（分子）の構造'!M$41</f>
        <v>62805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6778</v>
      </c>
      <c r="C72" s="179">
        <f>基金残高に係る経年分析!G55</f>
        <v>7349</v>
      </c>
      <c r="D72" s="179">
        <f>基金残高に係る経年分析!H55</f>
        <v>7852</v>
      </c>
    </row>
    <row r="73" spans="1:16" x14ac:dyDescent="0.15">
      <c r="A73" s="178" t="s">
        <v>80</v>
      </c>
      <c r="B73" s="179">
        <f>基金残高に係る経年分析!F56</f>
        <v>9335</v>
      </c>
      <c r="C73" s="179">
        <f>基金残高に係る経年分析!G56</f>
        <v>10333</v>
      </c>
      <c r="D73" s="179">
        <f>基金残高に係る経年分析!H56</f>
        <v>10335</v>
      </c>
    </row>
    <row r="74" spans="1:16" x14ac:dyDescent="0.15">
      <c r="A74" s="178" t="s">
        <v>81</v>
      </c>
      <c r="B74" s="179">
        <f>基金残高に係る経年分析!F57</f>
        <v>6377</v>
      </c>
      <c r="C74" s="179">
        <f>基金残高に係る経年分析!G57</f>
        <v>6208</v>
      </c>
      <c r="D74" s="179">
        <f>基金残高に係る経年分析!H57</f>
        <v>4195</v>
      </c>
    </row>
  </sheetData>
  <sheetProtection algorithmName="SHA-512" hashValue="Vz8BNwhn6XasHxFHCQpMYNYf6uho05lFIdGLpQPU1h2HVDLbZfBwhTPCPKZoqtKeah4n7kXtH1sGElLHy8LQAw==" saltValue="rWXuKVCIgb+quWbUkGJY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28108365</v>
      </c>
      <c r="S5" s="677"/>
      <c r="T5" s="677"/>
      <c r="U5" s="677"/>
      <c r="V5" s="677"/>
      <c r="W5" s="677"/>
      <c r="X5" s="677"/>
      <c r="Y5" s="702"/>
      <c r="Z5" s="715">
        <v>34.200000000000003</v>
      </c>
      <c r="AA5" s="715"/>
      <c r="AB5" s="715"/>
      <c r="AC5" s="715"/>
      <c r="AD5" s="716">
        <v>26097836</v>
      </c>
      <c r="AE5" s="716"/>
      <c r="AF5" s="716"/>
      <c r="AG5" s="716"/>
      <c r="AH5" s="716"/>
      <c r="AI5" s="716"/>
      <c r="AJ5" s="716"/>
      <c r="AK5" s="716"/>
      <c r="AL5" s="703">
        <v>65.400000000000006</v>
      </c>
      <c r="AM5" s="685"/>
      <c r="AN5" s="685"/>
      <c r="AO5" s="704"/>
      <c r="AP5" s="679" t="s">
        <v>231</v>
      </c>
      <c r="AQ5" s="680"/>
      <c r="AR5" s="680"/>
      <c r="AS5" s="680"/>
      <c r="AT5" s="680"/>
      <c r="AU5" s="680"/>
      <c r="AV5" s="680"/>
      <c r="AW5" s="680"/>
      <c r="AX5" s="680"/>
      <c r="AY5" s="680"/>
      <c r="AZ5" s="680"/>
      <c r="BA5" s="680"/>
      <c r="BB5" s="680"/>
      <c r="BC5" s="680"/>
      <c r="BD5" s="680"/>
      <c r="BE5" s="680"/>
      <c r="BF5" s="681"/>
      <c r="BG5" s="621">
        <v>26069975</v>
      </c>
      <c r="BH5" s="622"/>
      <c r="BI5" s="622"/>
      <c r="BJ5" s="622"/>
      <c r="BK5" s="622"/>
      <c r="BL5" s="622"/>
      <c r="BM5" s="622"/>
      <c r="BN5" s="623"/>
      <c r="BO5" s="659">
        <v>92.7</v>
      </c>
      <c r="BP5" s="659"/>
      <c r="BQ5" s="659"/>
      <c r="BR5" s="659"/>
      <c r="BS5" s="660">
        <v>540659</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555897</v>
      </c>
      <c r="S6" s="622"/>
      <c r="T6" s="622"/>
      <c r="U6" s="622"/>
      <c r="V6" s="622"/>
      <c r="W6" s="622"/>
      <c r="X6" s="622"/>
      <c r="Y6" s="623"/>
      <c r="Z6" s="659">
        <v>0.7</v>
      </c>
      <c r="AA6" s="659"/>
      <c r="AB6" s="659"/>
      <c r="AC6" s="659"/>
      <c r="AD6" s="660">
        <v>555897</v>
      </c>
      <c r="AE6" s="660"/>
      <c r="AF6" s="660"/>
      <c r="AG6" s="660"/>
      <c r="AH6" s="660"/>
      <c r="AI6" s="660"/>
      <c r="AJ6" s="660"/>
      <c r="AK6" s="660"/>
      <c r="AL6" s="624">
        <v>1.4</v>
      </c>
      <c r="AM6" s="625"/>
      <c r="AN6" s="625"/>
      <c r="AO6" s="661"/>
      <c r="AP6" s="618" t="s">
        <v>236</v>
      </c>
      <c r="AQ6" s="619"/>
      <c r="AR6" s="619"/>
      <c r="AS6" s="619"/>
      <c r="AT6" s="619"/>
      <c r="AU6" s="619"/>
      <c r="AV6" s="619"/>
      <c r="AW6" s="619"/>
      <c r="AX6" s="619"/>
      <c r="AY6" s="619"/>
      <c r="AZ6" s="619"/>
      <c r="BA6" s="619"/>
      <c r="BB6" s="619"/>
      <c r="BC6" s="619"/>
      <c r="BD6" s="619"/>
      <c r="BE6" s="619"/>
      <c r="BF6" s="620"/>
      <c r="BG6" s="621">
        <v>26069975</v>
      </c>
      <c r="BH6" s="622"/>
      <c r="BI6" s="622"/>
      <c r="BJ6" s="622"/>
      <c r="BK6" s="622"/>
      <c r="BL6" s="622"/>
      <c r="BM6" s="622"/>
      <c r="BN6" s="623"/>
      <c r="BO6" s="659">
        <v>92.7</v>
      </c>
      <c r="BP6" s="659"/>
      <c r="BQ6" s="659"/>
      <c r="BR6" s="659"/>
      <c r="BS6" s="660">
        <v>540659</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404744</v>
      </c>
      <c r="CS6" s="622"/>
      <c r="CT6" s="622"/>
      <c r="CU6" s="622"/>
      <c r="CV6" s="622"/>
      <c r="CW6" s="622"/>
      <c r="CX6" s="622"/>
      <c r="CY6" s="623"/>
      <c r="CZ6" s="703">
        <v>0.5</v>
      </c>
      <c r="DA6" s="685"/>
      <c r="DB6" s="685"/>
      <c r="DC6" s="705"/>
      <c r="DD6" s="627" t="s">
        <v>130</v>
      </c>
      <c r="DE6" s="622"/>
      <c r="DF6" s="622"/>
      <c r="DG6" s="622"/>
      <c r="DH6" s="622"/>
      <c r="DI6" s="622"/>
      <c r="DJ6" s="622"/>
      <c r="DK6" s="622"/>
      <c r="DL6" s="622"/>
      <c r="DM6" s="622"/>
      <c r="DN6" s="622"/>
      <c r="DO6" s="622"/>
      <c r="DP6" s="623"/>
      <c r="DQ6" s="627">
        <v>404744</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8861</v>
      </c>
      <c r="S7" s="622"/>
      <c r="T7" s="622"/>
      <c r="U7" s="622"/>
      <c r="V7" s="622"/>
      <c r="W7" s="622"/>
      <c r="X7" s="622"/>
      <c r="Y7" s="623"/>
      <c r="Z7" s="659">
        <v>0</v>
      </c>
      <c r="AA7" s="659"/>
      <c r="AB7" s="659"/>
      <c r="AC7" s="659"/>
      <c r="AD7" s="660">
        <v>8861</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12490941</v>
      </c>
      <c r="BH7" s="622"/>
      <c r="BI7" s="622"/>
      <c r="BJ7" s="622"/>
      <c r="BK7" s="622"/>
      <c r="BL7" s="622"/>
      <c r="BM7" s="622"/>
      <c r="BN7" s="623"/>
      <c r="BO7" s="659">
        <v>44.4</v>
      </c>
      <c r="BP7" s="659"/>
      <c r="BQ7" s="659"/>
      <c r="BR7" s="659"/>
      <c r="BS7" s="660">
        <v>540659</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9257068</v>
      </c>
      <c r="CS7" s="622"/>
      <c r="CT7" s="622"/>
      <c r="CU7" s="622"/>
      <c r="CV7" s="622"/>
      <c r="CW7" s="622"/>
      <c r="CX7" s="622"/>
      <c r="CY7" s="623"/>
      <c r="CZ7" s="659">
        <v>11.9</v>
      </c>
      <c r="DA7" s="659"/>
      <c r="DB7" s="659"/>
      <c r="DC7" s="659"/>
      <c r="DD7" s="627">
        <v>518761</v>
      </c>
      <c r="DE7" s="622"/>
      <c r="DF7" s="622"/>
      <c r="DG7" s="622"/>
      <c r="DH7" s="622"/>
      <c r="DI7" s="622"/>
      <c r="DJ7" s="622"/>
      <c r="DK7" s="622"/>
      <c r="DL7" s="622"/>
      <c r="DM7" s="622"/>
      <c r="DN7" s="622"/>
      <c r="DO7" s="622"/>
      <c r="DP7" s="623"/>
      <c r="DQ7" s="627">
        <v>6564351</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128620</v>
      </c>
      <c r="S8" s="622"/>
      <c r="T8" s="622"/>
      <c r="U8" s="622"/>
      <c r="V8" s="622"/>
      <c r="W8" s="622"/>
      <c r="X8" s="622"/>
      <c r="Y8" s="623"/>
      <c r="Z8" s="659">
        <v>0.2</v>
      </c>
      <c r="AA8" s="659"/>
      <c r="AB8" s="659"/>
      <c r="AC8" s="659"/>
      <c r="AD8" s="660">
        <v>128620</v>
      </c>
      <c r="AE8" s="660"/>
      <c r="AF8" s="660"/>
      <c r="AG8" s="660"/>
      <c r="AH8" s="660"/>
      <c r="AI8" s="660"/>
      <c r="AJ8" s="660"/>
      <c r="AK8" s="660"/>
      <c r="AL8" s="624">
        <v>0.3</v>
      </c>
      <c r="AM8" s="625"/>
      <c r="AN8" s="625"/>
      <c r="AO8" s="661"/>
      <c r="AP8" s="618" t="s">
        <v>242</v>
      </c>
      <c r="AQ8" s="619"/>
      <c r="AR8" s="619"/>
      <c r="AS8" s="619"/>
      <c r="AT8" s="619"/>
      <c r="AU8" s="619"/>
      <c r="AV8" s="619"/>
      <c r="AW8" s="619"/>
      <c r="AX8" s="619"/>
      <c r="AY8" s="619"/>
      <c r="AZ8" s="619"/>
      <c r="BA8" s="619"/>
      <c r="BB8" s="619"/>
      <c r="BC8" s="619"/>
      <c r="BD8" s="619"/>
      <c r="BE8" s="619"/>
      <c r="BF8" s="620"/>
      <c r="BG8" s="621">
        <v>306601</v>
      </c>
      <c r="BH8" s="622"/>
      <c r="BI8" s="622"/>
      <c r="BJ8" s="622"/>
      <c r="BK8" s="622"/>
      <c r="BL8" s="622"/>
      <c r="BM8" s="622"/>
      <c r="BN8" s="623"/>
      <c r="BO8" s="659">
        <v>1.1000000000000001</v>
      </c>
      <c r="BP8" s="659"/>
      <c r="BQ8" s="659"/>
      <c r="BR8" s="659"/>
      <c r="BS8" s="660" t="s">
        <v>130</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28205493</v>
      </c>
      <c r="CS8" s="622"/>
      <c r="CT8" s="622"/>
      <c r="CU8" s="622"/>
      <c r="CV8" s="622"/>
      <c r="CW8" s="622"/>
      <c r="CX8" s="622"/>
      <c r="CY8" s="623"/>
      <c r="CZ8" s="659">
        <v>36.299999999999997</v>
      </c>
      <c r="DA8" s="659"/>
      <c r="DB8" s="659"/>
      <c r="DC8" s="659"/>
      <c r="DD8" s="627">
        <v>281503</v>
      </c>
      <c r="DE8" s="622"/>
      <c r="DF8" s="622"/>
      <c r="DG8" s="622"/>
      <c r="DH8" s="622"/>
      <c r="DI8" s="622"/>
      <c r="DJ8" s="622"/>
      <c r="DK8" s="622"/>
      <c r="DL8" s="622"/>
      <c r="DM8" s="622"/>
      <c r="DN8" s="622"/>
      <c r="DO8" s="622"/>
      <c r="DP8" s="623"/>
      <c r="DQ8" s="627">
        <v>13742337</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101777</v>
      </c>
      <c r="S9" s="622"/>
      <c r="T9" s="622"/>
      <c r="U9" s="622"/>
      <c r="V9" s="622"/>
      <c r="W9" s="622"/>
      <c r="X9" s="622"/>
      <c r="Y9" s="623"/>
      <c r="Z9" s="659">
        <v>0.1</v>
      </c>
      <c r="AA9" s="659"/>
      <c r="AB9" s="659"/>
      <c r="AC9" s="659"/>
      <c r="AD9" s="660">
        <v>101777</v>
      </c>
      <c r="AE9" s="660"/>
      <c r="AF9" s="660"/>
      <c r="AG9" s="660"/>
      <c r="AH9" s="660"/>
      <c r="AI9" s="660"/>
      <c r="AJ9" s="660"/>
      <c r="AK9" s="660"/>
      <c r="AL9" s="624">
        <v>0.3</v>
      </c>
      <c r="AM9" s="625"/>
      <c r="AN9" s="625"/>
      <c r="AO9" s="661"/>
      <c r="AP9" s="618" t="s">
        <v>245</v>
      </c>
      <c r="AQ9" s="619"/>
      <c r="AR9" s="619"/>
      <c r="AS9" s="619"/>
      <c r="AT9" s="619"/>
      <c r="AU9" s="619"/>
      <c r="AV9" s="619"/>
      <c r="AW9" s="619"/>
      <c r="AX9" s="619"/>
      <c r="AY9" s="619"/>
      <c r="AZ9" s="619"/>
      <c r="BA9" s="619"/>
      <c r="BB9" s="619"/>
      <c r="BC9" s="619"/>
      <c r="BD9" s="619"/>
      <c r="BE9" s="619"/>
      <c r="BF9" s="620"/>
      <c r="BG9" s="621">
        <v>9725032</v>
      </c>
      <c r="BH9" s="622"/>
      <c r="BI9" s="622"/>
      <c r="BJ9" s="622"/>
      <c r="BK9" s="622"/>
      <c r="BL9" s="622"/>
      <c r="BM9" s="622"/>
      <c r="BN9" s="623"/>
      <c r="BO9" s="659">
        <v>34.6</v>
      </c>
      <c r="BP9" s="659"/>
      <c r="BQ9" s="659"/>
      <c r="BR9" s="659"/>
      <c r="BS9" s="660" t="s">
        <v>130</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8686004</v>
      </c>
      <c r="CS9" s="622"/>
      <c r="CT9" s="622"/>
      <c r="CU9" s="622"/>
      <c r="CV9" s="622"/>
      <c r="CW9" s="622"/>
      <c r="CX9" s="622"/>
      <c r="CY9" s="623"/>
      <c r="CZ9" s="659">
        <v>11.2</v>
      </c>
      <c r="DA9" s="659"/>
      <c r="DB9" s="659"/>
      <c r="DC9" s="659"/>
      <c r="DD9" s="627">
        <v>2584927</v>
      </c>
      <c r="DE9" s="622"/>
      <c r="DF9" s="622"/>
      <c r="DG9" s="622"/>
      <c r="DH9" s="622"/>
      <c r="DI9" s="622"/>
      <c r="DJ9" s="622"/>
      <c r="DK9" s="622"/>
      <c r="DL9" s="622"/>
      <c r="DM9" s="622"/>
      <c r="DN9" s="622"/>
      <c r="DO9" s="622"/>
      <c r="DP9" s="623"/>
      <c r="DQ9" s="627">
        <v>5159666</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181</v>
      </c>
      <c r="AE10" s="660"/>
      <c r="AF10" s="660"/>
      <c r="AG10" s="660"/>
      <c r="AH10" s="660"/>
      <c r="AI10" s="660"/>
      <c r="AJ10" s="660"/>
      <c r="AK10" s="660"/>
      <c r="AL10" s="624" t="s">
        <v>130</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515858</v>
      </c>
      <c r="BH10" s="622"/>
      <c r="BI10" s="622"/>
      <c r="BJ10" s="622"/>
      <c r="BK10" s="622"/>
      <c r="BL10" s="622"/>
      <c r="BM10" s="622"/>
      <c r="BN10" s="623"/>
      <c r="BO10" s="659">
        <v>1.8</v>
      </c>
      <c r="BP10" s="659"/>
      <c r="BQ10" s="659"/>
      <c r="BR10" s="659"/>
      <c r="BS10" s="660">
        <v>66695</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255761</v>
      </c>
      <c r="CS10" s="622"/>
      <c r="CT10" s="622"/>
      <c r="CU10" s="622"/>
      <c r="CV10" s="622"/>
      <c r="CW10" s="622"/>
      <c r="CX10" s="622"/>
      <c r="CY10" s="623"/>
      <c r="CZ10" s="659">
        <v>0.3</v>
      </c>
      <c r="DA10" s="659"/>
      <c r="DB10" s="659"/>
      <c r="DC10" s="659"/>
      <c r="DD10" s="627" t="s">
        <v>130</v>
      </c>
      <c r="DE10" s="622"/>
      <c r="DF10" s="622"/>
      <c r="DG10" s="622"/>
      <c r="DH10" s="622"/>
      <c r="DI10" s="622"/>
      <c r="DJ10" s="622"/>
      <c r="DK10" s="622"/>
      <c r="DL10" s="622"/>
      <c r="DM10" s="622"/>
      <c r="DN10" s="622"/>
      <c r="DO10" s="622"/>
      <c r="DP10" s="623"/>
      <c r="DQ10" s="627">
        <v>205548</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4471366</v>
      </c>
      <c r="S11" s="622"/>
      <c r="T11" s="622"/>
      <c r="U11" s="622"/>
      <c r="V11" s="622"/>
      <c r="W11" s="622"/>
      <c r="X11" s="622"/>
      <c r="Y11" s="623"/>
      <c r="Z11" s="624">
        <v>5.4</v>
      </c>
      <c r="AA11" s="625"/>
      <c r="AB11" s="625"/>
      <c r="AC11" s="626"/>
      <c r="AD11" s="627">
        <v>4471366</v>
      </c>
      <c r="AE11" s="622"/>
      <c r="AF11" s="622"/>
      <c r="AG11" s="622"/>
      <c r="AH11" s="622"/>
      <c r="AI11" s="622"/>
      <c r="AJ11" s="622"/>
      <c r="AK11" s="623"/>
      <c r="AL11" s="624">
        <v>11.2</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1943450</v>
      </c>
      <c r="BH11" s="622"/>
      <c r="BI11" s="622"/>
      <c r="BJ11" s="622"/>
      <c r="BK11" s="622"/>
      <c r="BL11" s="622"/>
      <c r="BM11" s="622"/>
      <c r="BN11" s="623"/>
      <c r="BO11" s="659">
        <v>6.9</v>
      </c>
      <c r="BP11" s="659"/>
      <c r="BQ11" s="659"/>
      <c r="BR11" s="659"/>
      <c r="BS11" s="660">
        <v>473964</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377361</v>
      </c>
      <c r="CS11" s="622"/>
      <c r="CT11" s="622"/>
      <c r="CU11" s="622"/>
      <c r="CV11" s="622"/>
      <c r="CW11" s="622"/>
      <c r="CX11" s="622"/>
      <c r="CY11" s="623"/>
      <c r="CZ11" s="659">
        <v>0.5</v>
      </c>
      <c r="DA11" s="659"/>
      <c r="DB11" s="659"/>
      <c r="DC11" s="659"/>
      <c r="DD11" s="627">
        <v>46359</v>
      </c>
      <c r="DE11" s="622"/>
      <c r="DF11" s="622"/>
      <c r="DG11" s="622"/>
      <c r="DH11" s="622"/>
      <c r="DI11" s="622"/>
      <c r="DJ11" s="622"/>
      <c r="DK11" s="622"/>
      <c r="DL11" s="622"/>
      <c r="DM11" s="622"/>
      <c r="DN11" s="622"/>
      <c r="DO11" s="622"/>
      <c r="DP11" s="623"/>
      <c r="DQ11" s="627">
        <v>309290</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14046</v>
      </c>
      <c r="S12" s="622"/>
      <c r="T12" s="622"/>
      <c r="U12" s="622"/>
      <c r="V12" s="622"/>
      <c r="W12" s="622"/>
      <c r="X12" s="622"/>
      <c r="Y12" s="623"/>
      <c r="Z12" s="659">
        <v>0</v>
      </c>
      <c r="AA12" s="659"/>
      <c r="AB12" s="659"/>
      <c r="AC12" s="659"/>
      <c r="AD12" s="660">
        <v>14046</v>
      </c>
      <c r="AE12" s="660"/>
      <c r="AF12" s="660"/>
      <c r="AG12" s="660"/>
      <c r="AH12" s="660"/>
      <c r="AI12" s="660"/>
      <c r="AJ12" s="660"/>
      <c r="AK12" s="660"/>
      <c r="AL12" s="624">
        <v>0</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11851378</v>
      </c>
      <c r="BH12" s="622"/>
      <c r="BI12" s="622"/>
      <c r="BJ12" s="622"/>
      <c r="BK12" s="622"/>
      <c r="BL12" s="622"/>
      <c r="BM12" s="622"/>
      <c r="BN12" s="623"/>
      <c r="BO12" s="659">
        <v>42.2</v>
      </c>
      <c r="BP12" s="659"/>
      <c r="BQ12" s="659"/>
      <c r="BR12" s="659"/>
      <c r="BS12" s="660" t="s">
        <v>130</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5091850</v>
      </c>
      <c r="CS12" s="622"/>
      <c r="CT12" s="622"/>
      <c r="CU12" s="622"/>
      <c r="CV12" s="622"/>
      <c r="CW12" s="622"/>
      <c r="CX12" s="622"/>
      <c r="CY12" s="623"/>
      <c r="CZ12" s="659">
        <v>6.6</v>
      </c>
      <c r="DA12" s="659"/>
      <c r="DB12" s="659"/>
      <c r="DC12" s="659"/>
      <c r="DD12" s="627">
        <v>1936717</v>
      </c>
      <c r="DE12" s="622"/>
      <c r="DF12" s="622"/>
      <c r="DG12" s="622"/>
      <c r="DH12" s="622"/>
      <c r="DI12" s="622"/>
      <c r="DJ12" s="622"/>
      <c r="DK12" s="622"/>
      <c r="DL12" s="622"/>
      <c r="DM12" s="622"/>
      <c r="DN12" s="622"/>
      <c r="DO12" s="622"/>
      <c r="DP12" s="623"/>
      <c r="DQ12" s="627">
        <v>2364121</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181</v>
      </c>
      <c r="S13" s="622"/>
      <c r="T13" s="622"/>
      <c r="U13" s="622"/>
      <c r="V13" s="622"/>
      <c r="W13" s="622"/>
      <c r="X13" s="622"/>
      <c r="Y13" s="623"/>
      <c r="Z13" s="659" t="s">
        <v>130</v>
      </c>
      <c r="AA13" s="659"/>
      <c r="AB13" s="659"/>
      <c r="AC13" s="659"/>
      <c r="AD13" s="660" t="s">
        <v>181</v>
      </c>
      <c r="AE13" s="660"/>
      <c r="AF13" s="660"/>
      <c r="AG13" s="660"/>
      <c r="AH13" s="660"/>
      <c r="AI13" s="660"/>
      <c r="AJ13" s="660"/>
      <c r="AK13" s="660"/>
      <c r="AL13" s="624" t="s">
        <v>130</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11775890</v>
      </c>
      <c r="BH13" s="622"/>
      <c r="BI13" s="622"/>
      <c r="BJ13" s="622"/>
      <c r="BK13" s="622"/>
      <c r="BL13" s="622"/>
      <c r="BM13" s="622"/>
      <c r="BN13" s="623"/>
      <c r="BO13" s="659">
        <v>41.9</v>
      </c>
      <c r="BP13" s="659"/>
      <c r="BQ13" s="659"/>
      <c r="BR13" s="659"/>
      <c r="BS13" s="660" t="s">
        <v>130</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6424255</v>
      </c>
      <c r="CS13" s="622"/>
      <c r="CT13" s="622"/>
      <c r="CU13" s="622"/>
      <c r="CV13" s="622"/>
      <c r="CW13" s="622"/>
      <c r="CX13" s="622"/>
      <c r="CY13" s="623"/>
      <c r="CZ13" s="659">
        <v>8.3000000000000007</v>
      </c>
      <c r="DA13" s="659"/>
      <c r="DB13" s="659"/>
      <c r="DC13" s="659"/>
      <c r="DD13" s="627">
        <v>3014489</v>
      </c>
      <c r="DE13" s="622"/>
      <c r="DF13" s="622"/>
      <c r="DG13" s="622"/>
      <c r="DH13" s="622"/>
      <c r="DI13" s="622"/>
      <c r="DJ13" s="622"/>
      <c r="DK13" s="622"/>
      <c r="DL13" s="622"/>
      <c r="DM13" s="622"/>
      <c r="DN13" s="622"/>
      <c r="DO13" s="622"/>
      <c r="DP13" s="623"/>
      <c r="DQ13" s="627">
        <v>3310338</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541</v>
      </c>
      <c r="S14" s="622"/>
      <c r="T14" s="622"/>
      <c r="U14" s="622"/>
      <c r="V14" s="622"/>
      <c r="W14" s="622"/>
      <c r="X14" s="622"/>
      <c r="Y14" s="623"/>
      <c r="Z14" s="659">
        <v>0</v>
      </c>
      <c r="AA14" s="659"/>
      <c r="AB14" s="659"/>
      <c r="AC14" s="659"/>
      <c r="AD14" s="660">
        <v>541</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489445</v>
      </c>
      <c r="BH14" s="622"/>
      <c r="BI14" s="622"/>
      <c r="BJ14" s="622"/>
      <c r="BK14" s="622"/>
      <c r="BL14" s="622"/>
      <c r="BM14" s="622"/>
      <c r="BN14" s="623"/>
      <c r="BO14" s="659">
        <v>1.7</v>
      </c>
      <c r="BP14" s="659"/>
      <c r="BQ14" s="659"/>
      <c r="BR14" s="659"/>
      <c r="BS14" s="660" t="s">
        <v>181</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3844707</v>
      </c>
      <c r="CS14" s="622"/>
      <c r="CT14" s="622"/>
      <c r="CU14" s="622"/>
      <c r="CV14" s="622"/>
      <c r="CW14" s="622"/>
      <c r="CX14" s="622"/>
      <c r="CY14" s="623"/>
      <c r="CZ14" s="659">
        <v>5</v>
      </c>
      <c r="DA14" s="659"/>
      <c r="DB14" s="659"/>
      <c r="DC14" s="659"/>
      <c r="DD14" s="627">
        <v>718515</v>
      </c>
      <c r="DE14" s="622"/>
      <c r="DF14" s="622"/>
      <c r="DG14" s="622"/>
      <c r="DH14" s="622"/>
      <c r="DI14" s="622"/>
      <c r="DJ14" s="622"/>
      <c r="DK14" s="622"/>
      <c r="DL14" s="622"/>
      <c r="DM14" s="622"/>
      <c r="DN14" s="622"/>
      <c r="DO14" s="622"/>
      <c r="DP14" s="623"/>
      <c r="DQ14" s="627">
        <v>3432940</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1238092</v>
      </c>
      <c r="BH15" s="622"/>
      <c r="BI15" s="622"/>
      <c r="BJ15" s="622"/>
      <c r="BK15" s="622"/>
      <c r="BL15" s="622"/>
      <c r="BM15" s="622"/>
      <c r="BN15" s="623"/>
      <c r="BO15" s="659">
        <v>4.4000000000000004</v>
      </c>
      <c r="BP15" s="659"/>
      <c r="BQ15" s="659"/>
      <c r="BR15" s="659"/>
      <c r="BS15" s="660" t="s">
        <v>130</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8103094</v>
      </c>
      <c r="CS15" s="622"/>
      <c r="CT15" s="622"/>
      <c r="CU15" s="622"/>
      <c r="CV15" s="622"/>
      <c r="CW15" s="622"/>
      <c r="CX15" s="622"/>
      <c r="CY15" s="623"/>
      <c r="CZ15" s="659">
        <v>10.4</v>
      </c>
      <c r="DA15" s="659"/>
      <c r="DB15" s="659"/>
      <c r="DC15" s="659"/>
      <c r="DD15" s="627">
        <v>1429700</v>
      </c>
      <c r="DE15" s="622"/>
      <c r="DF15" s="622"/>
      <c r="DG15" s="622"/>
      <c r="DH15" s="622"/>
      <c r="DI15" s="622"/>
      <c r="DJ15" s="622"/>
      <c r="DK15" s="622"/>
      <c r="DL15" s="622"/>
      <c r="DM15" s="622"/>
      <c r="DN15" s="622"/>
      <c r="DO15" s="622"/>
      <c r="DP15" s="623"/>
      <c r="DQ15" s="627">
        <v>5773233</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46859</v>
      </c>
      <c r="S16" s="622"/>
      <c r="T16" s="622"/>
      <c r="U16" s="622"/>
      <c r="V16" s="622"/>
      <c r="W16" s="622"/>
      <c r="X16" s="622"/>
      <c r="Y16" s="623"/>
      <c r="Z16" s="659">
        <v>0.1</v>
      </c>
      <c r="AA16" s="659"/>
      <c r="AB16" s="659"/>
      <c r="AC16" s="659"/>
      <c r="AD16" s="660">
        <v>46859</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v>119</v>
      </c>
      <c r="BH16" s="622"/>
      <c r="BI16" s="622"/>
      <c r="BJ16" s="622"/>
      <c r="BK16" s="622"/>
      <c r="BL16" s="622"/>
      <c r="BM16" s="622"/>
      <c r="BN16" s="623"/>
      <c r="BO16" s="659">
        <v>0</v>
      </c>
      <c r="BP16" s="659"/>
      <c r="BQ16" s="659"/>
      <c r="BR16" s="659"/>
      <c r="BS16" s="660" t="s">
        <v>130</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181</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570975</v>
      </c>
      <c r="S17" s="622"/>
      <c r="T17" s="622"/>
      <c r="U17" s="622"/>
      <c r="V17" s="622"/>
      <c r="W17" s="622"/>
      <c r="X17" s="622"/>
      <c r="Y17" s="623"/>
      <c r="Z17" s="659">
        <v>0.7</v>
      </c>
      <c r="AA17" s="659"/>
      <c r="AB17" s="659"/>
      <c r="AC17" s="659"/>
      <c r="AD17" s="660">
        <v>570975</v>
      </c>
      <c r="AE17" s="660"/>
      <c r="AF17" s="660"/>
      <c r="AG17" s="660"/>
      <c r="AH17" s="660"/>
      <c r="AI17" s="660"/>
      <c r="AJ17" s="660"/>
      <c r="AK17" s="660"/>
      <c r="AL17" s="624">
        <v>1.4</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181</v>
      </c>
      <c r="BH17" s="622"/>
      <c r="BI17" s="622"/>
      <c r="BJ17" s="622"/>
      <c r="BK17" s="622"/>
      <c r="BL17" s="622"/>
      <c r="BM17" s="622"/>
      <c r="BN17" s="623"/>
      <c r="BO17" s="659" t="s">
        <v>181</v>
      </c>
      <c r="BP17" s="659"/>
      <c r="BQ17" s="659"/>
      <c r="BR17" s="659"/>
      <c r="BS17" s="660" t="s">
        <v>130</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6986805</v>
      </c>
      <c r="CS17" s="622"/>
      <c r="CT17" s="622"/>
      <c r="CU17" s="622"/>
      <c r="CV17" s="622"/>
      <c r="CW17" s="622"/>
      <c r="CX17" s="622"/>
      <c r="CY17" s="623"/>
      <c r="CZ17" s="659">
        <v>9</v>
      </c>
      <c r="DA17" s="659"/>
      <c r="DB17" s="659"/>
      <c r="DC17" s="659"/>
      <c r="DD17" s="627" t="s">
        <v>130</v>
      </c>
      <c r="DE17" s="622"/>
      <c r="DF17" s="622"/>
      <c r="DG17" s="622"/>
      <c r="DH17" s="622"/>
      <c r="DI17" s="622"/>
      <c r="DJ17" s="622"/>
      <c r="DK17" s="622"/>
      <c r="DL17" s="622"/>
      <c r="DM17" s="622"/>
      <c r="DN17" s="622"/>
      <c r="DO17" s="622"/>
      <c r="DP17" s="623"/>
      <c r="DQ17" s="627">
        <v>6834531</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162367</v>
      </c>
      <c r="S18" s="622"/>
      <c r="T18" s="622"/>
      <c r="U18" s="622"/>
      <c r="V18" s="622"/>
      <c r="W18" s="622"/>
      <c r="X18" s="622"/>
      <c r="Y18" s="623"/>
      <c r="Z18" s="659">
        <v>0.2</v>
      </c>
      <c r="AA18" s="659"/>
      <c r="AB18" s="659"/>
      <c r="AC18" s="659"/>
      <c r="AD18" s="660">
        <v>162367</v>
      </c>
      <c r="AE18" s="660"/>
      <c r="AF18" s="660"/>
      <c r="AG18" s="660"/>
      <c r="AH18" s="660"/>
      <c r="AI18" s="660"/>
      <c r="AJ18" s="660"/>
      <c r="AK18" s="660"/>
      <c r="AL18" s="624">
        <v>0.4</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181</v>
      </c>
      <c r="DE18" s="622"/>
      <c r="DF18" s="622"/>
      <c r="DG18" s="622"/>
      <c r="DH18" s="622"/>
      <c r="DI18" s="622"/>
      <c r="DJ18" s="622"/>
      <c r="DK18" s="622"/>
      <c r="DL18" s="622"/>
      <c r="DM18" s="622"/>
      <c r="DN18" s="622"/>
      <c r="DO18" s="622"/>
      <c r="DP18" s="623"/>
      <c r="DQ18" s="627" t="s">
        <v>181</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153656</v>
      </c>
      <c r="S19" s="622"/>
      <c r="T19" s="622"/>
      <c r="U19" s="622"/>
      <c r="V19" s="622"/>
      <c r="W19" s="622"/>
      <c r="X19" s="622"/>
      <c r="Y19" s="623"/>
      <c r="Z19" s="659">
        <v>0.2</v>
      </c>
      <c r="AA19" s="659"/>
      <c r="AB19" s="659"/>
      <c r="AC19" s="659"/>
      <c r="AD19" s="660">
        <v>153656</v>
      </c>
      <c r="AE19" s="660"/>
      <c r="AF19" s="660"/>
      <c r="AG19" s="660"/>
      <c r="AH19" s="660"/>
      <c r="AI19" s="660"/>
      <c r="AJ19" s="660"/>
      <c r="AK19" s="660"/>
      <c r="AL19" s="624">
        <v>0.4</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2038390</v>
      </c>
      <c r="BH19" s="622"/>
      <c r="BI19" s="622"/>
      <c r="BJ19" s="622"/>
      <c r="BK19" s="622"/>
      <c r="BL19" s="622"/>
      <c r="BM19" s="622"/>
      <c r="BN19" s="623"/>
      <c r="BO19" s="659">
        <v>7.3</v>
      </c>
      <c r="BP19" s="659"/>
      <c r="BQ19" s="659"/>
      <c r="BR19" s="659"/>
      <c r="BS19" s="660" t="s">
        <v>130</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181</v>
      </c>
      <c r="DA19" s="659"/>
      <c r="DB19" s="659"/>
      <c r="DC19" s="659"/>
      <c r="DD19" s="627" t="s">
        <v>181</v>
      </c>
      <c r="DE19" s="622"/>
      <c r="DF19" s="622"/>
      <c r="DG19" s="622"/>
      <c r="DH19" s="622"/>
      <c r="DI19" s="622"/>
      <c r="DJ19" s="622"/>
      <c r="DK19" s="622"/>
      <c r="DL19" s="622"/>
      <c r="DM19" s="622"/>
      <c r="DN19" s="622"/>
      <c r="DO19" s="622"/>
      <c r="DP19" s="623"/>
      <c r="DQ19" s="627" t="s">
        <v>181</v>
      </c>
      <c r="DR19" s="622"/>
      <c r="DS19" s="622"/>
      <c r="DT19" s="622"/>
      <c r="DU19" s="622"/>
      <c r="DV19" s="622"/>
      <c r="DW19" s="622"/>
      <c r="DX19" s="622"/>
      <c r="DY19" s="622"/>
      <c r="DZ19" s="622"/>
      <c r="EA19" s="622"/>
      <c r="EB19" s="622"/>
      <c r="EC19" s="658"/>
    </row>
    <row r="20" spans="2:133" ht="11.25" customHeight="1" x14ac:dyDescent="0.15">
      <c r="B20" s="688" t="s">
        <v>277</v>
      </c>
      <c r="C20" s="689"/>
      <c r="D20" s="689"/>
      <c r="E20" s="689"/>
      <c r="F20" s="689"/>
      <c r="G20" s="689"/>
      <c r="H20" s="689"/>
      <c r="I20" s="689"/>
      <c r="J20" s="689"/>
      <c r="K20" s="689"/>
      <c r="L20" s="689"/>
      <c r="M20" s="689"/>
      <c r="N20" s="689"/>
      <c r="O20" s="689"/>
      <c r="P20" s="689"/>
      <c r="Q20" s="690"/>
      <c r="R20" s="621">
        <v>8711</v>
      </c>
      <c r="S20" s="622"/>
      <c r="T20" s="622"/>
      <c r="U20" s="622"/>
      <c r="V20" s="622"/>
      <c r="W20" s="622"/>
      <c r="X20" s="622"/>
      <c r="Y20" s="623"/>
      <c r="Z20" s="659">
        <v>0</v>
      </c>
      <c r="AA20" s="659"/>
      <c r="AB20" s="659"/>
      <c r="AC20" s="659"/>
      <c r="AD20" s="660">
        <v>8711</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2038390</v>
      </c>
      <c r="BH20" s="622"/>
      <c r="BI20" s="622"/>
      <c r="BJ20" s="622"/>
      <c r="BK20" s="622"/>
      <c r="BL20" s="622"/>
      <c r="BM20" s="622"/>
      <c r="BN20" s="623"/>
      <c r="BO20" s="659">
        <v>7.3</v>
      </c>
      <c r="BP20" s="659"/>
      <c r="BQ20" s="659"/>
      <c r="BR20" s="659"/>
      <c r="BS20" s="660" t="s">
        <v>130</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77637142</v>
      </c>
      <c r="CS20" s="622"/>
      <c r="CT20" s="622"/>
      <c r="CU20" s="622"/>
      <c r="CV20" s="622"/>
      <c r="CW20" s="622"/>
      <c r="CX20" s="622"/>
      <c r="CY20" s="623"/>
      <c r="CZ20" s="659">
        <v>100</v>
      </c>
      <c r="DA20" s="659"/>
      <c r="DB20" s="659"/>
      <c r="DC20" s="659"/>
      <c r="DD20" s="627">
        <v>10530971</v>
      </c>
      <c r="DE20" s="622"/>
      <c r="DF20" s="622"/>
      <c r="DG20" s="622"/>
      <c r="DH20" s="622"/>
      <c r="DI20" s="622"/>
      <c r="DJ20" s="622"/>
      <c r="DK20" s="622"/>
      <c r="DL20" s="622"/>
      <c r="DM20" s="622"/>
      <c r="DN20" s="622"/>
      <c r="DO20" s="622"/>
      <c r="DP20" s="623"/>
      <c r="DQ20" s="627">
        <v>48101099</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8335895</v>
      </c>
      <c r="S21" s="622"/>
      <c r="T21" s="622"/>
      <c r="U21" s="622"/>
      <c r="V21" s="622"/>
      <c r="W21" s="622"/>
      <c r="X21" s="622"/>
      <c r="Y21" s="623"/>
      <c r="Z21" s="659">
        <v>10.1</v>
      </c>
      <c r="AA21" s="659"/>
      <c r="AB21" s="659"/>
      <c r="AC21" s="659"/>
      <c r="AD21" s="660">
        <v>7186901</v>
      </c>
      <c r="AE21" s="660"/>
      <c r="AF21" s="660"/>
      <c r="AG21" s="660"/>
      <c r="AH21" s="660"/>
      <c r="AI21" s="660"/>
      <c r="AJ21" s="660"/>
      <c r="AK21" s="660"/>
      <c r="AL21" s="624">
        <v>18</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27890</v>
      </c>
      <c r="BH21" s="622"/>
      <c r="BI21" s="622"/>
      <c r="BJ21" s="622"/>
      <c r="BK21" s="622"/>
      <c r="BL21" s="622"/>
      <c r="BM21" s="622"/>
      <c r="BN21" s="623"/>
      <c r="BO21" s="659">
        <v>0.1</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7186901</v>
      </c>
      <c r="S22" s="622"/>
      <c r="T22" s="622"/>
      <c r="U22" s="622"/>
      <c r="V22" s="622"/>
      <c r="W22" s="622"/>
      <c r="X22" s="622"/>
      <c r="Y22" s="623"/>
      <c r="Z22" s="659">
        <v>8.6999999999999993</v>
      </c>
      <c r="AA22" s="659"/>
      <c r="AB22" s="659"/>
      <c r="AC22" s="659"/>
      <c r="AD22" s="660">
        <v>7186901</v>
      </c>
      <c r="AE22" s="660"/>
      <c r="AF22" s="660"/>
      <c r="AG22" s="660"/>
      <c r="AH22" s="660"/>
      <c r="AI22" s="660"/>
      <c r="AJ22" s="660"/>
      <c r="AK22" s="660"/>
      <c r="AL22" s="624">
        <v>18</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181</v>
      </c>
      <c r="BP22" s="659"/>
      <c r="BQ22" s="659"/>
      <c r="BR22" s="659"/>
      <c r="BS22" s="660" t="s">
        <v>130</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570924</v>
      </c>
      <c r="S23" s="622"/>
      <c r="T23" s="622"/>
      <c r="U23" s="622"/>
      <c r="V23" s="622"/>
      <c r="W23" s="622"/>
      <c r="X23" s="622"/>
      <c r="Y23" s="623"/>
      <c r="Z23" s="659">
        <v>0.7</v>
      </c>
      <c r="AA23" s="659"/>
      <c r="AB23" s="659"/>
      <c r="AC23" s="659"/>
      <c r="AD23" s="660" t="s">
        <v>130</v>
      </c>
      <c r="AE23" s="660"/>
      <c r="AF23" s="660"/>
      <c r="AG23" s="660"/>
      <c r="AH23" s="660"/>
      <c r="AI23" s="660"/>
      <c r="AJ23" s="660"/>
      <c r="AK23" s="660"/>
      <c r="AL23" s="624" t="s">
        <v>181</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2010500</v>
      </c>
      <c r="BH23" s="622"/>
      <c r="BI23" s="622"/>
      <c r="BJ23" s="622"/>
      <c r="BK23" s="622"/>
      <c r="BL23" s="622"/>
      <c r="BM23" s="622"/>
      <c r="BN23" s="623"/>
      <c r="BO23" s="659">
        <v>7.2</v>
      </c>
      <c r="BP23" s="659"/>
      <c r="BQ23" s="659"/>
      <c r="BR23" s="659"/>
      <c r="BS23" s="660" t="s">
        <v>130</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v>578070</v>
      </c>
      <c r="S24" s="622"/>
      <c r="T24" s="622"/>
      <c r="U24" s="622"/>
      <c r="V24" s="622"/>
      <c r="W24" s="622"/>
      <c r="X24" s="622"/>
      <c r="Y24" s="623"/>
      <c r="Z24" s="659">
        <v>0.7</v>
      </c>
      <c r="AA24" s="659"/>
      <c r="AB24" s="659"/>
      <c r="AC24" s="659"/>
      <c r="AD24" s="660" t="s">
        <v>130</v>
      </c>
      <c r="AE24" s="660"/>
      <c r="AF24" s="660"/>
      <c r="AG24" s="660"/>
      <c r="AH24" s="660"/>
      <c r="AI24" s="660"/>
      <c r="AJ24" s="660"/>
      <c r="AK24" s="660"/>
      <c r="AL24" s="624" t="s">
        <v>130</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181</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37390233</v>
      </c>
      <c r="CS24" s="677"/>
      <c r="CT24" s="677"/>
      <c r="CU24" s="677"/>
      <c r="CV24" s="677"/>
      <c r="CW24" s="677"/>
      <c r="CX24" s="677"/>
      <c r="CY24" s="702"/>
      <c r="CZ24" s="703">
        <v>48.2</v>
      </c>
      <c r="DA24" s="685"/>
      <c r="DB24" s="685"/>
      <c r="DC24" s="705"/>
      <c r="DD24" s="701">
        <v>23893436</v>
      </c>
      <c r="DE24" s="677"/>
      <c r="DF24" s="677"/>
      <c r="DG24" s="677"/>
      <c r="DH24" s="677"/>
      <c r="DI24" s="677"/>
      <c r="DJ24" s="677"/>
      <c r="DK24" s="702"/>
      <c r="DL24" s="701">
        <v>23710706</v>
      </c>
      <c r="DM24" s="677"/>
      <c r="DN24" s="677"/>
      <c r="DO24" s="677"/>
      <c r="DP24" s="677"/>
      <c r="DQ24" s="677"/>
      <c r="DR24" s="677"/>
      <c r="DS24" s="677"/>
      <c r="DT24" s="677"/>
      <c r="DU24" s="677"/>
      <c r="DV24" s="702"/>
      <c r="DW24" s="703">
        <v>58</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42505569</v>
      </c>
      <c r="S25" s="622"/>
      <c r="T25" s="622"/>
      <c r="U25" s="622"/>
      <c r="V25" s="622"/>
      <c r="W25" s="622"/>
      <c r="X25" s="622"/>
      <c r="Y25" s="623"/>
      <c r="Z25" s="659">
        <v>51.7</v>
      </c>
      <c r="AA25" s="659"/>
      <c r="AB25" s="659"/>
      <c r="AC25" s="659"/>
      <c r="AD25" s="660">
        <v>39346046</v>
      </c>
      <c r="AE25" s="660"/>
      <c r="AF25" s="660"/>
      <c r="AG25" s="660"/>
      <c r="AH25" s="660"/>
      <c r="AI25" s="660"/>
      <c r="AJ25" s="660"/>
      <c r="AK25" s="660"/>
      <c r="AL25" s="624">
        <v>98.5</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181</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12958184</v>
      </c>
      <c r="CS25" s="634"/>
      <c r="CT25" s="634"/>
      <c r="CU25" s="634"/>
      <c r="CV25" s="634"/>
      <c r="CW25" s="634"/>
      <c r="CX25" s="634"/>
      <c r="CY25" s="635"/>
      <c r="CZ25" s="624">
        <v>16.7</v>
      </c>
      <c r="DA25" s="636"/>
      <c r="DB25" s="636"/>
      <c r="DC25" s="637"/>
      <c r="DD25" s="627">
        <v>12349884</v>
      </c>
      <c r="DE25" s="634"/>
      <c r="DF25" s="634"/>
      <c r="DG25" s="634"/>
      <c r="DH25" s="634"/>
      <c r="DI25" s="634"/>
      <c r="DJ25" s="634"/>
      <c r="DK25" s="635"/>
      <c r="DL25" s="627">
        <v>12190936</v>
      </c>
      <c r="DM25" s="634"/>
      <c r="DN25" s="634"/>
      <c r="DO25" s="634"/>
      <c r="DP25" s="634"/>
      <c r="DQ25" s="634"/>
      <c r="DR25" s="634"/>
      <c r="DS25" s="634"/>
      <c r="DT25" s="634"/>
      <c r="DU25" s="634"/>
      <c r="DV25" s="635"/>
      <c r="DW25" s="624">
        <v>29.8</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22483</v>
      </c>
      <c r="S26" s="622"/>
      <c r="T26" s="622"/>
      <c r="U26" s="622"/>
      <c r="V26" s="622"/>
      <c r="W26" s="622"/>
      <c r="X26" s="622"/>
      <c r="Y26" s="623"/>
      <c r="Z26" s="659">
        <v>0</v>
      </c>
      <c r="AA26" s="659"/>
      <c r="AB26" s="659"/>
      <c r="AC26" s="659"/>
      <c r="AD26" s="660">
        <v>22483</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181</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8248948</v>
      </c>
      <c r="CS26" s="622"/>
      <c r="CT26" s="622"/>
      <c r="CU26" s="622"/>
      <c r="CV26" s="622"/>
      <c r="CW26" s="622"/>
      <c r="CX26" s="622"/>
      <c r="CY26" s="623"/>
      <c r="CZ26" s="624">
        <v>10.6</v>
      </c>
      <c r="DA26" s="636"/>
      <c r="DB26" s="636"/>
      <c r="DC26" s="637"/>
      <c r="DD26" s="627">
        <v>7873739</v>
      </c>
      <c r="DE26" s="622"/>
      <c r="DF26" s="622"/>
      <c r="DG26" s="622"/>
      <c r="DH26" s="622"/>
      <c r="DI26" s="622"/>
      <c r="DJ26" s="622"/>
      <c r="DK26" s="623"/>
      <c r="DL26" s="627" t="s">
        <v>181</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615711</v>
      </c>
      <c r="S27" s="622"/>
      <c r="T27" s="622"/>
      <c r="U27" s="622"/>
      <c r="V27" s="622"/>
      <c r="W27" s="622"/>
      <c r="X27" s="622"/>
      <c r="Y27" s="623"/>
      <c r="Z27" s="659">
        <v>0.7</v>
      </c>
      <c r="AA27" s="659"/>
      <c r="AB27" s="659"/>
      <c r="AC27" s="659"/>
      <c r="AD27" s="660" t="s">
        <v>130</v>
      </c>
      <c r="AE27" s="660"/>
      <c r="AF27" s="660"/>
      <c r="AG27" s="660"/>
      <c r="AH27" s="660"/>
      <c r="AI27" s="660"/>
      <c r="AJ27" s="660"/>
      <c r="AK27" s="660"/>
      <c r="AL27" s="624" t="s">
        <v>130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28108365</v>
      </c>
      <c r="BH27" s="622"/>
      <c r="BI27" s="622"/>
      <c r="BJ27" s="622"/>
      <c r="BK27" s="622"/>
      <c r="BL27" s="622"/>
      <c r="BM27" s="622"/>
      <c r="BN27" s="623"/>
      <c r="BO27" s="659">
        <v>100</v>
      </c>
      <c r="BP27" s="659"/>
      <c r="BQ27" s="659"/>
      <c r="BR27" s="659"/>
      <c r="BS27" s="660">
        <v>540659</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17445244</v>
      </c>
      <c r="CS27" s="634"/>
      <c r="CT27" s="634"/>
      <c r="CU27" s="634"/>
      <c r="CV27" s="634"/>
      <c r="CW27" s="634"/>
      <c r="CX27" s="634"/>
      <c r="CY27" s="635"/>
      <c r="CZ27" s="624">
        <v>22.5</v>
      </c>
      <c r="DA27" s="636"/>
      <c r="DB27" s="636"/>
      <c r="DC27" s="637"/>
      <c r="DD27" s="627">
        <v>4709021</v>
      </c>
      <c r="DE27" s="634"/>
      <c r="DF27" s="634"/>
      <c r="DG27" s="634"/>
      <c r="DH27" s="634"/>
      <c r="DI27" s="634"/>
      <c r="DJ27" s="634"/>
      <c r="DK27" s="635"/>
      <c r="DL27" s="627">
        <v>4685239</v>
      </c>
      <c r="DM27" s="634"/>
      <c r="DN27" s="634"/>
      <c r="DO27" s="634"/>
      <c r="DP27" s="634"/>
      <c r="DQ27" s="634"/>
      <c r="DR27" s="634"/>
      <c r="DS27" s="634"/>
      <c r="DT27" s="634"/>
      <c r="DU27" s="634"/>
      <c r="DV27" s="635"/>
      <c r="DW27" s="624">
        <v>11.5</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1458258</v>
      </c>
      <c r="S28" s="622"/>
      <c r="T28" s="622"/>
      <c r="U28" s="622"/>
      <c r="V28" s="622"/>
      <c r="W28" s="622"/>
      <c r="X28" s="622"/>
      <c r="Y28" s="623"/>
      <c r="Z28" s="659">
        <v>1.8</v>
      </c>
      <c r="AA28" s="659"/>
      <c r="AB28" s="659"/>
      <c r="AC28" s="659"/>
      <c r="AD28" s="660">
        <v>212572</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6986805</v>
      </c>
      <c r="CS28" s="622"/>
      <c r="CT28" s="622"/>
      <c r="CU28" s="622"/>
      <c r="CV28" s="622"/>
      <c r="CW28" s="622"/>
      <c r="CX28" s="622"/>
      <c r="CY28" s="623"/>
      <c r="CZ28" s="624">
        <v>9</v>
      </c>
      <c r="DA28" s="636"/>
      <c r="DB28" s="636"/>
      <c r="DC28" s="637"/>
      <c r="DD28" s="627">
        <v>6834531</v>
      </c>
      <c r="DE28" s="622"/>
      <c r="DF28" s="622"/>
      <c r="DG28" s="622"/>
      <c r="DH28" s="622"/>
      <c r="DI28" s="622"/>
      <c r="DJ28" s="622"/>
      <c r="DK28" s="623"/>
      <c r="DL28" s="627">
        <v>6834531</v>
      </c>
      <c r="DM28" s="622"/>
      <c r="DN28" s="622"/>
      <c r="DO28" s="622"/>
      <c r="DP28" s="622"/>
      <c r="DQ28" s="622"/>
      <c r="DR28" s="622"/>
      <c r="DS28" s="622"/>
      <c r="DT28" s="622"/>
      <c r="DU28" s="622"/>
      <c r="DV28" s="623"/>
      <c r="DW28" s="624">
        <v>16.7</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509003</v>
      </c>
      <c r="S29" s="622"/>
      <c r="T29" s="622"/>
      <c r="U29" s="622"/>
      <c r="V29" s="622"/>
      <c r="W29" s="622"/>
      <c r="X29" s="622"/>
      <c r="Y29" s="623"/>
      <c r="Z29" s="659">
        <v>0.6</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72</v>
      </c>
      <c r="CG29" s="619"/>
      <c r="CH29" s="619"/>
      <c r="CI29" s="619"/>
      <c r="CJ29" s="619"/>
      <c r="CK29" s="619"/>
      <c r="CL29" s="619"/>
      <c r="CM29" s="619"/>
      <c r="CN29" s="619"/>
      <c r="CO29" s="619"/>
      <c r="CP29" s="619"/>
      <c r="CQ29" s="620"/>
      <c r="CR29" s="621">
        <v>6985692</v>
      </c>
      <c r="CS29" s="634"/>
      <c r="CT29" s="634"/>
      <c r="CU29" s="634"/>
      <c r="CV29" s="634"/>
      <c r="CW29" s="634"/>
      <c r="CX29" s="634"/>
      <c r="CY29" s="635"/>
      <c r="CZ29" s="624">
        <v>9</v>
      </c>
      <c r="DA29" s="636"/>
      <c r="DB29" s="636"/>
      <c r="DC29" s="637"/>
      <c r="DD29" s="627">
        <v>6833418</v>
      </c>
      <c r="DE29" s="634"/>
      <c r="DF29" s="634"/>
      <c r="DG29" s="634"/>
      <c r="DH29" s="634"/>
      <c r="DI29" s="634"/>
      <c r="DJ29" s="634"/>
      <c r="DK29" s="635"/>
      <c r="DL29" s="627">
        <v>6833418</v>
      </c>
      <c r="DM29" s="634"/>
      <c r="DN29" s="634"/>
      <c r="DO29" s="634"/>
      <c r="DP29" s="634"/>
      <c r="DQ29" s="634"/>
      <c r="DR29" s="634"/>
      <c r="DS29" s="634"/>
      <c r="DT29" s="634"/>
      <c r="DU29" s="634"/>
      <c r="DV29" s="635"/>
      <c r="DW29" s="624">
        <v>16.7</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15243105</v>
      </c>
      <c r="S30" s="622"/>
      <c r="T30" s="622"/>
      <c r="U30" s="622"/>
      <c r="V30" s="622"/>
      <c r="W30" s="622"/>
      <c r="X30" s="622"/>
      <c r="Y30" s="623"/>
      <c r="Z30" s="659">
        <v>18.5</v>
      </c>
      <c r="AA30" s="659"/>
      <c r="AB30" s="659"/>
      <c r="AC30" s="659"/>
      <c r="AD30" s="660" t="s">
        <v>130</v>
      </c>
      <c r="AE30" s="660"/>
      <c r="AF30" s="660"/>
      <c r="AG30" s="660"/>
      <c r="AH30" s="660"/>
      <c r="AI30" s="660"/>
      <c r="AJ30" s="660"/>
      <c r="AK30" s="660"/>
      <c r="AL30" s="624" t="s">
        <v>130</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6802696</v>
      </c>
      <c r="CS30" s="622"/>
      <c r="CT30" s="622"/>
      <c r="CU30" s="622"/>
      <c r="CV30" s="622"/>
      <c r="CW30" s="622"/>
      <c r="CX30" s="622"/>
      <c r="CY30" s="623"/>
      <c r="CZ30" s="624">
        <v>8.8000000000000007</v>
      </c>
      <c r="DA30" s="636"/>
      <c r="DB30" s="636"/>
      <c r="DC30" s="637"/>
      <c r="DD30" s="627">
        <v>6650698</v>
      </c>
      <c r="DE30" s="622"/>
      <c r="DF30" s="622"/>
      <c r="DG30" s="622"/>
      <c r="DH30" s="622"/>
      <c r="DI30" s="622"/>
      <c r="DJ30" s="622"/>
      <c r="DK30" s="623"/>
      <c r="DL30" s="627">
        <v>6650698</v>
      </c>
      <c r="DM30" s="622"/>
      <c r="DN30" s="622"/>
      <c r="DO30" s="622"/>
      <c r="DP30" s="622"/>
      <c r="DQ30" s="622"/>
      <c r="DR30" s="622"/>
      <c r="DS30" s="622"/>
      <c r="DT30" s="622"/>
      <c r="DU30" s="622"/>
      <c r="DV30" s="623"/>
      <c r="DW30" s="624">
        <v>16.3</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181</v>
      </c>
      <c r="AA31" s="659"/>
      <c r="AB31" s="659"/>
      <c r="AC31" s="659"/>
      <c r="AD31" s="660" t="s">
        <v>130</v>
      </c>
      <c r="AE31" s="660"/>
      <c r="AF31" s="660"/>
      <c r="AG31" s="660"/>
      <c r="AH31" s="660"/>
      <c r="AI31" s="660"/>
      <c r="AJ31" s="660"/>
      <c r="AK31" s="660"/>
      <c r="AL31" s="624" t="s">
        <v>130</v>
      </c>
      <c r="AM31" s="625"/>
      <c r="AN31" s="625"/>
      <c r="AO31" s="661"/>
      <c r="AP31" s="693" t="s">
        <v>313</v>
      </c>
      <c r="AQ31" s="694"/>
      <c r="AR31" s="694"/>
      <c r="AS31" s="694"/>
      <c r="AT31" s="695" t="s">
        <v>314</v>
      </c>
      <c r="AU31" s="218"/>
      <c r="AV31" s="218"/>
      <c r="AW31" s="218"/>
      <c r="AX31" s="679" t="s">
        <v>190</v>
      </c>
      <c r="AY31" s="680"/>
      <c r="AZ31" s="680"/>
      <c r="BA31" s="680"/>
      <c r="BB31" s="680"/>
      <c r="BC31" s="680"/>
      <c r="BD31" s="680"/>
      <c r="BE31" s="680"/>
      <c r="BF31" s="681"/>
      <c r="BG31" s="683">
        <v>99.1</v>
      </c>
      <c r="BH31" s="684"/>
      <c r="BI31" s="684"/>
      <c r="BJ31" s="684"/>
      <c r="BK31" s="684"/>
      <c r="BL31" s="684"/>
      <c r="BM31" s="685">
        <v>96.3</v>
      </c>
      <c r="BN31" s="684"/>
      <c r="BO31" s="684"/>
      <c r="BP31" s="684"/>
      <c r="BQ31" s="686"/>
      <c r="BR31" s="683">
        <v>99.2</v>
      </c>
      <c r="BS31" s="684"/>
      <c r="BT31" s="684"/>
      <c r="BU31" s="684"/>
      <c r="BV31" s="684"/>
      <c r="BW31" s="684"/>
      <c r="BX31" s="685">
        <v>96.1</v>
      </c>
      <c r="BY31" s="684"/>
      <c r="BZ31" s="684"/>
      <c r="CA31" s="684"/>
      <c r="CB31" s="686"/>
      <c r="CD31" s="642"/>
      <c r="CE31" s="643"/>
      <c r="CF31" s="618" t="s">
        <v>315</v>
      </c>
      <c r="CG31" s="619"/>
      <c r="CH31" s="619"/>
      <c r="CI31" s="619"/>
      <c r="CJ31" s="619"/>
      <c r="CK31" s="619"/>
      <c r="CL31" s="619"/>
      <c r="CM31" s="619"/>
      <c r="CN31" s="619"/>
      <c r="CO31" s="619"/>
      <c r="CP31" s="619"/>
      <c r="CQ31" s="620"/>
      <c r="CR31" s="621">
        <v>182996</v>
      </c>
      <c r="CS31" s="634"/>
      <c r="CT31" s="634"/>
      <c r="CU31" s="634"/>
      <c r="CV31" s="634"/>
      <c r="CW31" s="634"/>
      <c r="CX31" s="634"/>
      <c r="CY31" s="635"/>
      <c r="CZ31" s="624">
        <v>0.2</v>
      </c>
      <c r="DA31" s="636"/>
      <c r="DB31" s="636"/>
      <c r="DC31" s="637"/>
      <c r="DD31" s="627">
        <v>182720</v>
      </c>
      <c r="DE31" s="634"/>
      <c r="DF31" s="634"/>
      <c r="DG31" s="634"/>
      <c r="DH31" s="634"/>
      <c r="DI31" s="634"/>
      <c r="DJ31" s="634"/>
      <c r="DK31" s="635"/>
      <c r="DL31" s="627">
        <v>182720</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4859718</v>
      </c>
      <c r="S32" s="622"/>
      <c r="T32" s="622"/>
      <c r="U32" s="622"/>
      <c r="V32" s="622"/>
      <c r="W32" s="622"/>
      <c r="X32" s="622"/>
      <c r="Y32" s="623"/>
      <c r="Z32" s="659">
        <v>5.9</v>
      </c>
      <c r="AA32" s="659"/>
      <c r="AB32" s="659"/>
      <c r="AC32" s="659"/>
      <c r="AD32" s="660" t="s">
        <v>181</v>
      </c>
      <c r="AE32" s="660"/>
      <c r="AF32" s="660"/>
      <c r="AG32" s="660"/>
      <c r="AH32" s="660"/>
      <c r="AI32" s="660"/>
      <c r="AJ32" s="660"/>
      <c r="AK32" s="660"/>
      <c r="AL32" s="624" t="s">
        <v>181</v>
      </c>
      <c r="AM32" s="625"/>
      <c r="AN32" s="625"/>
      <c r="AO32" s="661"/>
      <c r="AP32" s="662"/>
      <c r="AQ32" s="663"/>
      <c r="AR32" s="663"/>
      <c r="AS32" s="663"/>
      <c r="AT32" s="696"/>
      <c r="AU32" s="214" t="s">
        <v>317</v>
      </c>
      <c r="AX32" s="618" t="s">
        <v>318</v>
      </c>
      <c r="AY32" s="619"/>
      <c r="AZ32" s="619"/>
      <c r="BA32" s="619"/>
      <c r="BB32" s="619"/>
      <c r="BC32" s="619"/>
      <c r="BD32" s="619"/>
      <c r="BE32" s="619"/>
      <c r="BF32" s="620"/>
      <c r="BG32" s="687">
        <v>99.2</v>
      </c>
      <c r="BH32" s="634"/>
      <c r="BI32" s="634"/>
      <c r="BJ32" s="634"/>
      <c r="BK32" s="634"/>
      <c r="BL32" s="634"/>
      <c r="BM32" s="625">
        <v>97.5</v>
      </c>
      <c r="BN32" s="634"/>
      <c r="BO32" s="634"/>
      <c r="BP32" s="634"/>
      <c r="BQ32" s="657"/>
      <c r="BR32" s="687">
        <v>99.3</v>
      </c>
      <c r="BS32" s="634"/>
      <c r="BT32" s="634"/>
      <c r="BU32" s="634"/>
      <c r="BV32" s="634"/>
      <c r="BW32" s="634"/>
      <c r="BX32" s="625">
        <v>97.5</v>
      </c>
      <c r="BY32" s="634"/>
      <c r="BZ32" s="634"/>
      <c r="CA32" s="634"/>
      <c r="CB32" s="657"/>
      <c r="CD32" s="644"/>
      <c r="CE32" s="645"/>
      <c r="CF32" s="618" t="s">
        <v>319</v>
      </c>
      <c r="CG32" s="619"/>
      <c r="CH32" s="619"/>
      <c r="CI32" s="619"/>
      <c r="CJ32" s="619"/>
      <c r="CK32" s="619"/>
      <c r="CL32" s="619"/>
      <c r="CM32" s="619"/>
      <c r="CN32" s="619"/>
      <c r="CO32" s="619"/>
      <c r="CP32" s="619"/>
      <c r="CQ32" s="620"/>
      <c r="CR32" s="621">
        <v>1113</v>
      </c>
      <c r="CS32" s="622"/>
      <c r="CT32" s="622"/>
      <c r="CU32" s="622"/>
      <c r="CV32" s="622"/>
      <c r="CW32" s="622"/>
      <c r="CX32" s="622"/>
      <c r="CY32" s="623"/>
      <c r="CZ32" s="624">
        <v>0</v>
      </c>
      <c r="DA32" s="636"/>
      <c r="DB32" s="636"/>
      <c r="DC32" s="637"/>
      <c r="DD32" s="627">
        <v>1113</v>
      </c>
      <c r="DE32" s="622"/>
      <c r="DF32" s="622"/>
      <c r="DG32" s="622"/>
      <c r="DH32" s="622"/>
      <c r="DI32" s="622"/>
      <c r="DJ32" s="622"/>
      <c r="DK32" s="623"/>
      <c r="DL32" s="627">
        <v>1113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334299</v>
      </c>
      <c r="S33" s="622"/>
      <c r="T33" s="622"/>
      <c r="U33" s="622"/>
      <c r="V33" s="622"/>
      <c r="W33" s="622"/>
      <c r="X33" s="622"/>
      <c r="Y33" s="623"/>
      <c r="Z33" s="659">
        <v>0.4</v>
      </c>
      <c r="AA33" s="659"/>
      <c r="AB33" s="659"/>
      <c r="AC33" s="659"/>
      <c r="AD33" s="660">
        <v>316989</v>
      </c>
      <c r="AE33" s="660"/>
      <c r="AF33" s="660"/>
      <c r="AG33" s="660"/>
      <c r="AH33" s="660"/>
      <c r="AI33" s="660"/>
      <c r="AJ33" s="660"/>
      <c r="AK33" s="660"/>
      <c r="AL33" s="624">
        <v>0.8</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98.9</v>
      </c>
      <c r="BH33" s="606"/>
      <c r="BI33" s="606"/>
      <c r="BJ33" s="606"/>
      <c r="BK33" s="606"/>
      <c r="BL33" s="606"/>
      <c r="BM33" s="652">
        <v>94.9</v>
      </c>
      <c r="BN33" s="606"/>
      <c r="BO33" s="606"/>
      <c r="BP33" s="606"/>
      <c r="BQ33" s="669"/>
      <c r="BR33" s="682">
        <v>99</v>
      </c>
      <c r="BS33" s="606"/>
      <c r="BT33" s="606"/>
      <c r="BU33" s="606"/>
      <c r="BV33" s="606"/>
      <c r="BW33" s="606"/>
      <c r="BX33" s="652">
        <v>94.6</v>
      </c>
      <c r="BY33" s="606"/>
      <c r="BZ33" s="606"/>
      <c r="CA33" s="606"/>
      <c r="CB33" s="669"/>
      <c r="CD33" s="618" t="s">
        <v>322</v>
      </c>
      <c r="CE33" s="619"/>
      <c r="CF33" s="619"/>
      <c r="CG33" s="619"/>
      <c r="CH33" s="619"/>
      <c r="CI33" s="619"/>
      <c r="CJ33" s="619"/>
      <c r="CK33" s="619"/>
      <c r="CL33" s="619"/>
      <c r="CM33" s="619"/>
      <c r="CN33" s="619"/>
      <c r="CO33" s="619"/>
      <c r="CP33" s="619"/>
      <c r="CQ33" s="620"/>
      <c r="CR33" s="621">
        <v>29715938</v>
      </c>
      <c r="CS33" s="634"/>
      <c r="CT33" s="634"/>
      <c r="CU33" s="634"/>
      <c r="CV33" s="634"/>
      <c r="CW33" s="634"/>
      <c r="CX33" s="634"/>
      <c r="CY33" s="635"/>
      <c r="CZ33" s="624">
        <v>38.299999999999997</v>
      </c>
      <c r="DA33" s="636"/>
      <c r="DB33" s="636"/>
      <c r="DC33" s="637"/>
      <c r="DD33" s="627">
        <v>21227579</v>
      </c>
      <c r="DE33" s="634"/>
      <c r="DF33" s="634"/>
      <c r="DG33" s="634"/>
      <c r="DH33" s="634"/>
      <c r="DI33" s="634"/>
      <c r="DJ33" s="634"/>
      <c r="DK33" s="635"/>
      <c r="DL33" s="627">
        <v>15654608</v>
      </c>
      <c r="DM33" s="634"/>
      <c r="DN33" s="634"/>
      <c r="DO33" s="634"/>
      <c r="DP33" s="634"/>
      <c r="DQ33" s="634"/>
      <c r="DR33" s="634"/>
      <c r="DS33" s="634"/>
      <c r="DT33" s="634"/>
      <c r="DU33" s="634"/>
      <c r="DV33" s="635"/>
      <c r="DW33" s="624">
        <v>38.299999999999997</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2034007</v>
      </c>
      <c r="S34" s="622"/>
      <c r="T34" s="622"/>
      <c r="U34" s="622"/>
      <c r="V34" s="622"/>
      <c r="W34" s="622"/>
      <c r="X34" s="622"/>
      <c r="Y34" s="623"/>
      <c r="Z34" s="659">
        <v>2.5</v>
      </c>
      <c r="AA34" s="659"/>
      <c r="AB34" s="659"/>
      <c r="AC34" s="659"/>
      <c r="AD34" s="660" t="s">
        <v>130</v>
      </c>
      <c r="AE34" s="660"/>
      <c r="AF34" s="660"/>
      <c r="AG34" s="660"/>
      <c r="AH34" s="660"/>
      <c r="AI34" s="660"/>
      <c r="AJ34" s="660"/>
      <c r="AK34" s="660"/>
      <c r="AL34" s="624" t="s">
        <v>181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14938207</v>
      </c>
      <c r="CS34" s="622"/>
      <c r="CT34" s="622"/>
      <c r="CU34" s="622"/>
      <c r="CV34" s="622"/>
      <c r="CW34" s="622"/>
      <c r="CX34" s="622"/>
      <c r="CY34" s="623"/>
      <c r="CZ34" s="624">
        <v>19.2</v>
      </c>
      <c r="DA34" s="636"/>
      <c r="DB34" s="636"/>
      <c r="DC34" s="637"/>
      <c r="DD34" s="627">
        <v>9507285</v>
      </c>
      <c r="DE34" s="622"/>
      <c r="DF34" s="622"/>
      <c r="DG34" s="622"/>
      <c r="DH34" s="622"/>
      <c r="DI34" s="622"/>
      <c r="DJ34" s="622"/>
      <c r="DK34" s="623"/>
      <c r="DL34" s="627">
        <v>8621815</v>
      </c>
      <c r="DM34" s="622"/>
      <c r="DN34" s="622"/>
      <c r="DO34" s="622"/>
      <c r="DP34" s="622"/>
      <c r="DQ34" s="622"/>
      <c r="DR34" s="622"/>
      <c r="DS34" s="622"/>
      <c r="DT34" s="622"/>
      <c r="DU34" s="622"/>
      <c r="DV34" s="623"/>
      <c r="DW34" s="624">
        <v>21.1</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3446976</v>
      </c>
      <c r="S35" s="622"/>
      <c r="T35" s="622"/>
      <c r="U35" s="622"/>
      <c r="V35" s="622"/>
      <c r="W35" s="622"/>
      <c r="X35" s="622"/>
      <c r="Y35" s="623"/>
      <c r="Z35" s="659">
        <v>4.2</v>
      </c>
      <c r="AA35" s="659"/>
      <c r="AB35" s="659"/>
      <c r="AC35" s="659"/>
      <c r="AD35" s="660" t="s">
        <v>130</v>
      </c>
      <c r="AE35" s="660"/>
      <c r="AF35" s="660"/>
      <c r="AG35" s="660"/>
      <c r="AH35" s="660"/>
      <c r="AI35" s="660"/>
      <c r="AJ35" s="660"/>
      <c r="AK35" s="660"/>
      <c r="AL35" s="624" t="s">
        <v>181</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310774</v>
      </c>
      <c r="CS35" s="634"/>
      <c r="CT35" s="634"/>
      <c r="CU35" s="634"/>
      <c r="CV35" s="634"/>
      <c r="CW35" s="634"/>
      <c r="CX35" s="634"/>
      <c r="CY35" s="635"/>
      <c r="CZ35" s="624">
        <v>0.4</v>
      </c>
      <c r="DA35" s="636"/>
      <c r="DB35" s="636"/>
      <c r="DC35" s="637"/>
      <c r="DD35" s="627">
        <v>269386</v>
      </c>
      <c r="DE35" s="634"/>
      <c r="DF35" s="634"/>
      <c r="DG35" s="634"/>
      <c r="DH35" s="634"/>
      <c r="DI35" s="634"/>
      <c r="DJ35" s="634"/>
      <c r="DK35" s="635"/>
      <c r="DL35" s="627">
        <v>269364</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5419569</v>
      </c>
      <c r="S36" s="622"/>
      <c r="T36" s="622"/>
      <c r="U36" s="622"/>
      <c r="V36" s="622"/>
      <c r="W36" s="622"/>
      <c r="X36" s="622"/>
      <c r="Y36" s="623"/>
      <c r="Z36" s="659">
        <v>6.6</v>
      </c>
      <c r="AA36" s="659"/>
      <c r="AB36" s="659"/>
      <c r="AC36" s="659"/>
      <c r="AD36" s="660" t="s">
        <v>181</v>
      </c>
      <c r="AE36" s="660"/>
      <c r="AF36" s="660"/>
      <c r="AG36" s="660"/>
      <c r="AH36" s="660"/>
      <c r="AI36" s="660"/>
      <c r="AJ36" s="660"/>
      <c r="AK36" s="660"/>
      <c r="AL36" s="624" t="s">
        <v>130</v>
      </c>
      <c r="AM36" s="625"/>
      <c r="AN36" s="625"/>
      <c r="AO36" s="661"/>
      <c r="AP36" s="222"/>
      <c r="AQ36" s="670" t="s">
        <v>330</v>
      </c>
      <c r="AR36" s="671"/>
      <c r="AS36" s="671"/>
      <c r="AT36" s="671"/>
      <c r="AU36" s="671"/>
      <c r="AV36" s="671"/>
      <c r="AW36" s="671"/>
      <c r="AX36" s="671"/>
      <c r="AY36" s="672"/>
      <c r="AZ36" s="676">
        <v>7237419</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153746</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5825321</v>
      </c>
      <c r="CS36" s="622"/>
      <c r="CT36" s="622"/>
      <c r="CU36" s="622"/>
      <c r="CV36" s="622"/>
      <c r="CW36" s="622"/>
      <c r="CX36" s="622"/>
      <c r="CY36" s="623"/>
      <c r="CZ36" s="624">
        <v>7.5</v>
      </c>
      <c r="DA36" s="636"/>
      <c r="DB36" s="636"/>
      <c r="DC36" s="637"/>
      <c r="DD36" s="627">
        <v>5118910</v>
      </c>
      <c r="DE36" s="622"/>
      <c r="DF36" s="622"/>
      <c r="DG36" s="622"/>
      <c r="DH36" s="622"/>
      <c r="DI36" s="622"/>
      <c r="DJ36" s="622"/>
      <c r="DK36" s="623"/>
      <c r="DL36" s="627">
        <v>1426004</v>
      </c>
      <c r="DM36" s="622"/>
      <c r="DN36" s="622"/>
      <c r="DO36" s="622"/>
      <c r="DP36" s="622"/>
      <c r="DQ36" s="622"/>
      <c r="DR36" s="622"/>
      <c r="DS36" s="622"/>
      <c r="DT36" s="622"/>
      <c r="DU36" s="622"/>
      <c r="DV36" s="623"/>
      <c r="DW36" s="624">
        <v>3.5</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1395731</v>
      </c>
      <c r="S37" s="622"/>
      <c r="T37" s="622"/>
      <c r="U37" s="622"/>
      <c r="V37" s="622"/>
      <c r="W37" s="622"/>
      <c r="X37" s="622"/>
      <c r="Y37" s="623"/>
      <c r="Z37" s="659">
        <v>1.7</v>
      </c>
      <c r="AA37" s="659"/>
      <c r="AB37" s="659"/>
      <c r="AC37" s="659"/>
      <c r="AD37" s="660">
        <v>29868</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612886</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97504</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18001</v>
      </c>
      <c r="CS37" s="634"/>
      <c r="CT37" s="634"/>
      <c r="CU37" s="634"/>
      <c r="CV37" s="634"/>
      <c r="CW37" s="634"/>
      <c r="CX37" s="634"/>
      <c r="CY37" s="635"/>
      <c r="CZ37" s="624">
        <v>0</v>
      </c>
      <c r="DA37" s="636"/>
      <c r="DB37" s="636"/>
      <c r="DC37" s="637"/>
      <c r="DD37" s="627">
        <v>8016</v>
      </c>
      <c r="DE37" s="634"/>
      <c r="DF37" s="634"/>
      <c r="DG37" s="634"/>
      <c r="DH37" s="634"/>
      <c r="DI37" s="634"/>
      <c r="DJ37" s="634"/>
      <c r="DK37" s="635"/>
      <c r="DL37" s="627">
        <v>8016</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4361994</v>
      </c>
      <c r="S38" s="622"/>
      <c r="T38" s="622"/>
      <c r="U38" s="622"/>
      <c r="V38" s="622"/>
      <c r="W38" s="622"/>
      <c r="X38" s="622"/>
      <c r="Y38" s="623"/>
      <c r="Z38" s="659">
        <v>5.3</v>
      </c>
      <c r="AA38" s="659"/>
      <c r="AB38" s="659"/>
      <c r="AC38" s="659"/>
      <c r="AD38" s="660" t="s">
        <v>130</v>
      </c>
      <c r="AE38" s="660"/>
      <c r="AF38" s="660"/>
      <c r="AG38" s="660"/>
      <c r="AH38" s="660"/>
      <c r="AI38" s="660"/>
      <c r="AJ38" s="660"/>
      <c r="AK38" s="660"/>
      <c r="AL38" s="624" t="s">
        <v>181</v>
      </c>
      <c r="AM38" s="625"/>
      <c r="AN38" s="625"/>
      <c r="AO38" s="661"/>
      <c r="AQ38" s="654" t="s">
        <v>338</v>
      </c>
      <c r="AR38" s="655"/>
      <c r="AS38" s="655"/>
      <c r="AT38" s="655"/>
      <c r="AU38" s="655"/>
      <c r="AV38" s="655"/>
      <c r="AW38" s="655"/>
      <c r="AX38" s="655"/>
      <c r="AY38" s="656"/>
      <c r="AZ38" s="621">
        <v>309652</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20182</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6446251</v>
      </c>
      <c r="CS38" s="622"/>
      <c r="CT38" s="622"/>
      <c r="CU38" s="622"/>
      <c r="CV38" s="622"/>
      <c r="CW38" s="622"/>
      <c r="CX38" s="622"/>
      <c r="CY38" s="623"/>
      <c r="CZ38" s="624">
        <v>8.3000000000000007</v>
      </c>
      <c r="DA38" s="636"/>
      <c r="DB38" s="636"/>
      <c r="DC38" s="637"/>
      <c r="DD38" s="627">
        <v>5446906</v>
      </c>
      <c r="DE38" s="622"/>
      <c r="DF38" s="622"/>
      <c r="DG38" s="622"/>
      <c r="DH38" s="622"/>
      <c r="DI38" s="622"/>
      <c r="DJ38" s="622"/>
      <c r="DK38" s="623"/>
      <c r="DL38" s="627">
        <v>5307891</v>
      </c>
      <c r="DM38" s="622"/>
      <c r="DN38" s="622"/>
      <c r="DO38" s="622"/>
      <c r="DP38" s="622"/>
      <c r="DQ38" s="622"/>
      <c r="DR38" s="622"/>
      <c r="DS38" s="622"/>
      <c r="DT38" s="622"/>
      <c r="DU38" s="622"/>
      <c r="DV38" s="623"/>
      <c r="DW38" s="624">
        <v>13</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342</v>
      </c>
      <c r="AR39" s="655"/>
      <c r="AS39" s="655"/>
      <c r="AT39" s="655"/>
      <c r="AU39" s="655"/>
      <c r="AV39" s="655"/>
      <c r="AW39" s="655"/>
      <c r="AX39" s="655"/>
      <c r="AY39" s="656"/>
      <c r="AZ39" s="621">
        <v>193065</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28987</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1938688</v>
      </c>
      <c r="CS39" s="634"/>
      <c r="CT39" s="634"/>
      <c r="CU39" s="634"/>
      <c r="CV39" s="634"/>
      <c r="CW39" s="634"/>
      <c r="CX39" s="634"/>
      <c r="CY39" s="635"/>
      <c r="CZ39" s="624">
        <v>2.5</v>
      </c>
      <c r="DA39" s="636"/>
      <c r="DB39" s="636"/>
      <c r="DC39" s="637"/>
      <c r="DD39" s="627">
        <v>696395</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983424</v>
      </c>
      <c r="S40" s="622"/>
      <c r="T40" s="622"/>
      <c r="U40" s="622"/>
      <c r="V40" s="622"/>
      <c r="W40" s="622"/>
      <c r="X40" s="622"/>
      <c r="Y40" s="623"/>
      <c r="Z40" s="659">
        <v>1.2</v>
      </c>
      <c r="AA40" s="659"/>
      <c r="AB40" s="659"/>
      <c r="AC40" s="659"/>
      <c r="AD40" s="660" t="s">
        <v>181</v>
      </c>
      <c r="AE40" s="660"/>
      <c r="AF40" s="660"/>
      <c r="AG40" s="660"/>
      <c r="AH40" s="660"/>
      <c r="AI40" s="660"/>
      <c r="AJ40" s="660"/>
      <c r="AK40" s="660"/>
      <c r="AL40" s="624" t="s">
        <v>130</v>
      </c>
      <c r="AM40" s="625"/>
      <c r="AN40" s="625"/>
      <c r="AO40" s="661"/>
      <c r="AQ40" s="654" t="s">
        <v>346</v>
      </c>
      <c r="AR40" s="655"/>
      <c r="AS40" s="655"/>
      <c r="AT40" s="655"/>
      <c r="AU40" s="655"/>
      <c r="AV40" s="655"/>
      <c r="AW40" s="655"/>
      <c r="AX40" s="655"/>
      <c r="AY40" s="656"/>
      <c r="AZ40" s="621">
        <v>126</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87</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256697</v>
      </c>
      <c r="CS40" s="622"/>
      <c r="CT40" s="622"/>
      <c r="CU40" s="622"/>
      <c r="CV40" s="622"/>
      <c r="CW40" s="622"/>
      <c r="CX40" s="622"/>
      <c r="CY40" s="623"/>
      <c r="CZ40" s="624">
        <v>0.3</v>
      </c>
      <c r="DA40" s="636"/>
      <c r="DB40" s="636"/>
      <c r="DC40" s="637"/>
      <c r="DD40" s="627">
        <v>188697</v>
      </c>
      <c r="DE40" s="622"/>
      <c r="DF40" s="622"/>
      <c r="DG40" s="622"/>
      <c r="DH40" s="622"/>
      <c r="DI40" s="622"/>
      <c r="DJ40" s="622"/>
      <c r="DK40" s="623"/>
      <c r="DL40" s="627">
        <v>29534</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82206423</v>
      </c>
      <c r="S41" s="646"/>
      <c r="T41" s="646"/>
      <c r="U41" s="646"/>
      <c r="V41" s="646"/>
      <c r="W41" s="646"/>
      <c r="X41" s="646"/>
      <c r="Y41" s="649"/>
      <c r="Z41" s="650">
        <v>100</v>
      </c>
      <c r="AA41" s="650"/>
      <c r="AB41" s="650"/>
      <c r="AC41" s="650"/>
      <c r="AD41" s="651">
        <v>39927958</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1033023</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130</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181</v>
      </c>
      <c r="CS41" s="634"/>
      <c r="CT41" s="634"/>
      <c r="CU41" s="634"/>
      <c r="CV41" s="634"/>
      <c r="CW41" s="634"/>
      <c r="CX41" s="634"/>
      <c r="CY41" s="635"/>
      <c r="CZ41" s="624" t="s">
        <v>181</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5088667</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326</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10530971</v>
      </c>
      <c r="CS42" s="634"/>
      <c r="CT42" s="634"/>
      <c r="CU42" s="634"/>
      <c r="CV42" s="634"/>
      <c r="CW42" s="634"/>
      <c r="CX42" s="634"/>
      <c r="CY42" s="635"/>
      <c r="CZ42" s="624">
        <v>13.6</v>
      </c>
      <c r="DA42" s="636"/>
      <c r="DB42" s="636"/>
      <c r="DC42" s="637"/>
      <c r="DD42" s="627">
        <v>2980084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267669</v>
      </c>
      <c r="CS43" s="634"/>
      <c r="CT43" s="634"/>
      <c r="CU43" s="634"/>
      <c r="CV43" s="634"/>
      <c r="CW43" s="634"/>
      <c r="CX43" s="634"/>
      <c r="CY43" s="635"/>
      <c r="CZ43" s="624">
        <v>0.3</v>
      </c>
      <c r="DA43" s="636"/>
      <c r="DB43" s="636"/>
      <c r="DC43" s="637"/>
      <c r="DD43" s="627">
        <v>265919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10530971</v>
      </c>
      <c r="CS44" s="622"/>
      <c r="CT44" s="622"/>
      <c r="CU44" s="622"/>
      <c r="CV44" s="622"/>
      <c r="CW44" s="622"/>
      <c r="CX44" s="622"/>
      <c r="CY44" s="623"/>
      <c r="CZ44" s="624">
        <v>13.6</v>
      </c>
      <c r="DA44" s="625"/>
      <c r="DB44" s="625"/>
      <c r="DC44" s="626"/>
      <c r="DD44" s="627">
        <v>2980084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4235472</v>
      </c>
      <c r="CS45" s="634"/>
      <c r="CT45" s="634"/>
      <c r="CU45" s="634"/>
      <c r="CV45" s="634"/>
      <c r="CW45" s="634"/>
      <c r="CX45" s="634"/>
      <c r="CY45" s="635"/>
      <c r="CZ45" s="624">
        <v>5.5</v>
      </c>
      <c r="DA45" s="636"/>
      <c r="DB45" s="636"/>
      <c r="DC45" s="637"/>
      <c r="DD45" s="627">
        <v>438846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6213766</v>
      </c>
      <c r="CS46" s="622"/>
      <c r="CT46" s="622"/>
      <c r="CU46" s="622"/>
      <c r="CV46" s="622"/>
      <c r="CW46" s="622"/>
      <c r="CX46" s="622"/>
      <c r="CY46" s="623"/>
      <c r="CZ46" s="624">
        <v>8</v>
      </c>
      <c r="DA46" s="625"/>
      <c r="DB46" s="625"/>
      <c r="DC46" s="626"/>
      <c r="DD46" s="627">
        <v>2522918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t="s">
        <v>181</v>
      </c>
      <c r="CS47" s="634"/>
      <c r="CT47" s="634"/>
      <c r="CU47" s="634"/>
      <c r="CV47" s="634"/>
      <c r="CW47" s="634"/>
      <c r="CX47" s="634"/>
      <c r="CY47" s="635"/>
      <c r="CZ47" s="624" t="s">
        <v>181</v>
      </c>
      <c r="DA47" s="636"/>
      <c r="DB47" s="636"/>
      <c r="DC47" s="637"/>
      <c r="DD47" s="627" t="s">
        <v>181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181</v>
      </c>
      <c r="CS48" s="622"/>
      <c r="CT48" s="622"/>
      <c r="CU48" s="622"/>
      <c r="CV48" s="622"/>
      <c r="CW48" s="622"/>
      <c r="CX48" s="622"/>
      <c r="CY48" s="623"/>
      <c r="CZ48" s="624" t="s">
        <v>130</v>
      </c>
      <c r="DA48" s="625"/>
      <c r="DB48" s="625"/>
      <c r="DC48" s="626"/>
      <c r="DD48" s="627" t="s">
        <v>181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77637142</v>
      </c>
      <c r="CS49" s="606"/>
      <c r="CT49" s="606"/>
      <c r="CU49" s="606"/>
      <c r="CV49" s="606"/>
      <c r="CW49" s="606"/>
      <c r="CX49" s="606"/>
      <c r="CY49" s="607"/>
      <c r="CZ49" s="608">
        <v>100</v>
      </c>
      <c r="DA49" s="609"/>
      <c r="DB49" s="609"/>
      <c r="DC49" s="610"/>
      <c r="DD49" s="611">
        <v>48101099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BI1L46GlQfO06EzJJzBtrm+79gyPE2NNMjTqKBgDSVNyMNN+M1ldEX2w0sg9v8vEobld8br6spqhVhgnVWowA==" saltValue="A8mSc4CpG+fxluxatr0tN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82388</v>
      </c>
      <c r="R7" s="1103"/>
      <c r="S7" s="1103"/>
      <c r="T7" s="1103"/>
      <c r="U7" s="1103"/>
      <c r="V7" s="1103">
        <v>77819</v>
      </c>
      <c r="W7" s="1103"/>
      <c r="X7" s="1103"/>
      <c r="Y7" s="1103"/>
      <c r="Z7" s="1103"/>
      <c r="AA7" s="1103">
        <v>4569</v>
      </c>
      <c r="AB7" s="1103"/>
      <c r="AC7" s="1103"/>
      <c r="AD7" s="1103"/>
      <c r="AE7" s="1104"/>
      <c r="AF7" s="1105">
        <v>3469</v>
      </c>
      <c r="AG7" s="1106"/>
      <c r="AH7" s="1106"/>
      <c r="AI7" s="1106"/>
      <c r="AJ7" s="1107"/>
      <c r="AK7" s="1108">
        <v>3447</v>
      </c>
      <c r="AL7" s="1109"/>
      <c r="AM7" s="1109"/>
      <c r="AN7" s="1109"/>
      <c r="AO7" s="1109"/>
      <c r="AP7" s="1109">
        <v>62805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588</v>
      </c>
      <c r="BT7" s="1100"/>
      <c r="BU7" s="1100"/>
      <c r="BV7" s="1100"/>
      <c r="BW7" s="1100"/>
      <c r="BX7" s="1100"/>
      <c r="BY7" s="1100"/>
      <c r="BZ7" s="1100"/>
      <c r="CA7" s="1100"/>
      <c r="CB7" s="1100"/>
      <c r="CC7" s="1100"/>
      <c r="CD7" s="1100"/>
      <c r="CE7" s="1100"/>
      <c r="CF7" s="1100"/>
      <c r="CG7" s="1112"/>
      <c r="CH7" s="1096">
        <v>-20</v>
      </c>
      <c r="CI7" s="1097"/>
      <c r="CJ7" s="1097"/>
      <c r="CK7" s="1097"/>
      <c r="CL7" s="1098"/>
      <c r="CM7" s="1096">
        <v>213</v>
      </c>
      <c r="CN7" s="1097"/>
      <c r="CO7" s="1097"/>
      <c r="CP7" s="1097"/>
      <c r="CQ7" s="1098"/>
      <c r="CR7" s="1096">
        <v>50</v>
      </c>
      <c r="CS7" s="1097"/>
      <c r="CT7" s="1097"/>
      <c r="CU7" s="1097"/>
      <c r="CV7" s="1098"/>
      <c r="CW7" s="1096">
        <v>3</v>
      </c>
      <c r="CX7" s="1097"/>
      <c r="CY7" s="1097"/>
      <c r="CZ7" s="1097"/>
      <c r="DA7" s="1098"/>
      <c r="DB7" s="1096" t="s">
        <v>581</v>
      </c>
      <c r="DC7" s="1097"/>
      <c r="DD7" s="1097"/>
      <c r="DE7" s="1097"/>
      <c r="DF7" s="1098"/>
      <c r="DG7" s="1096" t="s">
        <v>581</v>
      </c>
      <c r="DH7" s="1097"/>
      <c r="DI7" s="1097"/>
      <c r="DJ7" s="1097"/>
      <c r="DK7" s="1098"/>
      <c r="DL7" s="1096" t="s">
        <v>581</v>
      </c>
      <c r="DM7" s="1097"/>
      <c r="DN7" s="1097"/>
      <c r="DO7" s="1097"/>
      <c r="DP7" s="1098"/>
      <c r="DQ7" s="1096" t="s">
        <v>581</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589</v>
      </c>
      <c r="BT8" s="993"/>
      <c r="BU8" s="993"/>
      <c r="BV8" s="993"/>
      <c r="BW8" s="993"/>
      <c r="BX8" s="993"/>
      <c r="BY8" s="993"/>
      <c r="BZ8" s="993"/>
      <c r="CA8" s="993"/>
      <c r="CB8" s="993"/>
      <c r="CC8" s="993"/>
      <c r="CD8" s="993"/>
      <c r="CE8" s="993"/>
      <c r="CF8" s="993"/>
      <c r="CG8" s="1014"/>
      <c r="CH8" s="989">
        <v>-9</v>
      </c>
      <c r="CI8" s="990"/>
      <c r="CJ8" s="990"/>
      <c r="CK8" s="990"/>
      <c r="CL8" s="991"/>
      <c r="CM8" s="989">
        <v>448</v>
      </c>
      <c r="CN8" s="990"/>
      <c r="CO8" s="990"/>
      <c r="CP8" s="990"/>
      <c r="CQ8" s="991"/>
      <c r="CR8" s="989">
        <v>120</v>
      </c>
      <c r="CS8" s="990"/>
      <c r="CT8" s="990"/>
      <c r="CU8" s="990"/>
      <c r="CV8" s="991"/>
      <c r="CW8" s="989">
        <v>94</v>
      </c>
      <c r="CX8" s="990"/>
      <c r="CY8" s="990"/>
      <c r="CZ8" s="990"/>
      <c r="DA8" s="991"/>
      <c r="DB8" s="989" t="s">
        <v>515</v>
      </c>
      <c r="DC8" s="990"/>
      <c r="DD8" s="990"/>
      <c r="DE8" s="990"/>
      <c r="DF8" s="991"/>
      <c r="DG8" s="989" t="s">
        <v>515</v>
      </c>
      <c r="DH8" s="990"/>
      <c r="DI8" s="990"/>
      <c r="DJ8" s="990"/>
      <c r="DK8" s="991"/>
      <c r="DL8" s="989" t="s">
        <v>515</v>
      </c>
      <c r="DM8" s="990"/>
      <c r="DN8" s="990"/>
      <c r="DO8" s="990"/>
      <c r="DP8" s="991"/>
      <c r="DQ8" s="989" t="s">
        <v>515</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593</v>
      </c>
      <c r="BT9" s="993"/>
      <c r="BU9" s="993"/>
      <c r="BV9" s="993"/>
      <c r="BW9" s="993"/>
      <c r="BX9" s="993"/>
      <c r="BY9" s="993"/>
      <c r="BZ9" s="993"/>
      <c r="CA9" s="993"/>
      <c r="CB9" s="993"/>
      <c r="CC9" s="993"/>
      <c r="CD9" s="993"/>
      <c r="CE9" s="993"/>
      <c r="CF9" s="993"/>
      <c r="CG9" s="1014"/>
      <c r="CH9" s="989">
        <v>7</v>
      </c>
      <c r="CI9" s="990"/>
      <c r="CJ9" s="990"/>
      <c r="CK9" s="990"/>
      <c r="CL9" s="991"/>
      <c r="CM9" s="989">
        <v>248</v>
      </c>
      <c r="CN9" s="990"/>
      <c r="CO9" s="990"/>
      <c r="CP9" s="990"/>
      <c r="CQ9" s="991"/>
      <c r="CR9" s="989">
        <v>65</v>
      </c>
      <c r="CS9" s="990"/>
      <c r="CT9" s="990"/>
      <c r="CU9" s="990"/>
      <c r="CV9" s="991"/>
      <c r="CW9" s="989">
        <v>58</v>
      </c>
      <c r="CX9" s="990"/>
      <c r="CY9" s="990"/>
      <c r="CZ9" s="990"/>
      <c r="DA9" s="991"/>
      <c r="DB9" s="989" t="s">
        <v>515</v>
      </c>
      <c r="DC9" s="990"/>
      <c r="DD9" s="990"/>
      <c r="DE9" s="990"/>
      <c r="DF9" s="991"/>
      <c r="DG9" s="989" t="s">
        <v>515</v>
      </c>
      <c r="DH9" s="990"/>
      <c r="DI9" s="990"/>
      <c r="DJ9" s="990"/>
      <c r="DK9" s="991"/>
      <c r="DL9" s="989" t="s">
        <v>515</v>
      </c>
      <c r="DM9" s="990"/>
      <c r="DN9" s="990"/>
      <c r="DO9" s="990"/>
      <c r="DP9" s="991"/>
      <c r="DQ9" s="989" t="s">
        <v>515</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590</v>
      </c>
      <c r="BT10" s="993"/>
      <c r="BU10" s="993"/>
      <c r="BV10" s="993"/>
      <c r="BW10" s="993"/>
      <c r="BX10" s="993"/>
      <c r="BY10" s="993"/>
      <c r="BZ10" s="993"/>
      <c r="CA10" s="993"/>
      <c r="CB10" s="993"/>
      <c r="CC10" s="993"/>
      <c r="CD10" s="993"/>
      <c r="CE10" s="993"/>
      <c r="CF10" s="993"/>
      <c r="CG10" s="1014"/>
      <c r="CH10" s="989">
        <v>-8</v>
      </c>
      <c r="CI10" s="990"/>
      <c r="CJ10" s="990"/>
      <c r="CK10" s="990"/>
      <c r="CL10" s="991"/>
      <c r="CM10" s="989">
        <v>149</v>
      </c>
      <c r="CN10" s="990"/>
      <c r="CO10" s="990"/>
      <c r="CP10" s="990"/>
      <c r="CQ10" s="991"/>
      <c r="CR10" s="989">
        <v>100</v>
      </c>
      <c r="CS10" s="990"/>
      <c r="CT10" s="990"/>
      <c r="CU10" s="990"/>
      <c r="CV10" s="991"/>
      <c r="CW10" s="989">
        <v>1</v>
      </c>
      <c r="CX10" s="990"/>
      <c r="CY10" s="990"/>
      <c r="CZ10" s="990"/>
      <c r="DA10" s="991"/>
      <c r="DB10" s="989" t="s">
        <v>515</v>
      </c>
      <c r="DC10" s="990"/>
      <c r="DD10" s="990"/>
      <c r="DE10" s="990"/>
      <c r="DF10" s="991"/>
      <c r="DG10" s="989" t="s">
        <v>515</v>
      </c>
      <c r="DH10" s="990"/>
      <c r="DI10" s="990"/>
      <c r="DJ10" s="990"/>
      <c r="DK10" s="991"/>
      <c r="DL10" s="989" t="s">
        <v>515</v>
      </c>
      <c r="DM10" s="990"/>
      <c r="DN10" s="990"/>
      <c r="DO10" s="990"/>
      <c r="DP10" s="991"/>
      <c r="DQ10" s="989" t="s">
        <v>515</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591</v>
      </c>
      <c r="BT11" s="993"/>
      <c r="BU11" s="993"/>
      <c r="BV11" s="993"/>
      <c r="BW11" s="993"/>
      <c r="BX11" s="993"/>
      <c r="BY11" s="993"/>
      <c r="BZ11" s="993"/>
      <c r="CA11" s="993"/>
      <c r="CB11" s="993"/>
      <c r="CC11" s="993"/>
      <c r="CD11" s="993"/>
      <c r="CE11" s="993"/>
      <c r="CF11" s="993"/>
      <c r="CG11" s="1014"/>
      <c r="CH11" s="989">
        <v>0</v>
      </c>
      <c r="CI11" s="990"/>
      <c r="CJ11" s="990"/>
      <c r="CK11" s="990"/>
      <c r="CL11" s="991"/>
      <c r="CM11" s="989">
        <v>0</v>
      </c>
      <c r="CN11" s="990"/>
      <c r="CO11" s="990"/>
      <c r="CP11" s="990"/>
      <c r="CQ11" s="991"/>
      <c r="CR11" s="989">
        <v>3</v>
      </c>
      <c r="CS11" s="990"/>
      <c r="CT11" s="990"/>
      <c r="CU11" s="990"/>
      <c r="CV11" s="991"/>
      <c r="CW11" s="989">
        <v>0</v>
      </c>
      <c r="CX11" s="990"/>
      <c r="CY11" s="990"/>
      <c r="CZ11" s="990"/>
      <c r="DA11" s="991"/>
      <c r="DB11" s="989" t="s">
        <v>515</v>
      </c>
      <c r="DC11" s="990"/>
      <c r="DD11" s="990"/>
      <c r="DE11" s="990"/>
      <c r="DF11" s="991"/>
      <c r="DG11" s="989" t="s">
        <v>515</v>
      </c>
      <c r="DH11" s="990"/>
      <c r="DI11" s="990"/>
      <c r="DJ11" s="990"/>
      <c r="DK11" s="991"/>
      <c r="DL11" s="989" t="s">
        <v>515</v>
      </c>
      <c r="DM11" s="990"/>
      <c r="DN11" s="990"/>
      <c r="DO11" s="990"/>
      <c r="DP11" s="991"/>
      <c r="DQ11" s="989" t="s">
        <v>515</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592</v>
      </c>
      <c r="BT12" s="993"/>
      <c r="BU12" s="993"/>
      <c r="BV12" s="993"/>
      <c r="BW12" s="993"/>
      <c r="BX12" s="993"/>
      <c r="BY12" s="993"/>
      <c r="BZ12" s="993"/>
      <c r="CA12" s="993"/>
      <c r="CB12" s="993"/>
      <c r="CC12" s="993"/>
      <c r="CD12" s="993"/>
      <c r="CE12" s="993"/>
      <c r="CF12" s="993"/>
      <c r="CG12" s="1014"/>
      <c r="CH12" s="989">
        <v>0</v>
      </c>
      <c r="CI12" s="990"/>
      <c r="CJ12" s="990"/>
      <c r="CK12" s="990"/>
      <c r="CL12" s="991"/>
      <c r="CM12" s="989">
        <v>7</v>
      </c>
      <c r="CN12" s="990"/>
      <c r="CO12" s="990"/>
      <c r="CP12" s="990"/>
      <c r="CQ12" s="991"/>
      <c r="CR12" s="989">
        <v>5</v>
      </c>
      <c r="CS12" s="990"/>
      <c r="CT12" s="990"/>
      <c r="CU12" s="990"/>
      <c r="CV12" s="991"/>
      <c r="CW12" s="989">
        <v>0</v>
      </c>
      <c r="CX12" s="990"/>
      <c r="CY12" s="990"/>
      <c r="CZ12" s="990"/>
      <c r="DA12" s="991"/>
      <c r="DB12" s="989" t="s">
        <v>515</v>
      </c>
      <c r="DC12" s="990"/>
      <c r="DD12" s="990"/>
      <c r="DE12" s="990"/>
      <c r="DF12" s="991"/>
      <c r="DG12" s="989">
        <v>273</v>
      </c>
      <c r="DH12" s="990"/>
      <c r="DI12" s="990"/>
      <c r="DJ12" s="990"/>
      <c r="DK12" s="991"/>
      <c r="DL12" s="989" t="s">
        <v>515</v>
      </c>
      <c r="DM12" s="990"/>
      <c r="DN12" s="990"/>
      <c r="DO12" s="990"/>
      <c r="DP12" s="991"/>
      <c r="DQ12" s="989" t="s">
        <v>515</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82387</v>
      </c>
      <c r="R23" s="1061"/>
      <c r="S23" s="1061"/>
      <c r="T23" s="1061"/>
      <c r="U23" s="1061"/>
      <c r="V23" s="1061">
        <v>77818</v>
      </c>
      <c r="W23" s="1061"/>
      <c r="X23" s="1061"/>
      <c r="Y23" s="1061"/>
      <c r="Z23" s="1061"/>
      <c r="AA23" s="1061">
        <v>4569</v>
      </c>
      <c r="AB23" s="1061"/>
      <c r="AC23" s="1061"/>
      <c r="AD23" s="1061"/>
      <c r="AE23" s="1068"/>
      <c r="AF23" s="1069">
        <v>3469</v>
      </c>
      <c r="AG23" s="1061"/>
      <c r="AH23" s="1061"/>
      <c r="AI23" s="1061"/>
      <c r="AJ23" s="1070"/>
      <c r="AK23" s="1071"/>
      <c r="AL23" s="1072"/>
      <c r="AM23" s="1072"/>
      <c r="AN23" s="1072"/>
      <c r="AO23" s="1072"/>
      <c r="AP23" s="1061">
        <v>62805</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13503</v>
      </c>
      <c r="R28" s="1051"/>
      <c r="S28" s="1051"/>
      <c r="T28" s="1051"/>
      <c r="U28" s="1051"/>
      <c r="V28" s="1051">
        <v>13349</v>
      </c>
      <c r="W28" s="1051"/>
      <c r="X28" s="1051"/>
      <c r="Y28" s="1051"/>
      <c r="Z28" s="1051"/>
      <c r="AA28" s="1051">
        <v>154</v>
      </c>
      <c r="AB28" s="1051"/>
      <c r="AC28" s="1051"/>
      <c r="AD28" s="1051"/>
      <c r="AE28" s="1052"/>
      <c r="AF28" s="1053">
        <v>154</v>
      </c>
      <c r="AG28" s="1051"/>
      <c r="AH28" s="1051"/>
      <c r="AI28" s="1051"/>
      <c r="AJ28" s="1054"/>
      <c r="AK28" s="1042">
        <v>1033</v>
      </c>
      <c r="AL28" s="1043"/>
      <c r="AM28" s="1043"/>
      <c r="AN28" s="1043"/>
      <c r="AO28" s="1043"/>
      <c r="AP28" s="1043" t="s">
        <v>515</v>
      </c>
      <c r="AQ28" s="1043"/>
      <c r="AR28" s="1043"/>
      <c r="AS28" s="1043"/>
      <c r="AT28" s="1043"/>
      <c r="AU28" s="1043" t="s">
        <v>515</v>
      </c>
      <c r="AV28" s="1043"/>
      <c r="AW28" s="1043"/>
      <c r="AX28" s="1043"/>
      <c r="AY28" s="1043"/>
      <c r="AZ28" s="1044" t="s">
        <v>515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16830</v>
      </c>
      <c r="R29" s="1039"/>
      <c r="S29" s="1039"/>
      <c r="T29" s="1039"/>
      <c r="U29" s="1039"/>
      <c r="V29" s="1039">
        <v>16274</v>
      </c>
      <c r="W29" s="1039"/>
      <c r="X29" s="1039"/>
      <c r="Y29" s="1039"/>
      <c r="Z29" s="1039"/>
      <c r="AA29" s="1039">
        <v>556</v>
      </c>
      <c r="AB29" s="1039"/>
      <c r="AC29" s="1039"/>
      <c r="AD29" s="1039"/>
      <c r="AE29" s="1040"/>
      <c r="AF29" s="1035">
        <v>556</v>
      </c>
      <c r="AG29" s="1036"/>
      <c r="AH29" s="1036"/>
      <c r="AI29" s="1036"/>
      <c r="AJ29" s="1037"/>
      <c r="AK29" s="980">
        <v>2445</v>
      </c>
      <c r="AL29" s="971"/>
      <c r="AM29" s="971"/>
      <c r="AN29" s="971"/>
      <c r="AO29" s="971"/>
      <c r="AP29" s="971" t="s">
        <v>515</v>
      </c>
      <c r="AQ29" s="971"/>
      <c r="AR29" s="971"/>
      <c r="AS29" s="971"/>
      <c r="AT29" s="971"/>
      <c r="AU29" s="971" t="s">
        <v>515</v>
      </c>
      <c r="AV29" s="971"/>
      <c r="AW29" s="971"/>
      <c r="AX29" s="971"/>
      <c r="AY29" s="971"/>
      <c r="AZ29" s="1041" t="s">
        <v>515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3159</v>
      </c>
      <c r="R30" s="1039"/>
      <c r="S30" s="1039"/>
      <c r="T30" s="1039"/>
      <c r="U30" s="1039"/>
      <c r="V30" s="1039">
        <v>3157</v>
      </c>
      <c r="W30" s="1039"/>
      <c r="X30" s="1039"/>
      <c r="Y30" s="1039"/>
      <c r="Z30" s="1039"/>
      <c r="AA30" s="1039">
        <v>2</v>
      </c>
      <c r="AB30" s="1039"/>
      <c r="AC30" s="1039"/>
      <c r="AD30" s="1039"/>
      <c r="AE30" s="1040"/>
      <c r="AF30" s="1035">
        <v>2</v>
      </c>
      <c r="AG30" s="1036"/>
      <c r="AH30" s="1036"/>
      <c r="AI30" s="1036"/>
      <c r="AJ30" s="1037"/>
      <c r="AK30" s="980">
        <v>504</v>
      </c>
      <c r="AL30" s="971"/>
      <c r="AM30" s="971"/>
      <c r="AN30" s="971"/>
      <c r="AO30" s="971"/>
      <c r="AP30" s="971" t="s">
        <v>515</v>
      </c>
      <c r="AQ30" s="971"/>
      <c r="AR30" s="971"/>
      <c r="AS30" s="971"/>
      <c r="AT30" s="971"/>
      <c r="AU30" s="971" t="s">
        <v>515</v>
      </c>
      <c r="AV30" s="971"/>
      <c r="AW30" s="971"/>
      <c r="AX30" s="971"/>
      <c r="AY30" s="971"/>
      <c r="AZ30" s="1041" t="s">
        <v>515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3334</v>
      </c>
      <c r="R31" s="1039"/>
      <c r="S31" s="1039"/>
      <c r="T31" s="1039"/>
      <c r="U31" s="1039"/>
      <c r="V31" s="1039">
        <v>3334</v>
      </c>
      <c r="W31" s="1039"/>
      <c r="X31" s="1039"/>
      <c r="Y31" s="1039"/>
      <c r="Z31" s="1039"/>
      <c r="AA31" s="1039">
        <v>0</v>
      </c>
      <c r="AB31" s="1039"/>
      <c r="AC31" s="1039"/>
      <c r="AD31" s="1039"/>
      <c r="AE31" s="1040"/>
      <c r="AF31" s="1035">
        <v>0</v>
      </c>
      <c r="AG31" s="1036"/>
      <c r="AH31" s="1036"/>
      <c r="AI31" s="1036"/>
      <c r="AJ31" s="1037"/>
      <c r="AK31" s="980">
        <v>310</v>
      </c>
      <c r="AL31" s="971"/>
      <c r="AM31" s="971"/>
      <c r="AN31" s="971"/>
      <c r="AO31" s="971"/>
      <c r="AP31" s="971">
        <v>3012</v>
      </c>
      <c r="AQ31" s="971"/>
      <c r="AR31" s="971"/>
      <c r="AS31" s="971"/>
      <c r="AT31" s="971"/>
      <c r="AU31" s="971">
        <v>1153</v>
      </c>
      <c r="AV31" s="971"/>
      <c r="AW31" s="971"/>
      <c r="AX31" s="971"/>
      <c r="AY31" s="971"/>
      <c r="AZ31" s="1041" t="s">
        <v>515</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3176</v>
      </c>
      <c r="R32" s="1039"/>
      <c r="S32" s="1039"/>
      <c r="T32" s="1039"/>
      <c r="U32" s="1039"/>
      <c r="V32" s="1039">
        <v>2842</v>
      </c>
      <c r="W32" s="1039"/>
      <c r="X32" s="1039"/>
      <c r="Y32" s="1039"/>
      <c r="Z32" s="1039"/>
      <c r="AA32" s="1039">
        <v>335</v>
      </c>
      <c r="AB32" s="1039"/>
      <c r="AC32" s="1039"/>
      <c r="AD32" s="1039"/>
      <c r="AE32" s="1040"/>
      <c r="AF32" s="1035">
        <v>1663</v>
      </c>
      <c r="AG32" s="1036"/>
      <c r="AH32" s="1036"/>
      <c r="AI32" s="1036"/>
      <c r="AJ32" s="1037"/>
      <c r="AK32" s="980">
        <v>613</v>
      </c>
      <c r="AL32" s="971"/>
      <c r="AM32" s="971"/>
      <c r="AN32" s="971"/>
      <c r="AO32" s="971"/>
      <c r="AP32" s="971">
        <v>14478</v>
      </c>
      <c r="AQ32" s="971"/>
      <c r="AR32" s="971"/>
      <c r="AS32" s="971"/>
      <c r="AT32" s="971"/>
      <c r="AU32" s="971">
        <v>623</v>
      </c>
      <c r="AV32" s="971"/>
      <c r="AW32" s="971"/>
      <c r="AX32" s="971"/>
      <c r="AY32" s="971"/>
      <c r="AZ32" s="1041" t="s">
        <v>515</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3790</v>
      </c>
      <c r="R33" s="1039"/>
      <c r="S33" s="1039"/>
      <c r="T33" s="1039"/>
      <c r="U33" s="1039"/>
      <c r="V33" s="1039">
        <v>3523</v>
      </c>
      <c r="W33" s="1039"/>
      <c r="X33" s="1039"/>
      <c r="Y33" s="1039"/>
      <c r="Z33" s="1039"/>
      <c r="AA33" s="1039">
        <v>267</v>
      </c>
      <c r="AB33" s="1039"/>
      <c r="AC33" s="1039"/>
      <c r="AD33" s="1039"/>
      <c r="AE33" s="1040"/>
      <c r="AF33" s="1035">
        <v>238</v>
      </c>
      <c r="AG33" s="1036"/>
      <c r="AH33" s="1036"/>
      <c r="AI33" s="1036"/>
      <c r="AJ33" s="1037"/>
      <c r="AK33" s="980">
        <v>193</v>
      </c>
      <c r="AL33" s="971"/>
      <c r="AM33" s="971"/>
      <c r="AN33" s="971"/>
      <c r="AO33" s="971"/>
      <c r="AP33" s="971">
        <v>8976</v>
      </c>
      <c r="AQ33" s="971"/>
      <c r="AR33" s="971"/>
      <c r="AS33" s="971"/>
      <c r="AT33" s="971"/>
      <c r="AU33" s="971">
        <v>1714</v>
      </c>
      <c r="AV33" s="971"/>
      <c r="AW33" s="971"/>
      <c r="AX33" s="971"/>
      <c r="AY33" s="971"/>
      <c r="AZ33" s="1041" t="s">
        <v>515</v>
      </c>
      <c r="BA33" s="1041"/>
      <c r="BB33" s="1041"/>
      <c r="BC33" s="1041"/>
      <c r="BD33" s="1041"/>
      <c r="BE33" s="972" t="s">
        <v>408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410</v>
      </c>
      <c r="C34" s="1031"/>
      <c r="D34" s="1031"/>
      <c r="E34" s="1031"/>
      <c r="F34" s="1031"/>
      <c r="G34" s="1031"/>
      <c r="H34" s="1031"/>
      <c r="I34" s="1031"/>
      <c r="J34" s="1031"/>
      <c r="K34" s="1031"/>
      <c r="L34" s="1031"/>
      <c r="M34" s="1031"/>
      <c r="N34" s="1031"/>
      <c r="O34" s="1031"/>
      <c r="P34" s="1032"/>
      <c r="Q34" s="1038">
        <v>23</v>
      </c>
      <c r="R34" s="1039"/>
      <c r="S34" s="1039"/>
      <c r="T34" s="1039"/>
      <c r="U34" s="1039"/>
      <c r="V34" s="1039">
        <v>23</v>
      </c>
      <c r="W34" s="1039"/>
      <c r="X34" s="1039"/>
      <c r="Y34" s="1039"/>
      <c r="Z34" s="1039"/>
      <c r="AA34" s="1039" t="s">
        <v>515</v>
      </c>
      <c r="AB34" s="1039"/>
      <c r="AC34" s="1039"/>
      <c r="AD34" s="1039"/>
      <c r="AE34" s="1040"/>
      <c r="AF34" s="1035" t="s">
        <v>130</v>
      </c>
      <c r="AG34" s="1036"/>
      <c r="AH34" s="1036"/>
      <c r="AI34" s="1036"/>
      <c r="AJ34" s="1037"/>
      <c r="AK34" s="980">
        <v>15</v>
      </c>
      <c r="AL34" s="971"/>
      <c r="AM34" s="971"/>
      <c r="AN34" s="971"/>
      <c r="AO34" s="971"/>
      <c r="AP34" s="971">
        <v>94</v>
      </c>
      <c r="AQ34" s="971"/>
      <c r="AR34" s="971"/>
      <c r="AS34" s="971"/>
      <c r="AT34" s="971"/>
      <c r="AU34" s="971">
        <v>94</v>
      </c>
      <c r="AV34" s="971"/>
      <c r="AW34" s="971"/>
      <c r="AX34" s="971"/>
      <c r="AY34" s="971"/>
      <c r="AZ34" s="1041" t="s">
        <v>515</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580</v>
      </c>
      <c r="C35" s="1031"/>
      <c r="D35" s="1031"/>
      <c r="E35" s="1031"/>
      <c r="F35" s="1031"/>
      <c r="G35" s="1031"/>
      <c r="H35" s="1031"/>
      <c r="I35" s="1031"/>
      <c r="J35" s="1031"/>
      <c r="K35" s="1031"/>
      <c r="L35" s="1031"/>
      <c r="M35" s="1031"/>
      <c r="N35" s="1031"/>
      <c r="O35" s="1031"/>
      <c r="P35" s="1032"/>
      <c r="Q35" s="1038">
        <v>0</v>
      </c>
      <c r="R35" s="1039"/>
      <c r="S35" s="1039"/>
      <c r="T35" s="1039"/>
      <c r="U35" s="1039"/>
      <c r="V35" s="1039">
        <v>0</v>
      </c>
      <c r="W35" s="1039"/>
      <c r="X35" s="1039"/>
      <c r="Y35" s="1039"/>
      <c r="Z35" s="1039"/>
      <c r="AA35" s="1039">
        <v>0</v>
      </c>
      <c r="AB35" s="1039"/>
      <c r="AC35" s="1039"/>
      <c r="AD35" s="1039"/>
      <c r="AE35" s="1040"/>
      <c r="AF35" s="1035" t="s">
        <v>130</v>
      </c>
      <c r="AG35" s="1036"/>
      <c r="AH35" s="1036"/>
      <c r="AI35" s="1036"/>
      <c r="AJ35" s="1037"/>
      <c r="AK35" s="980">
        <v>0</v>
      </c>
      <c r="AL35" s="971"/>
      <c r="AM35" s="971"/>
      <c r="AN35" s="971"/>
      <c r="AO35" s="971"/>
      <c r="AP35" s="971">
        <v>0</v>
      </c>
      <c r="AQ35" s="971"/>
      <c r="AR35" s="971"/>
      <c r="AS35" s="971"/>
      <c r="AT35" s="971"/>
      <c r="AU35" s="971" t="s">
        <v>581</v>
      </c>
      <c r="AV35" s="971"/>
      <c r="AW35" s="971"/>
      <c r="AX35" s="971"/>
      <c r="AY35" s="971"/>
      <c r="AZ35" s="971" t="s">
        <v>581</v>
      </c>
      <c r="BA35" s="971"/>
      <c r="BB35" s="971"/>
      <c r="BC35" s="971"/>
      <c r="BD35" s="971"/>
      <c r="BE35" s="972" t="s">
        <v>408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2613</v>
      </c>
      <c r="AG63" s="959"/>
      <c r="AH63" s="959"/>
      <c r="AI63" s="959"/>
      <c r="AJ63" s="1022"/>
      <c r="AK63" s="1023"/>
      <c r="AL63" s="963"/>
      <c r="AM63" s="963"/>
      <c r="AN63" s="963"/>
      <c r="AO63" s="963"/>
      <c r="AP63" s="959">
        <v>26560</v>
      </c>
      <c r="AQ63" s="959"/>
      <c r="AR63" s="959"/>
      <c r="AS63" s="959"/>
      <c r="AT63" s="959"/>
      <c r="AU63" s="959">
        <v>3584</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396</v>
      </c>
      <c r="W66" s="1002"/>
      <c r="X66" s="1002"/>
      <c r="Y66" s="1002"/>
      <c r="Z66" s="1003"/>
      <c r="AA66" s="1001" t="s">
        <v>397</v>
      </c>
      <c r="AB66" s="1002"/>
      <c r="AC66" s="1002"/>
      <c r="AD66" s="1002"/>
      <c r="AE66" s="1003"/>
      <c r="AF66" s="1007" t="s">
        <v>418</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582</v>
      </c>
      <c r="C68" s="986"/>
      <c r="D68" s="986"/>
      <c r="E68" s="986"/>
      <c r="F68" s="986"/>
      <c r="G68" s="986"/>
      <c r="H68" s="986"/>
      <c r="I68" s="986"/>
      <c r="J68" s="986"/>
      <c r="K68" s="986"/>
      <c r="L68" s="986"/>
      <c r="M68" s="986"/>
      <c r="N68" s="986"/>
      <c r="O68" s="986"/>
      <c r="P68" s="987"/>
      <c r="Q68" s="988">
        <v>16052</v>
      </c>
      <c r="R68" s="982"/>
      <c r="S68" s="982"/>
      <c r="T68" s="982"/>
      <c r="U68" s="982"/>
      <c r="V68" s="982">
        <v>16031</v>
      </c>
      <c r="W68" s="982"/>
      <c r="X68" s="982"/>
      <c r="Y68" s="982"/>
      <c r="Z68" s="982"/>
      <c r="AA68" s="982">
        <v>21</v>
      </c>
      <c r="AB68" s="982"/>
      <c r="AC68" s="982"/>
      <c r="AD68" s="982"/>
      <c r="AE68" s="982"/>
      <c r="AF68" s="982">
        <v>14</v>
      </c>
      <c r="AG68" s="982"/>
      <c r="AH68" s="982"/>
      <c r="AI68" s="982"/>
      <c r="AJ68" s="982"/>
      <c r="AK68" s="982">
        <v>113</v>
      </c>
      <c r="AL68" s="982"/>
      <c r="AM68" s="982"/>
      <c r="AN68" s="982"/>
      <c r="AO68" s="982"/>
      <c r="AP68" s="982" t="s">
        <v>581</v>
      </c>
      <c r="AQ68" s="982"/>
      <c r="AR68" s="982"/>
      <c r="AS68" s="982"/>
      <c r="AT68" s="982"/>
      <c r="AU68" s="982" t="s">
        <v>581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583</v>
      </c>
      <c r="C69" s="975"/>
      <c r="D69" s="975"/>
      <c r="E69" s="975"/>
      <c r="F69" s="975"/>
      <c r="G69" s="975"/>
      <c r="H69" s="975"/>
      <c r="I69" s="975"/>
      <c r="J69" s="975"/>
      <c r="K69" s="975"/>
      <c r="L69" s="975"/>
      <c r="M69" s="975"/>
      <c r="N69" s="975"/>
      <c r="O69" s="975"/>
      <c r="P69" s="976"/>
      <c r="Q69" s="977">
        <v>88</v>
      </c>
      <c r="R69" s="971"/>
      <c r="S69" s="971"/>
      <c r="T69" s="971"/>
      <c r="U69" s="971"/>
      <c r="V69" s="971">
        <v>87</v>
      </c>
      <c r="W69" s="971"/>
      <c r="X69" s="971"/>
      <c r="Y69" s="971"/>
      <c r="Z69" s="971"/>
      <c r="AA69" s="971">
        <v>1</v>
      </c>
      <c r="AB69" s="971"/>
      <c r="AC69" s="971"/>
      <c r="AD69" s="971"/>
      <c r="AE69" s="971"/>
      <c r="AF69" s="971">
        <v>1</v>
      </c>
      <c r="AG69" s="971"/>
      <c r="AH69" s="971"/>
      <c r="AI69" s="971"/>
      <c r="AJ69" s="971"/>
      <c r="AK69" s="971">
        <v>8</v>
      </c>
      <c r="AL69" s="971"/>
      <c r="AM69" s="971"/>
      <c r="AN69" s="971"/>
      <c r="AO69" s="971"/>
      <c r="AP69" s="971" t="s">
        <v>581</v>
      </c>
      <c r="AQ69" s="971"/>
      <c r="AR69" s="971"/>
      <c r="AS69" s="971"/>
      <c r="AT69" s="971"/>
      <c r="AU69" s="971" t="s">
        <v>581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2180</v>
      </c>
      <c r="R70" s="971"/>
      <c r="S70" s="971"/>
      <c r="T70" s="971"/>
      <c r="U70" s="971"/>
      <c r="V70" s="971">
        <v>2179</v>
      </c>
      <c r="W70" s="971"/>
      <c r="X70" s="971"/>
      <c r="Y70" s="971"/>
      <c r="Z70" s="971"/>
      <c r="AA70" s="971">
        <v>2</v>
      </c>
      <c r="AB70" s="971"/>
      <c r="AC70" s="971"/>
      <c r="AD70" s="971"/>
      <c r="AE70" s="971"/>
      <c r="AF70" s="971">
        <v>74</v>
      </c>
      <c r="AG70" s="971"/>
      <c r="AH70" s="971"/>
      <c r="AI70" s="971"/>
      <c r="AJ70" s="971"/>
      <c r="AK70" s="981" t="s">
        <v>581</v>
      </c>
      <c r="AL70" s="979"/>
      <c r="AM70" s="979"/>
      <c r="AN70" s="979"/>
      <c r="AO70" s="980"/>
      <c r="AP70" s="971">
        <v>6763</v>
      </c>
      <c r="AQ70" s="971"/>
      <c r="AR70" s="971"/>
      <c r="AS70" s="971"/>
      <c r="AT70" s="971"/>
      <c r="AU70" s="971">
        <v>900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584</v>
      </c>
      <c r="C71" s="975"/>
      <c r="D71" s="975"/>
      <c r="E71" s="975"/>
      <c r="F71" s="975"/>
      <c r="G71" s="975"/>
      <c r="H71" s="975"/>
      <c r="I71" s="975"/>
      <c r="J71" s="975"/>
      <c r="K71" s="975"/>
      <c r="L71" s="975"/>
      <c r="M71" s="975"/>
      <c r="N71" s="975"/>
      <c r="O71" s="975"/>
      <c r="P71" s="976"/>
      <c r="Q71" s="977">
        <v>468</v>
      </c>
      <c r="R71" s="971"/>
      <c r="S71" s="971"/>
      <c r="T71" s="971"/>
      <c r="U71" s="971"/>
      <c r="V71" s="971">
        <v>242</v>
      </c>
      <c r="W71" s="971"/>
      <c r="X71" s="971"/>
      <c r="Y71" s="971"/>
      <c r="Z71" s="971"/>
      <c r="AA71" s="971">
        <v>226</v>
      </c>
      <c r="AB71" s="971"/>
      <c r="AC71" s="971"/>
      <c r="AD71" s="971"/>
      <c r="AE71" s="971"/>
      <c r="AF71" s="971">
        <v>226</v>
      </c>
      <c r="AG71" s="971"/>
      <c r="AH71" s="971"/>
      <c r="AI71" s="971"/>
      <c r="AJ71" s="971"/>
      <c r="AK71" s="971" t="s">
        <v>581</v>
      </c>
      <c r="AL71" s="971"/>
      <c r="AM71" s="971"/>
      <c r="AN71" s="971"/>
      <c r="AO71" s="971"/>
      <c r="AP71" s="971" t="s">
        <v>581</v>
      </c>
      <c r="AQ71" s="971"/>
      <c r="AR71" s="971"/>
      <c r="AS71" s="971"/>
      <c r="AT71" s="971"/>
      <c r="AU71" s="971" t="s">
        <v>581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585</v>
      </c>
      <c r="C72" s="975"/>
      <c r="D72" s="975"/>
      <c r="E72" s="975"/>
      <c r="F72" s="975"/>
      <c r="G72" s="975"/>
      <c r="H72" s="975"/>
      <c r="I72" s="975"/>
      <c r="J72" s="975"/>
      <c r="K72" s="975"/>
      <c r="L72" s="975"/>
      <c r="M72" s="975"/>
      <c r="N72" s="975"/>
      <c r="O72" s="975"/>
      <c r="P72" s="976"/>
      <c r="Q72" s="977">
        <v>1041</v>
      </c>
      <c r="R72" s="971"/>
      <c r="S72" s="971"/>
      <c r="T72" s="971"/>
      <c r="U72" s="971"/>
      <c r="V72" s="971">
        <v>1037</v>
      </c>
      <c r="W72" s="971"/>
      <c r="X72" s="971"/>
      <c r="Y72" s="971"/>
      <c r="Z72" s="971"/>
      <c r="AA72" s="971">
        <v>4</v>
      </c>
      <c r="AB72" s="971"/>
      <c r="AC72" s="971"/>
      <c r="AD72" s="971"/>
      <c r="AE72" s="971"/>
      <c r="AF72" s="971">
        <v>4</v>
      </c>
      <c r="AG72" s="971"/>
      <c r="AH72" s="971"/>
      <c r="AI72" s="971"/>
      <c r="AJ72" s="971"/>
      <c r="AK72" s="971" t="s">
        <v>581</v>
      </c>
      <c r="AL72" s="971"/>
      <c r="AM72" s="971"/>
      <c r="AN72" s="971"/>
      <c r="AO72" s="971"/>
      <c r="AP72" s="971" t="s">
        <v>581</v>
      </c>
      <c r="AQ72" s="971"/>
      <c r="AR72" s="971"/>
      <c r="AS72" s="971"/>
      <c r="AT72" s="971"/>
      <c r="AU72" s="971" t="s">
        <v>581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586</v>
      </c>
      <c r="C73" s="975"/>
      <c r="D73" s="975"/>
      <c r="E73" s="975"/>
      <c r="F73" s="975"/>
      <c r="G73" s="975"/>
      <c r="H73" s="975"/>
      <c r="I73" s="975"/>
      <c r="J73" s="975"/>
      <c r="K73" s="975"/>
      <c r="L73" s="975"/>
      <c r="M73" s="975"/>
      <c r="N73" s="975"/>
      <c r="O73" s="975"/>
      <c r="P73" s="976"/>
      <c r="Q73" s="977">
        <v>368351</v>
      </c>
      <c r="R73" s="971"/>
      <c r="S73" s="971"/>
      <c r="T73" s="971"/>
      <c r="U73" s="971"/>
      <c r="V73" s="971">
        <v>355170</v>
      </c>
      <c r="W73" s="971"/>
      <c r="X73" s="971"/>
      <c r="Y73" s="971"/>
      <c r="Z73" s="971"/>
      <c r="AA73" s="971">
        <v>13181</v>
      </c>
      <c r="AB73" s="971"/>
      <c r="AC73" s="971"/>
      <c r="AD73" s="971"/>
      <c r="AE73" s="971"/>
      <c r="AF73" s="971">
        <v>13181</v>
      </c>
      <c r="AG73" s="971"/>
      <c r="AH73" s="971"/>
      <c r="AI73" s="971"/>
      <c r="AJ73" s="971"/>
      <c r="AK73" s="971">
        <v>2368</v>
      </c>
      <c r="AL73" s="971"/>
      <c r="AM73" s="971"/>
      <c r="AN73" s="971"/>
      <c r="AO73" s="971"/>
      <c r="AP73" s="971" t="s">
        <v>581</v>
      </c>
      <c r="AQ73" s="971"/>
      <c r="AR73" s="971"/>
      <c r="AS73" s="971"/>
      <c r="AT73" s="971"/>
      <c r="AU73" s="971" t="s">
        <v>581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7"/>
      <c r="R75" s="971"/>
      <c r="S75" s="971"/>
      <c r="T75" s="971"/>
      <c r="U75" s="971"/>
      <c r="V75" s="971"/>
      <c r="W75" s="971"/>
      <c r="X75" s="971"/>
      <c r="Y75" s="971"/>
      <c r="Z75" s="971"/>
      <c r="AA75" s="971"/>
      <c r="AB75" s="971"/>
      <c r="AC75" s="971"/>
      <c r="AD75" s="971"/>
      <c r="AE75" s="971"/>
      <c r="AF75" s="971"/>
      <c r="AG75" s="971"/>
      <c r="AH75" s="971"/>
      <c r="AI75" s="971"/>
      <c r="AJ75" s="971"/>
      <c r="AK75" s="971"/>
      <c r="AL75" s="971"/>
      <c r="AM75" s="971"/>
      <c r="AN75" s="971"/>
      <c r="AO75" s="971"/>
      <c r="AP75" s="971"/>
      <c r="AQ75" s="971"/>
      <c r="AR75" s="971"/>
      <c r="AS75" s="971"/>
      <c r="AT75" s="971"/>
      <c r="AU75" s="971"/>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7"/>
      <c r="R76" s="971"/>
      <c r="S76" s="971"/>
      <c r="T76" s="971"/>
      <c r="U76" s="971"/>
      <c r="V76" s="971"/>
      <c r="W76" s="971"/>
      <c r="X76" s="971"/>
      <c r="Y76" s="971"/>
      <c r="Z76" s="971"/>
      <c r="AA76" s="971"/>
      <c r="AB76" s="971"/>
      <c r="AC76" s="971"/>
      <c r="AD76" s="971"/>
      <c r="AE76" s="971"/>
      <c r="AF76" s="971"/>
      <c r="AG76" s="971"/>
      <c r="AH76" s="971"/>
      <c r="AI76" s="971"/>
      <c r="AJ76" s="971"/>
      <c r="AK76" s="971"/>
      <c r="AL76" s="971"/>
      <c r="AM76" s="971"/>
      <c r="AN76" s="971"/>
      <c r="AO76" s="971"/>
      <c r="AP76" s="971"/>
      <c r="AQ76" s="971"/>
      <c r="AR76" s="971"/>
      <c r="AS76" s="971"/>
      <c r="AT76" s="971"/>
      <c r="AU76" s="971"/>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13500</v>
      </c>
      <c r="AG88" s="959"/>
      <c r="AH88" s="959"/>
      <c r="AI88" s="959"/>
      <c r="AJ88" s="959"/>
      <c r="AK88" s="963"/>
      <c r="AL88" s="963"/>
      <c r="AM88" s="963"/>
      <c r="AN88" s="963"/>
      <c r="AO88" s="963"/>
      <c r="AP88" s="959">
        <v>6763</v>
      </c>
      <c r="AQ88" s="959"/>
      <c r="AR88" s="959"/>
      <c r="AS88" s="959"/>
      <c r="AT88" s="959"/>
      <c r="AU88" s="959">
        <v>900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343</v>
      </c>
      <c r="CS102" s="953"/>
      <c r="CT102" s="953"/>
      <c r="CU102" s="953"/>
      <c r="CV102" s="954"/>
      <c r="CW102" s="952">
        <v>156</v>
      </c>
      <c r="CX102" s="953"/>
      <c r="CY102" s="953"/>
      <c r="CZ102" s="953"/>
      <c r="DA102" s="954"/>
      <c r="DB102" s="952">
        <v>0</v>
      </c>
      <c r="DC102" s="953"/>
      <c r="DD102" s="953"/>
      <c r="DE102" s="953"/>
      <c r="DF102" s="954"/>
      <c r="DG102" s="952">
        <v>273</v>
      </c>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309</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309</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309</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6220230</v>
      </c>
      <c r="AB110" s="889"/>
      <c r="AC110" s="889"/>
      <c r="AD110" s="889"/>
      <c r="AE110" s="890"/>
      <c r="AF110" s="891">
        <v>6667680</v>
      </c>
      <c r="AG110" s="889"/>
      <c r="AH110" s="889"/>
      <c r="AI110" s="889"/>
      <c r="AJ110" s="890"/>
      <c r="AK110" s="891">
        <v>6985818</v>
      </c>
      <c r="AL110" s="889"/>
      <c r="AM110" s="889"/>
      <c r="AN110" s="889"/>
      <c r="AO110" s="890"/>
      <c r="AP110" s="892">
        <v>20.6</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63459744</v>
      </c>
      <c r="BR110" s="842"/>
      <c r="BS110" s="842"/>
      <c r="BT110" s="842"/>
      <c r="BU110" s="842"/>
      <c r="BV110" s="842">
        <v>65245795</v>
      </c>
      <c r="BW110" s="842"/>
      <c r="BX110" s="842"/>
      <c r="BY110" s="842"/>
      <c r="BZ110" s="842"/>
      <c r="CA110" s="842">
        <v>62804970</v>
      </c>
      <c r="CB110" s="842"/>
      <c r="CC110" s="842"/>
      <c r="CD110" s="842"/>
      <c r="CE110" s="842"/>
      <c r="CF110" s="866">
        <v>185</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439</v>
      </c>
      <c r="DM110" s="842"/>
      <c r="DN110" s="842"/>
      <c r="DO110" s="842"/>
      <c r="DP110" s="842"/>
      <c r="DQ110" s="842" t="s">
        <v>440</v>
      </c>
      <c r="DR110" s="842"/>
      <c r="DS110" s="842"/>
      <c r="DT110" s="842"/>
      <c r="DU110" s="842"/>
      <c r="DV110" s="843" t="s">
        <v>130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414</v>
      </c>
      <c r="AG111" s="919"/>
      <c r="AH111" s="919"/>
      <c r="AI111" s="919"/>
      <c r="AJ111" s="920"/>
      <c r="AK111" s="921" t="s">
        <v>130</v>
      </c>
      <c r="AL111" s="919"/>
      <c r="AM111" s="919"/>
      <c r="AN111" s="919"/>
      <c r="AO111" s="920"/>
      <c r="AP111" s="922" t="s">
        <v>439</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83272</v>
      </c>
      <c r="BR111" s="817"/>
      <c r="BS111" s="817"/>
      <c r="BT111" s="817"/>
      <c r="BU111" s="817"/>
      <c r="BV111" s="817">
        <v>181526</v>
      </c>
      <c r="BW111" s="817"/>
      <c r="BX111" s="817"/>
      <c r="BY111" s="817"/>
      <c r="BZ111" s="817"/>
      <c r="CA111" s="817">
        <v>274008</v>
      </c>
      <c r="CB111" s="817"/>
      <c r="CC111" s="817"/>
      <c r="CD111" s="817"/>
      <c r="CE111" s="817"/>
      <c r="CF111" s="875">
        <v>0.8</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130</v>
      </c>
      <c r="DM111" s="817"/>
      <c r="DN111" s="817"/>
      <c r="DO111" s="817"/>
      <c r="DP111" s="817"/>
      <c r="DQ111" s="817" t="s">
        <v>440</v>
      </c>
      <c r="DR111" s="817"/>
      <c r="DS111" s="817"/>
      <c r="DT111" s="817"/>
      <c r="DU111" s="817"/>
      <c r="DV111" s="794" t="s">
        <v>442</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130</v>
      </c>
      <c r="AG112" s="780"/>
      <c r="AH112" s="780"/>
      <c r="AI112" s="780"/>
      <c r="AJ112" s="781"/>
      <c r="AK112" s="782" t="s">
        <v>130</v>
      </c>
      <c r="AL112" s="780"/>
      <c r="AM112" s="780"/>
      <c r="AN112" s="780"/>
      <c r="AO112" s="781"/>
      <c r="AP112" s="824" t="s">
        <v>439</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3121566</v>
      </c>
      <c r="BR112" s="817"/>
      <c r="BS112" s="817"/>
      <c r="BT112" s="817"/>
      <c r="BU112" s="817"/>
      <c r="BV112" s="817">
        <v>2986897</v>
      </c>
      <c r="BW112" s="817"/>
      <c r="BX112" s="817"/>
      <c r="BY112" s="817"/>
      <c r="BZ112" s="817"/>
      <c r="CA112" s="817">
        <v>3584683</v>
      </c>
      <c r="CB112" s="817"/>
      <c r="CC112" s="817"/>
      <c r="CD112" s="817"/>
      <c r="CE112" s="817"/>
      <c r="CF112" s="875">
        <v>10.6</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130</v>
      </c>
      <c r="DR112" s="817"/>
      <c r="DS112" s="817"/>
      <c r="DT112" s="817"/>
      <c r="DU112" s="817"/>
      <c r="DV112" s="794" t="s">
        <v>440</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357666</v>
      </c>
      <c r="AB113" s="919"/>
      <c r="AC113" s="919"/>
      <c r="AD113" s="919"/>
      <c r="AE113" s="920"/>
      <c r="AF113" s="921">
        <v>339377</v>
      </c>
      <c r="AG113" s="919"/>
      <c r="AH113" s="919"/>
      <c r="AI113" s="919"/>
      <c r="AJ113" s="920"/>
      <c r="AK113" s="921">
        <v>270126</v>
      </c>
      <c r="AL113" s="919"/>
      <c r="AM113" s="919"/>
      <c r="AN113" s="919"/>
      <c r="AO113" s="920"/>
      <c r="AP113" s="922">
        <v>0.8</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954639</v>
      </c>
      <c r="BR113" s="817"/>
      <c r="BS113" s="817"/>
      <c r="BT113" s="817"/>
      <c r="BU113" s="817"/>
      <c r="BV113" s="817">
        <v>901004</v>
      </c>
      <c r="BW113" s="817"/>
      <c r="BX113" s="817"/>
      <c r="BY113" s="817"/>
      <c r="BZ113" s="817"/>
      <c r="CA113" s="817">
        <v>899514</v>
      </c>
      <c r="CB113" s="817"/>
      <c r="CC113" s="817"/>
      <c r="CD113" s="817"/>
      <c r="CE113" s="817"/>
      <c r="CF113" s="875">
        <v>2.6</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439</v>
      </c>
      <c r="DM113" s="780"/>
      <c r="DN113" s="780"/>
      <c r="DO113" s="780"/>
      <c r="DP113" s="781"/>
      <c r="DQ113" s="782" t="s">
        <v>130</v>
      </c>
      <c r="DR113" s="780"/>
      <c r="DS113" s="780"/>
      <c r="DT113" s="780"/>
      <c r="DU113" s="781"/>
      <c r="DV113" s="824" t="s">
        <v>440</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158314</v>
      </c>
      <c r="AB114" s="780"/>
      <c r="AC114" s="780"/>
      <c r="AD114" s="780"/>
      <c r="AE114" s="781"/>
      <c r="AF114" s="782">
        <v>162262</v>
      </c>
      <c r="AG114" s="780"/>
      <c r="AH114" s="780"/>
      <c r="AI114" s="780"/>
      <c r="AJ114" s="781"/>
      <c r="AK114" s="782">
        <v>171032</v>
      </c>
      <c r="AL114" s="780"/>
      <c r="AM114" s="780"/>
      <c r="AN114" s="780"/>
      <c r="AO114" s="781"/>
      <c r="AP114" s="824">
        <v>0.5</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13990298</v>
      </c>
      <c r="BR114" s="817"/>
      <c r="BS114" s="817"/>
      <c r="BT114" s="817"/>
      <c r="BU114" s="817"/>
      <c r="BV114" s="817">
        <v>13776293</v>
      </c>
      <c r="BW114" s="817"/>
      <c r="BX114" s="817"/>
      <c r="BY114" s="817"/>
      <c r="BZ114" s="817"/>
      <c r="CA114" s="817">
        <v>13825364</v>
      </c>
      <c r="CB114" s="817"/>
      <c r="CC114" s="817"/>
      <c r="CD114" s="817"/>
      <c r="CE114" s="817"/>
      <c r="CF114" s="875">
        <v>40.700000000000003</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414</v>
      </c>
      <c r="DH114" s="780"/>
      <c r="DI114" s="780"/>
      <c r="DJ114" s="780"/>
      <c r="DK114" s="781"/>
      <c r="DL114" s="782" t="s">
        <v>439</v>
      </c>
      <c r="DM114" s="780"/>
      <c r="DN114" s="780"/>
      <c r="DO114" s="780"/>
      <c r="DP114" s="781"/>
      <c r="DQ114" s="782" t="s">
        <v>442</v>
      </c>
      <c r="DR114" s="780"/>
      <c r="DS114" s="780"/>
      <c r="DT114" s="780"/>
      <c r="DU114" s="781"/>
      <c r="DV114" s="824" t="s">
        <v>439</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442</v>
      </c>
      <c r="AB115" s="919"/>
      <c r="AC115" s="919"/>
      <c r="AD115" s="919"/>
      <c r="AE115" s="920"/>
      <c r="AF115" s="921" t="s">
        <v>439</v>
      </c>
      <c r="AG115" s="919"/>
      <c r="AH115" s="919"/>
      <c r="AI115" s="919"/>
      <c r="AJ115" s="920"/>
      <c r="AK115" s="921" t="s">
        <v>130</v>
      </c>
      <c r="AL115" s="919"/>
      <c r="AM115" s="919"/>
      <c r="AN115" s="919"/>
      <c r="AO115" s="920"/>
      <c r="AP115" s="922" t="s">
        <v>439</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v>15830</v>
      </c>
      <c r="BR115" s="817"/>
      <c r="BS115" s="817"/>
      <c r="BT115" s="817"/>
      <c r="BU115" s="817"/>
      <c r="BV115" s="817" t="s">
        <v>414</v>
      </c>
      <c r="BW115" s="817"/>
      <c r="BX115" s="817"/>
      <c r="BY115" s="817"/>
      <c r="BZ115" s="817"/>
      <c r="CA115" s="817" t="s">
        <v>130</v>
      </c>
      <c r="CB115" s="817"/>
      <c r="CC115" s="817"/>
      <c r="CD115" s="817"/>
      <c r="CE115" s="817"/>
      <c r="CF115" s="875" t="s">
        <v>130</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83272</v>
      </c>
      <c r="DH115" s="780"/>
      <c r="DI115" s="780"/>
      <c r="DJ115" s="780"/>
      <c r="DK115" s="781"/>
      <c r="DL115" s="782">
        <v>181526</v>
      </c>
      <c r="DM115" s="780"/>
      <c r="DN115" s="780"/>
      <c r="DO115" s="780"/>
      <c r="DP115" s="781"/>
      <c r="DQ115" s="782">
        <v>274008</v>
      </c>
      <c r="DR115" s="780"/>
      <c r="DS115" s="780"/>
      <c r="DT115" s="780"/>
      <c r="DU115" s="781"/>
      <c r="DV115" s="824">
        <v>0.8</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414</v>
      </c>
      <c r="AB116" s="780"/>
      <c r="AC116" s="780"/>
      <c r="AD116" s="780"/>
      <c r="AE116" s="781"/>
      <c r="AF116" s="782" t="s">
        <v>130</v>
      </c>
      <c r="AG116" s="780"/>
      <c r="AH116" s="780"/>
      <c r="AI116" s="780"/>
      <c r="AJ116" s="781"/>
      <c r="AK116" s="782" t="s">
        <v>440</v>
      </c>
      <c r="AL116" s="780"/>
      <c r="AM116" s="780"/>
      <c r="AN116" s="780"/>
      <c r="AO116" s="781"/>
      <c r="AP116" s="824" t="s">
        <v>439</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442</v>
      </c>
      <c r="BW116" s="817"/>
      <c r="BX116" s="817"/>
      <c r="BY116" s="817"/>
      <c r="BZ116" s="817"/>
      <c r="CA116" s="817" t="s">
        <v>439</v>
      </c>
      <c r="CB116" s="817"/>
      <c r="CC116" s="817"/>
      <c r="CD116" s="817"/>
      <c r="CE116" s="817"/>
      <c r="CF116" s="875" t="s">
        <v>442</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6736210</v>
      </c>
      <c r="AB117" s="903"/>
      <c r="AC117" s="903"/>
      <c r="AD117" s="903"/>
      <c r="AE117" s="904"/>
      <c r="AF117" s="905">
        <v>7169319</v>
      </c>
      <c r="AG117" s="903"/>
      <c r="AH117" s="903"/>
      <c r="AI117" s="903"/>
      <c r="AJ117" s="904"/>
      <c r="AK117" s="905">
        <v>7426976</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309</v>
      </c>
      <c r="AL118" s="896"/>
      <c r="AM118" s="896"/>
      <c r="AN118" s="896"/>
      <c r="AO118" s="897"/>
      <c r="AP118" s="899" t="s">
        <v>433</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440</v>
      </c>
      <c r="BR118" s="845"/>
      <c r="BS118" s="845"/>
      <c r="BT118" s="845"/>
      <c r="BU118" s="845"/>
      <c r="BV118" s="845" t="s">
        <v>130</v>
      </c>
      <c r="BW118" s="845"/>
      <c r="BX118" s="845"/>
      <c r="BY118" s="845"/>
      <c r="BZ118" s="845"/>
      <c r="CA118" s="845" t="s">
        <v>440</v>
      </c>
      <c r="CB118" s="845"/>
      <c r="CC118" s="845"/>
      <c r="CD118" s="845"/>
      <c r="CE118" s="845"/>
      <c r="CF118" s="875" t="s">
        <v>440</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440</v>
      </c>
      <c r="DH118" s="780"/>
      <c r="DI118" s="780"/>
      <c r="DJ118" s="780"/>
      <c r="DK118" s="781"/>
      <c r="DL118" s="782" t="s">
        <v>440</v>
      </c>
      <c r="DM118" s="780"/>
      <c r="DN118" s="780"/>
      <c r="DO118" s="780"/>
      <c r="DP118" s="781"/>
      <c r="DQ118" s="782" t="s">
        <v>440</v>
      </c>
      <c r="DR118" s="780"/>
      <c r="DS118" s="780"/>
      <c r="DT118" s="780"/>
      <c r="DU118" s="781"/>
      <c r="DV118" s="824" t="s">
        <v>440</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440</v>
      </c>
      <c r="AB119" s="889"/>
      <c r="AC119" s="889"/>
      <c r="AD119" s="889"/>
      <c r="AE119" s="890"/>
      <c r="AF119" s="891" t="s">
        <v>440</v>
      </c>
      <c r="AG119" s="889"/>
      <c r="AH119" s="889"/>
      <c r="AI119" s="889"/>
      <c r="AJ119" s="890"/>
      <c r="AK119" s="891" t="s">
        <v>440</v>
      </c>
      <c r="AL119" s="889"/>
      <c r="AM119" s="889"/>
      <c r="AN119" s="889"/>
      <c r="AO119" s="890"/>
      <c r="AP119" s="892" t="s">
        <v>440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466</v>
      </c>
      <c r="BP119" s="878"/>
      <c r="BQ119" s="879">
        <v>81625349</v>
      </c>
      <c r="BR119" s="845"/>
      <c r="BS119" s="845"/>
      <c r="BT119" s="845"/>
      <c r="BU119" s="845"/>
      <c r="BV119" s="845">
        <v>83091515</v>
      </c>
      <c r="BW119" s="845"/>
      <c r="BX119" s="845"/>
      <c r="BY119" s="845"/>
      <c r="BZ119" s="845"/>
      <c r="CA119" s="845">
        <v>81388539</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414</v>
      </c>
      <c r="DM119" s="764"/>
      <c r="DN119" s="764"/>
      <c r="DO119" s="764"/>
      <c r="DP119" s="765"/>
      <c r="DQ119" s="766" t="s">
        <v>414</v>
      </c>
      <c r="DR119" s="764"/>
      <c r="DS119" s="764"/>
      <c r="DT119" s="764"/>
      <c r="DU119" s="765"/>
      <c r="DV119" s="848" t="s">
        <v>414</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414</v>
      </c>
      <c r="AB120" s="780"/>
      <c r="AC120" s="780"/>
      <c r="AD120" s="780"/>
      <c r="AE120" s="781"/>
      <c r="AF120" s="782" t="s">
        <v>414</v>
      </c>
      <c r="AG120" s="780"/>
      <c r="AH120" s="780"/>
      <c r="AI120" s="780"/>
      <c r="AJ120" s="781"/>
      <c r="AK120" s="782" t="s">
        <v>414</v>
      </c>
      <c r="AL120" s="780"/>
      <c r="AM120" s="780"/>
      <c r="AN120" s="780"/>
      <c r="AO120" s="781"/>
      <c r="AP120" s="824" t="s">
        <v>130</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24713785</v>
      </c>
      <c r="BR120" s="842"/>
      <c r="BS120" s="842"/>
      <c r="BT120" s="842"/>
      <c r="BU120" s="842"/>
      <c r="BV120" s="842">
        <v>27198195</v>
      </c>
      <c r="BW120" s="842"/>
      <c r="BX120" s="842"/>
      <c r="BY120" s="842"/>
      <c r="BZ120" s="842"/>
      <c r="CA120" s="842">
        <v>26016200</v>
      </c>
      <c r="CB120" s="842"/>
      <c r="CC120" s="842"/>
      <c r="CD120" s="842"/>
      <c r="CE120" s="842"/>
      <c r="CF120" s="866">
        <v>76.599999999999994</v>
      </c>
      <c r="CG120" s="867"/>
      <c r="CH120" s="867"/>
      <c r="CI120" s="867"/>
      <c r="CJ120" s="867"/>
      <c r="CK120" s="868" t="s">
        <v>470</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2432039</v>
      </c>
      <c r="DH120" s="842"/>
      <c r="DI120" s="842"/>
      <c r="DJ120" s="842"/>
      <c r="DK120" s="842"/>
      <c r="DL120" s="842">
        <v>2108120</v>
      </c>
      <c r="DM120" s="842"/>
      <c r="DN120" s="842"/>
      <c r="DO120" s="842"/>
      <c r="DP120" s="842"/>
      <c r="DQ120" s="842">
        <v>1714375</v>
      </c>
      <c r="DR120" s="842"/>
      <c r="DS120" s="842"/>
      <c r="DT120" s="842"/>
      <c r="DU120" s="842"/>
      <c r="DV120" s="843">
        <v>5</v>
      </c>
      <c r="DW120" s="843"/>
      <c r="DX120" s="843"/>
      <c r="DY120" s="843"/>
      <c r="DZ120" s="844"/>
    </row>
    <row r="121" spans="1:130" s="230" customFormat="1" ht="26.25" customHeight="1" x14ac:dyDescent="0.15">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414</v>
      </c>
      <c r="AB121" s="780"/>
      <c r="AC121" s="780"/>
      <c r="AD121" s="780"/>
      <c r="AE121" s="781"/>
      <c r="AF121" s="782" t="s">
        <v>414</v>
      </c>
      <c r="AG121" s="780"/>
      <c r="AH121" s="780"/>
      <c r="AI121" s="780"/>
      <c r="AJ121" s="781"/>
      <c r="AK121" s="782" t="s">
        <v>130</v>
      </c>
      <c r="AL121" s="780"/>
      <c r="AM121" s="780"/>
      <c r="AN121" s="780"/>
      <c r="AO121" s="781"/>
      <c r="AP121" s="824" t="s">
        <v>414</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8235404</v>
      </c>
      <c r="BR121" s="817"/>
      <c r="BS121" s="817"/>
      <c r="BT121" s="817"/>
      <c r="BU121" s="817"/>
      <c r="BV121" s="817">
        <v>7610246</v>
      </c>
      <c r="BW121" s="817"/>
      <c r="BX121" s="817"/>
      <c r="BY121" s="817"/>
      <c r="BZ121" s="817"/>
      <c r="CA121" s="817">
        <v>6698975</v>
      </c>
      <c r="CB121" s="817"/>
      <c r="CC121" s="817"/>
      <c r="CD121" s="817"/>
      <c r="CE121" s="817"/>
      <c r="CF121" s="875">
        <v>19.7</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t="s">
        <v>130</v>
      </c>
      <c r="DH121" s="817"/>
      <c r="DI121" s="817"/>
      <c r="DJ121" s="817"/>
      <c r="DK121" s="817"/>
      <c r="DL121" s="817">
        <v>176200</v>
      </c>
      <c r="DM121" s="817"/>
      <c r="DN121" s="817"/>
      <c r="DO121" s="817"/>
      <c r="DP121" s="817"/>
      <c r="DQ121" s="817">
        <v>1153441</v>
      </c>
      <c r="DR121" s="817"/>
      <c r="DS121" s="817"/>
      <c r="DT121" s="817"/>
      <c r="DU121" s="817"/>
      <c r="DV121" s="794">
        <v>3.4</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414</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65204805</v>
      </c>
      <c r="BR122" s="845"/>
      <c r="BS122" s="845"/>
      <c r="BT122" s="845"/>
      <c r="BU122" s="845"/>
      <c r="BV122" s="845">
        <v>63783726</v>
      </c>
      <c r="BW122" s="845"/>
      <c r="BX122" s="845"/>
      <c r="BY122" s="845"/>
      <c r="BZ122" s="845"/>
      <c r="CA122" s="845">
        <v>60893658</v>
      </c>
      <c r="CB122" s="845"/>
      <c r="CC122" s="845"/>
      <c r="CD122" s="845"/>
      <c r="CE122" s="845"/>
      <c r="CF122" s="846">
        <v>179.3</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v>583417</v>
      </c>
      <c r="DH122" s="817"/>
      <c r="DI122" s="817"/>
      <c r="DJ122" s="817"/>
      <c r="DK122" s="817"/>
      <c r="DL122" s="817">
        <v>602305</v>
      </c>
      <c r="DM122" s="817"/>
      <c r="DN122" s="817"/>
      <c r="DO122" s="817"/>
      <c r="DP122" s="817"/>
      <c r="DQ122" s="817">
        <v>622560</v>
      </c>
      <c r="DR122" s="817"/>
      <c r="DS122" s="817"/>
      <c r="DT122" s="817"/>
      <c r="DU122" s="817"/>
      <c r="DV122" s="794">
        <v>1.8</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414</v>
      </c>
      <c r="AB123" s="780"/>
      <c r="AC123" s="780"/>
      <c r="AD123" s="780"/>
      <c r="AE123" s="781"/>
      <c r="AF123" s="782" t="s">
        <v>130</v>
      </c>
      <c r="AG123" s="780"/>
      <c r="AH123" s="780"/>
      <c r="AI123" s="780"/>
      <c r="AJ123" s="781"/>
      <c r="AK123" s="782" t="s">
        <v>414</v>
      </c>
      <c r="AL123" s="780"/>
      <c r="AM123" s="780"/>
      <c r="AN123" s="780"/>
      <c r="AO123" s="781"/>
      <c r="AP123" s="824" t="s">
        <v>130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476</v>
      </c>
      <c r="BP123" s="878"/>
      <c r="BQ123" s="832">
        <v>98153994</v>
      </c>
      <c r="BR123" s="833"/>
      <c r="BS123" s="833"/>
      <c r="BT123" s="833"/>
      <c r="BU123" s="833"/>
      <c r="BV123" s="833">
        <v>98592167</v>
      </c>
      <c r="BW123" s="833"/>
      <c r="BX123" s="833"/>
      <c r="BY123" s="833"/>
      <c r="BZ123" s="833"/>
      <c r="CA123" s="833">
        <v>93608833</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v>106110</v>
      </c>
      <c r="DH123" s="780"/>
      <c r="DI123" s="780"/>
      <c r="DJ123" s="780"/>
      <c r="DK123" s="781"/>
      <c r="DL123" s="782">
        <v>100272</v>
      </c>
      <c r="DM123" s="780"/>
      <c r="DN123" s="780"/>
      <c r="DO123" s="780"/>
      <c r="DP123" s="781"/>
      <c r="DQ123" s="782">
        <v>94307</v>
      </c>
      <c r="DR123" s="780"/>
      <c r="DS123" s="780"/>
      <c r="DT123" s="780"/>
      <c r="DU123" s="781"/>
      <c r="DV123" s="824">
        <v>0.3</v>
      </c>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414</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414</v>
      </c>
      <c r="BR124" s="831"/>
      <c r="BS124" s="831"/>
      <c r="BT124" s="831"/>
      <c r="BU124" s="831"/>
      <c r="BV124" s="831" t="s">
        <v>414</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414</v>
      </c>
      <c r="DM124" s="764"/>
      <c r="DN124" s="764"/>
      <c r="DO124" s="764"/>
      <c r="DP124" s="765"/>
      <c r="DQ124" s="766" t="s">
        <v>414</v>
      </c>
      <c r="DR124" s="764"/>
      <c r="DS124" s="764"/>
      <c r="DT124" s="764"/>
      <c r="DU124" s="765"/>
      <c r="DV124" s="848" t="s">
        <v>130</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414</v>
      </c>
      <c r="AB126" s="780"/>
      <c r="AC126" s="780"/>
      <c r="AD126" s="780"/>
      <c r="AE126" s="781"/>
      <c r="AF126" s="782" t="s">
        <v>130</v>
      </c>
      <c r="AG126" s="780"/>
      <c r="AH126" s="780"/>
      <c r="AI126" s="780"/>
      <c r="AJ126" s="781"/>
      <c r="AK126" s="782" t="s">
        <v>414</v>
      </c>
      <c r="AL126" s="780"/>
      <c r="AM126" s="780"/>
      <c r="AN126" s="780"/>
      <c r="AO126" s="781"/>
      <c r="AP126" s="824" t="s">
        <v>414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414</v>
      </c>
      <c r="DH126" s="817"/>
      <c r="DI126" s="817"/>
      <c r="DJ126" s="817"/>
      <c r="DK126" s="817"/>
      <c r="DL126" s="817" t="s">
        <v>130</v>
      </c>
      <c r="DM126" s="817"/>
      <c r="DN126" s="817"/>
      <c r="DO126" s="817"/>
      <c r="DP126" s="817"/>
      <c r="DQ126" s="817" t="s">
        <v>414</v>
      </c>
      <c r="DR126" s="817"/>
      <c r="DS126" s="817"/>
      <c r="DT126" s="817"/>
      <c r="DU126" s="817"/>
      <c r="DV126" s="794" t="s">
        <v>414</v>
      </c>
      <c r="DW126" s="794"/>
      <c r="DX126" s="794"/>
      <c r="DY126" s="794"/>
      <c r="DZ126" s="795"/>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414</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414</v>
      </c>
      <c r="DW127" s="794"/>
      <c r="DX127" s="794"/>
      <c r="DY127" s="794"/>
      <c r="DZ127" s="795"/>
    </row>
    <row r="128" spans="1:130" s="230" customFormat="1" ht="26.25" customHeight="1" thickBot="1" x14ac:dyDescent="0.2">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1052165</v>
      </c>
      <c r="AB128" s="801"/>
      <c r="AC128" s="801"/>
      <c r="AD128" s="801"/>
      <c r="AE128" s="802"/>
      <c r="AF128" s="803">
        <v>1145186</v>
      </c>
      <c r="AG128" s="801"/>
      <c r="AH128" s="801"/>
      <c r="AI128" s="801"/>
      <c r="AJ128" s="802"/>
      <c r="AK128" s="803">
        <v>1154974</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130</v>
      </c>
      <c r="BG128" s="787"/>
      <c r="BH128" s="787"/>
      <c r="BI128" s="787"/>
      <c r="BJ128" s="787"/>
      <c r="BK128" s="787"/>
      <c r="BL128" s="810"/>
      <c r="BM128" s="786">
        <v>11.46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v>15830</v>
      </c>
      <c r="DH128" s="791"/>
      <c r="DI128" s="791"/>
      <c r="DJ128" s="791"/>
      <c r="DK128" s="791"/>
      <c r="DL128" s="791" t="s">
        <v>130</v>
      </c>
      <c r="DM128" s="791"/>
      <c r="DN128" s="791"/>
      <c r="DO128" s="791"/>
      <c r="DP128" s="791"/>
      <c r="DQ128" s="791" t="s">
        <v>130</v>
      </c>
      <c r="DR128" s="791"/>
      <c r="DS128" s="791"/>
      <c r="DT128" s="791"/>
      <c r="DU128" s="791"/>
      <c r="DV128" s="792" t="s">
        <v>414</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39593552</v>
      </c>
      <c r="AB129" s="780"/>
      <c r="AC129" s="780"/>
      <c r="AD129" s="780"/>
      <c r="AE129" s="781"/>
      <c r="AF129" s="782">
        <v>41018154</v>
      </c>
      <c r="AG129" s="780"/>
      <c r="AH129" s="780"/>
      <c r="AI129" s="780"/>
      <c r="AJ129" s="781"/>
      <c r="AK129" s="782">
        <v>39837243</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414</v>
      </c>
      <c r="BG129" s="771"/>
      <c r="BH129" s="771"/>
      <c r="BI129" s="771"/>
      <c r="BJ129" s="771"/>
      <c r="BK129" s="771"/>
      <c r="BL129" s="772"/>
      <c r="BM129" s="770">
        <v>16.46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5959005</v>
      </c>
      <c r="AB130" s="780"/>
      <c r="AC130" s="780"/>
      <c r="AD130" s="780"/>
      <c r="AE130" s="781"/>
      <c r="AF130" s="782">
        <v>5961776</v>
      </c>
      <c r="AG130" s="780"/>
      <c r="AH130" s="780"/>
      <c r="AI130" s="780"/>
      <c r="AJ130" s="781"/>
      <c r="AK130" s="782">
        <v>5880714</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0.1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33634547</v>
      </c>
      <c r="AB131" s="764"/>
      <c r="AC131" s="764"/>
      <c r="AD131" s="764"/>
      <c r="AE131" s="765"/>
      <c r="AF131" s="766">
        <v>35056378</v>
      </c>
      <c r="AG131" s="764"/>
      <c r="AH131" s="764"/>
      <c r="AI131" s="764"/>
      <c r="AJ131" s="765"/>
      <c r="AK131" s="766">
        <v>33956529</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-0.81749280000000002</v>
      </c>
      <c r="AB132" s="745"/>
      <c r="AC132" s="745"/>
      <c r="AD132" s="745"/>
      <c r="AE132" s="746"/>
      <c r="AF132" s="747">
        <v>0.177876334</v>
      </c>
      <c r="AG132" s="745"/>
      <c r="AH132" s="745"/>
      <c r="AI132" s="745"/>
      <c r="AJ132" s="746"/>
      <c r="AK132" s="747">
        <v>1.152320368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-0.6</v>
      </c>
      <c r="AB133" s="724"/>
      <c r="AC133" s="724"/>
      <c r="AD133" s="724"/>
      <c r="AE133" s="725"/>
      <c r="AF133" s="723">
        <v>-0.4</v>
      </c>
      <c r="AG133" s="724"/>
      <c r="AH133" s="724"/>
      <c r="AI133" s="724"/>
      <c r="AJ133" s="725"/>
      <c r="AK133" s="723">
        <v>0.1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i1KiAVlLDR2WDoz7T9Kou+FJyFT55OVHlmJFV56P71ezmYGclHyx4dlVfG792ZVK3yAuAyloUk7JQWZ3YbUwQ==" saltValue="rwMw9Kjx1mN8AiKro1A5/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75" zoomScaleNormal="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2nCk6IXT+/XcfaLabWS6+hOwhtU4rR/Q8lelGTygnOPwSzW0DJEiLn9F/xUs+QyhLKgQUfrY9ABd4QYiSe6wg==" saltValue="hnDJtAuk5C9sG6Vm/5Hs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75" zoomScaleNormal="7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nnDz9UY0dnF2AbYlCEgip4862wfQcM9pPsFPTC1gXgcNzrJ3mIDPeyogooNa4ZimqmEQR1gPUwZ/plv/t6KXQ==" saltValue="OdP1KFvUKoFozqeX1+uiUQ=="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zoomScale="75" zoomScaleNormal="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12958184</v>
      </c>
      <c r="AP9" s="281">
        <v>76321</v>
      </c>
      <c r="AQ9" s="282">
        <v>69543</v>
      </c>
      <c r="AR9" s="283">
        <v>9.6999999999999993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3928</v>
      </c>
      <c r="AP10" s="284">
        <v>23</v>
      </c>
      <c r="AQ10" s="285">
        <v>2774</v>
      </c>
      <c r="AR10" s="286">
        <v>-99.2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v>24029</v>
      </c>
      <c r="AP11" s="284">
        <v>142</v>
      </c>
      <c r="AQ11" s="285">
        <v>457</v>
      </c>
      <c r="AR11" s="286">
        <v>-68.900000000000006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515</v>
      </c>
      <c r="AP12" s="284" t="s">
        <v>515</v>
      </c>
      <c r="AQ12" s="285">
        <v>16</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380964</v>
      </c>
      <c r="AP13" s="284">
        <v>2244</v>
      </c>
      <c r="AQ13" s="285">
        <v>2048</v>
      </c>
      <c r="AR13" s="286">
        <v>9.6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267669</v>
      </c>
      <c r="AP14" s="284">
        <v>1577</v>
      </c>
      <c r="AQ14" s="285">
        <v>1567</v>
      </c>
      <c r="AR14" s="286">
        <v>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-798845</v>
      </c>
      <c r="AP15" s="284">
        <v>-4705</v>
      </c>
      <c r="AQ15" s="285">
        <v>-4078</v>
      </c>
      <c r="AR15" s="286">
        <v>15.4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12835929</v>
      </c>
      <c r="AP16" s="284">
        <v>75601</v>
      </c>
      <c r="AQ16" s="285">
        <v>72328</v>
      </c>
      <c r="AR16" s="286">
        <v>4.5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7.74</v>
      </c>
      <c r="AP21" s="298">
        <v>7.03</v>
      </c>
      <c r="AQ21" s="299">
        <v>0.71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98.8</v>
      </c>
      <c r="AP22" s="303">
        <v>99.2</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6985818</v>
      </c>
      <c r="AP32" s="312">
        <v>41145</v>
      </c>
      <c r="AQ32" s="313">
        <v>36026</v>
      </c>
      <c r="AR32" s="314">
        <v>14.2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270126</v>
      </c>
      <c r="AP35" s="312">
        <v>1591</v>
      </c>
      <c r="AQ35" s="313">
        <v>9412</v>
      </c>
      <c r="AR35" s="314">
        <v>-83.1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171032</v>
      </c>
      <c r="AP36" s="312">
        <v>1007</v>
      </c>
      <c r="AQ36" s="313">
        <v>651</v>
      </c>
      <c r="AR36" s="314">
        <v>54.7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t="s">
        <v>515</v>
      </c>
      <c r="AP37" s="312" t="s">
        <v>515</v>
      </c>
      <c r="AQ37" s="313">
        <v>496</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515</v>
      </c>
      <c r="AP38" s="315" t="s">
        <v>515</v>
      </c>
      <c r="AQ38" s="316">
        <v>0</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-1154974</v>
      </c>
      <c r="AP39" s="312">
        <v>-6803</v>
      </c>
      <c r="AQ39" s="313">
        <v>-5535</v>
      </c>
      <c r="AR39" s="314">
        <v>22.9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-5880714</v>
      </c>
      <c r="AP40" s="312">
        <v>-34636</v>
      </c>
      <c r="AQ40" s="313">
        <v>-33207</v>
      </c>
      <c r="AR40" s="314">
        <v>4.3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391288</v>
      </c>
      <c r="AP41" s="312">
        <v>2305</v>
      </c>
      <c r="AQ41" s="313">
        <v>7844</v>
      </c>
      <c r="AR41" s="314">
        <v>-70.599999999999994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17170367</v>
      </c>
      <c r="AN51" s="334">
        <v>95230</v>
      </c>
      <c r="AO51" s="335">
        <v>32.799999999999997</v>
      </c>
      <c r="AP51" s="336">
        <v>48064</v>
      </c>
      <c r="AQ51" s="337">
        <v>-7.3</v>
      </c>
      <c r="AR51" s="338">
        <v>40.1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10572734</v>
      </c>
      <c r="AN52" s="342">
        <v>58638</v>
      </c>
      <c r="AO52" s="343">
        <v>67.599999999999994</v>
      </c>
      <c r="AP52" s="344">
        <v>30373</v>
      </c>
      <c r="AQ52" s="345">
        <v>3.4</v>
      </c>
      <c r="AR52" s="346">
        <v>64.2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13119420</v>
      </c>
      <c r="AN53" s="334">
        <v>73800</v>
      </c>
      <c r="AO53" s="335">
        <v>-22.5</v>
      </c>
      <c r="AP53" s="336">
        <v>56662</v>
      </c>
      <c r="AQ53" s="337">
        <v>17.899999999999999</v>
      </c>
      <c r="AR53" s="338">
        <v>-40.4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7596627</v>
      </c>
      <c r="AN54" s="342">
        <v>42733</v>
      </c>
      <c r="AO54" s="343">
        <v>-27.1</v>
      </c>
      <c r="AP54" s="344">
        <v>34709</v>
      </c>
      <c r="AQ54" s="345">
        <v>14.3</v>
      </c>
      <c r="AR54" s="346">
        <v>-41.4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15092905</v>
      </c>
      <c r="AN55" s="334">
        <v>86065</v>
      </c>
      <c r="AO55" s="335">
        <v>16.600000000000001</v>
      </c>
      <c r="AP55" s="336">
        <v>60285</v>
      </c>
      <c r="AQ55" s="337">
        <v>6.4</v>
      </c>
      <c r="AR55" s="338">
        <v>10.199999999999999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8993363</v>
      </c>
      <c r="AN56" s="342">
        <v>51283</v>
      </c>
      <c r="AO56" s="343">
        <v>20</v>
      </c>
      <c r="AP56" s="344">
        <v>36445</v>
      </c>
      <c r="AQ56" s="345">
        <v>5</v>
      </c>
      <c r="AR56" s="346">
        <v>15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13702860</v>
      </c>
      <c r="AN57" s="334">
        <v>79391</v>
      </c>
      <c r="AO57" s="335">
        <v>-7.8</v>
      </c>
      <c r="AP57" s="336">
        <v>52714</v>
      </c>
      <c r="AQ57" s="337">
        <v>-12.6</v>
      </c>
      <c r="AR57" s="338">
        <v>4.8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7599446</v>
      </c>
      <c r="AN58" s="342">
        <v>44029</v>
      </c>
      <c r="AO58" s="343">
        <v>-14.1</v>
      </c>
      <c r="AP58" s="344">
        <v>29032</v>
      </c>
      <c r="AQ58" s="345">
        <v>-20.3</v>
      </c>
      <c r="AR58" s="346">
        <v>6.2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10530971</v>
      </c>
      <c r="AN59" s="334">
        <v>62025</v>
      </c>
      <c r="AO59" s="335">
        <v>-21.9</v>
      </c>
      <c r="AP59" s="336">
        <v>46001</v>
      </c>
      <c r="AQ59" s="337">
        <v>-12.7</v>
      </c>
      <c r="AR59" s="338">
        <v>-9.1999999999999993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6213766</v>
      </c>
      <c r="AN60" s="342">
        <v>36598</v>
      </c>
      <c r="AO60" s="343">
        <v>-16.899999999999999</v>
      </c>
      <c r="AP60" s="344">
        <v>27974</v>
      </c>
      <c r="AQ60" s="345">
        <v>-3.6</v>
      </c>
      <c r="AR60" s="346">
        <v>-13.3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13923305</v>
      </c>
      <c r="AN61" s="349">
        <v>79302</v>
      </c>
      <c r="AO61" s="350">
        <v>-0.6</v>
      </c>
      <c r="AP61" s="351">
        <v>52745</v>
      </c>
      <c r="AQ61" s="352">
        <v>-1.7</v>
      </c>
      <c r="AR61" s="338">
        <v>1.1000000000000001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8195187</v>
      </c>
      <c r="AN62" s="342">
        <v>46656</v>
      </c>
      <c r="AO62" s="343">
        <v>5.9</v>
      </c>
      <c r="AP62" s="344">
        <v>31707</v>
      </c>
      <c r="AQ62" s="345">
        <v>-0.2</v>
      </c>
      <c r="AR62" s="346">
        <v>6.1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FGc0k6LjKi2IHh1xfMEKmdtkUZXzuCIEdz/JpIGQYuUtPuLKJ4UPZ9Jh/4kY8iefJB40YBsNSKQJFznnCmHYg==" saltValue="dblp42mJ5dz4Xf9IWUfhU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75" zoomScaleNormal="7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qkzo52qu0q/PU0oytU5n5wc8PjgozP4rPJwEnuYmZP0mLtUlUvDNH2pLShuO6JzZxLvO6cd/urpBlGwsdprDhQ==" saltValue="hxov2m8Gnnmt29kbDKSNo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75" zoomScaleNormal="7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KEGY0MfC0z2f4IR2ajBAX0pbA0PVvp2STBpWI/9tPdTTiySD+6TqTHSnOmCtiQGokRuW+PHquD2EGFSpjZJ5qg==" saltValue="lhVZKd9hJD/gm6kI2v8Ur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zoomScale="75" zoomScaleNormal="7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13.41</v>
      </c>
      <c r="G47" s="12">
        <v>16.489999999999998</v>
      </c>
      <c r="H47" s="12">
        <v>17.12</v>
      </c>
      <c r="I47" s="12">
        <v>17.920000000000002</v>
      </c>
      <c r="J47" s="13">
        <v>19.71</v>
      </c>
    </row>
    <row r="48" spans="2:10" ht="57.75" customHeight="1" x14ac:dyDescent="0.15">
      <c r="B48" s="14"/>
      <c r="C48" s="1141" t="s">
        <v>4</v>
      </c>
      <c r="D48" s="1141"/>
      <c r="E48" s="1142"/>
      <c r="F48" s="15">
        <v>8.51</v>
      </c>
      <c r="G48" s="16">
        <v>9.2899999999999991</v>
      </c>
      <c r="H48" s="16">
        <v>6.15</v>
      </c>
      <c r="I48" s="16">
        <v>10.91</v>
      </c>
      <c r="J48" s="17">
        <v>8.7100000000000009</v>
      </c>
    </row>
    <row r="49" spans="2:10" ht="57.75" customHeight="1" thickBot="1" x14ac:dyDescent="0.2">
      <c r="B49" s="18"/>
      <c r="C49" s="1143" t="s">
        <v>5</v>
      </c>
      <c r="D49" s="1143"/>
      <c r="E49" s="1144"/>
      <c r="F49" s="19" t="s">
        <v>561</v>
      </c>
      <c r="G49" s="20">
        <v>3.86</v>
      </c>
      <c r="H49" s="20" t="s">
        <v>562</v>
      </c>
      <c r="I49" s="20">
        <v>6.37</v>
      </c>
      <c r="J49" s="21" t="s">
        <v>563</v>
      </c>
    </row>
    <row r="50" spans="2:10" x14ac:dyDescent="0.15"/>
  </sheetData>
  <sheetProtection algorithmName="SHA-512" hashValue="2BwxkHXG3OR77ZPlnpoz0fqN4NuDPtxMZ5yksBncpAbSVZl4bDDB6jjAELrdaQ9Qr3sgAo9eb5/zrq7tLRZROA==" saltValue="dIpk1FZIM2pAtnbLKpcN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2024-03-24T03:39:30Z</cp:lastPrinted>
  <dcterms:created xsi:type="dcterms:W3CDTF">2024-02-05T00:18:11Z</dcterms:created>
  <dcterms:modified xsi:type="dcterms:W3CDTF">2024-03-25T05:20:16Z</dcterms:modified>
  <cp:category/>
</cp:coreProperties>
</file>