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AM34" i="10" s="1"/>
  <c r="AM35" i="10" s="1"/>
  <c r="BW34" i="10" l="1"/>
  <c r="BW35" i="10" s="1"/>
  <c r="BW36" i="10" s="1"/>
  <c r="BW37" i="10" s="1"/>
  <c r="BW38" i="10" s="1"/>
  <c r="BW39" i="10" s="1"/>
  <c r="CO34" i="10" l="1"/>
  <c r="CO35" i="10" s="1"/>
  <c r="CO36" i="10" s="1"/>
</calcChain>
</file>

<file path=xl/sharedStrings.xml><?xml version="1.0" encoding="utf-8"?>
<sst xmlns="http://schemas.openxmlformats.org/spreadsheetml/2006/main" count="1121" uniqueCount="604">
  <si>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</si>
  <si>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</si>
  <si>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</si>
  <si>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</si>
  <si>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</si>
  <si>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</si>
  <si>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</si>
  <si>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</si>
  <si>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</si>
  <si>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</si>
  <si>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</si>
  <si>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</si>
  <si>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</si>
  <si>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</si>
  <si>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</si>
  <si>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</si>
  <si>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</si>
  <si>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</si>
  <si>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</si>
  <si>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</si>
  <si>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</si>
  <si>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</si>
  <si>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</si>
  <si>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</si>
  <si>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</si>
  <si>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</si>
  <si>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</si>
  <si>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</si>
  <si>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</si>
  <si>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</si>
  <si>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</si>
  <si>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</si>
  <si>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</si>
  <si>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</si>
  <si>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</si>
  <si>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</si>
  <si>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</si>
  <si>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</si>
  <si>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</si>
  <si>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</si>
  <si>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</si>
  <si>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</si>
  <si>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</si>
  <si>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</si>
  <si>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</si>
  <si>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</si>
  <si>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</si>
  <si>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</si>
  <si>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</si>
  <si>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</si>
  <si>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</si>
  <si>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</si>
  <si>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</si>
  <si>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</si>
  <si>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</si>
  <si>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</si>
  <si>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</si>
  <si>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</si>
  <si>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</si>
  <si>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</si>
  <si>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</si>
  <si>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</si>
  <si>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</si>
  <si>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</si>
  <si>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</si>
  <si>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</si>
  <si>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</si>
  <si>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</si>
  <si>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</si>
  <si>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</si>
  <si>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</si>
  <si>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</si>
  <si>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</si>
  <si>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</si>
  <si>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</si>
  <si>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</si>
  <si>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</si>
  <si>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</si>
  <si>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</si>
  <si>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</si>
  <si>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</si>
  <si>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</si>
  <si>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</si>
  <si>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</si>
  <si>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</si>
  <si>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</si>
  <si>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</si>
  <si>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</si>
  <si>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</si>
  <si>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</si>
  <si>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</si>
  <si>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</si>
  <si>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</si>
  <si>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</si>
  <si>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</si>
  <si>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</si>
  <si>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</si>
  <si>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</si>
  <si>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</si>
  <si>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</si>
  <si>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</si>
  <si>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</si>
  <si>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</si>
  <si>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</si>
  <si>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</si>
  <si>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</si>
  <si>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</si>
  <si>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</si>
  <si>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</si>
  <si>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</si>
  <si>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</si>
  <si>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</si>
  <si>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</si>
  <si>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</si>
  <si>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</si>
  <si>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</si>
  <si>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</si>
  <si>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</si>
  <si>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</si>
  <si>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</si>
  <si>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</si>
  <si>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</si>
  <si>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</si>
  <si>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</si>
  <si>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</si>
  <si>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</si>
  <si>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</si>
  <si>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</si>
  <si>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</si>
  <si>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</si>
  <si>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</si>
  <si>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</si>
  <si>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</si>
  <si>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</si>
  <si>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</si>
  <si>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</si>
  <si>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</si>
  <si>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</si>
  <si>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</si>
  <si>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</si>
  <si>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</si>
  <si>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</si>
  <si>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</si>
  <si>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</si>
  <si>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</si>
  <si>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</si>
  <si>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</si>
  <si>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</si>
  <si>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</si>
  <si>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</si>
  <si>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</si>
  <si>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</si>
  <si>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</si>
  <si>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</si>
  <si>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</si>
  <si>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</si>
  <si>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</si>
  <si>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</si>
  <si>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</si>
  <si>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</si>
  <si>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</si>
  <si>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</si>
  <si>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</si>
  <si>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</si>
  <si>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</si>
  <si>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</si>
  <si>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</si>
  <si>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</si>
  <si>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</si>
  <si>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</si>
  <si>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</si>
  <si>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</si>
  <si>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</si>
  <si>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</si>
  <si>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</si>
  <si>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</si>
  <si>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</si>
  <si>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</si>
  <si>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</si>
  <si>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</si>
  <si>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</si>
  <si>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</si>
  <si>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</si>
  <si>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</si>
  <si>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</si>
  <si>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</si>
  <si>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</si>
  <si>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</si>
  <si>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</si>
  <si>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</si>
  <si>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</si>
  <si>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</si>
  <si>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</si>
  <si>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</si>
  <si>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</si>
  <si>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</si>
  <si>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</si>
  <si>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</si>
  <si>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</si>
  <si>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</si>
  <si>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</si>
  <si>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</si>
  <si>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</si>
  <si>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</si>
  <si>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</si>
  <si>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</si>
  <si>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</si>
  <si>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</si>
  <si>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</si>
  <si>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</si>
  <si>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</si>
  <si>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</si>
  <si>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</si>
  <si>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</si>
  <si>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</si>
  <si>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</si>
  <si>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茨城県つくば市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</si>
  <si>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</si>
  <si>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</si>
  <si>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</si>
  <si>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</si>
  <si>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</si>
  <si>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</si>
  <si>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</si>
  <si>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</si>
  <si>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</si>
  <si>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</si>
  <si>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</si>
  <si>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</si>
  <si>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</si>
  <si>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</si>
  <si>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</si>
  <si>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</si>
  <si>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</si>
  <si>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</si>
  <si>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</si>
  <si>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</si>
  <si>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</si>
  <si>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</si>
  <si>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</si>
  <si>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</si>
  <si>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</si>
  <si>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</si>
  <si>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</si>
  <si>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</si>
  <si>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</si>
  <si>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</si>
  <si>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</si>
  <si>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</si>
  <si>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</si>
  <si>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</si>
  <si>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</si>
  <si>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</si>
  <si>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</si>
  <si>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</si>
  <si>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</si>
  <si>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</si>
  <si>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</si>
  <si>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</si>
  <si>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</si>
  <si>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</si>
  <si>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</si>
  <si>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</si>
  <si>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</si>
  <si>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</si>
  <si>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</si>
  <si>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</si>
  <si>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</si>
  <si>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</si>
  <si>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</si>
  <si>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</si>
  <si>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</si>
  <si>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</si>
  <si>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</si>
  <si>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</si>
  <si>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</si>
  <si>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</si>
  <si>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</si>
  <si>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</si>
  <si>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</si>
  <si>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</si>
  <si>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</si>
  <si>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</si>
  <si>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</si>
  <si>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</si>
  <si>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</si>
  <si>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</si>
  <si>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</si>
  <si>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</si>
  <si>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</si>
  <si>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</si>
  <si>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</si>
  <si>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</si>
  <si>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</si>
  <si>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</si>
  <si>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</si>
  <si>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</si>
  <si>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</si>
  <si>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</si>
  <si>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</si>
  <si>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</si>
  <si>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</si>
  <si>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</si>
  <si>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</si>
  <si>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</si>
  <si>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</si>
  <si>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</si>
  <si>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</si>
  <si>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</si>
  <si>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</si>
  <si>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</si>
  <si>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</si>
  <si>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</si>
  <si>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</si>
  <si>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</si>
  <si>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</si>
  <si>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</si>
  <si>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</si>
  <si>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</si>
  <si>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</si>
  <si>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</si>
  <si>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</si>
  <si>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</si>
  <si>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</si>
  <si>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</si>
  <si>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</si>
  <si>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</si>
  <si>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</si>
  <si>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</si>
  <si>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</si>
  <si>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</si>
  <si>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</si>
  <si>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</si>
  <si>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</si>
  <si>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</si>
  <si>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</si>
  <si>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</si>
  <si>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</si>
  <si>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</si>
  <si>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</si>
  <si>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</si>
  <si>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</si>
  <si>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</si>
  <si>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</si>
  <si>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</si>
  <si>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</si>
  <si>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</si>
  <si>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</si>
  <si>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</si>
  <si>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</si>
  <si>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</si>
  <si>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</si>
  <si>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</si>
  <si>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</si>
  <si>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</si>
  <si>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</si>
  <si>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</si>
  <si>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</si>
  <si>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</si>
  <si>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</si>
  <si>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</si>
  <si>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</si>
  <si>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</si>
  <si>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</si>
  <si>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</si>
  <si>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</si>
  <si>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</si>
  <si>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</si>
  <si>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</si>
  <si>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</si>
  <si>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</si>
  <si>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茨城県つくば市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</si>
  <si>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</si>
  <si>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</si>
  <si>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</si>
  <si>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</si>
  <si>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</si>
  <si>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</si>
  <si>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</si>
  <si>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</si>
  <si>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</si>
  <si>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</si>
  <si>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</si>
  <si>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</si>
  <si>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</si>
  <si>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</si>
  <si>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</si>
  <si>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</si>
  <si>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</si>
  <si>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</si>
  <si>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</si>
  <si>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</si>
  <si>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</si>
  <si>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</si>
  <si>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</si>
  <si>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</si>
  <si>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</si>
  <si>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</si>
  <si>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</si>
  <si>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</si>
  <si>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</si>
  <si>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</si>
  <si>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</si>
  <si>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</si>
  <si>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</si>
  <si>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</si>
  <si>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</si>
  <si>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</si>
  <si>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</si>
  <si>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</si>
  <si>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</si>
  <si>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</si>
  <si>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</si>
  <si>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</si>
  <si>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</si>
  <si>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</si>
  <si>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</si>
  <si>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</si>
  <si>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</si>
  <si>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</si>
  <si>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</si>
  <si>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</si>
  <si>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</si>
  <si>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</si>
  <si>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</si>
  <si>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</si>
  <si>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</si>
  <si>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</si>
  <si>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</si>
  <si>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</si>
  <si>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</si>
  <si>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</si>
  <si>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</si>
  <si>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</si>
  <si>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</si>
  <si>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</si>
  <si>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</si>
  <si>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</si>
  <si>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</si>
  <si>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</si>
  <si>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</si>
  <si>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</si>
  <si>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</si>
  <si>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</si>
  <si>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</si>
  <si>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</si>
  <si>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</si>
  <si>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</si>
  <si>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</si>
  <si>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</si>
  <si>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</si>
  <si>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</si>
  <si>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</si>
  <si>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</si>
  <si>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</si>
  <si>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</si>
  <si>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</si>
  <si>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</si>
  <si>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</si>
  <si>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</si>
  <si>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</si>
  <si>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</si>
  <si>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</si>
  <si>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</si>
  <si>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</si>
  <si>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</si>
  <si>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</si>
  <si>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</si>
  <si>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</si>
  <si>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</si>
  <si>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つくば市下水道事業会計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</si>
  <si>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</si>
  <si>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</si>
  <si>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つくば市水道事業会計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</si>
  <si>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</si>
  <si>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つくば市介護保険事業特別会計</t>
    <phoneticPr fontId="5"/>
  </si>
  <si>
    <t>(Ｆ)</t>
    <phoneticPr fontId="5"/>
  </si>
  <si>
    <t>つくば市後期高齢者医療特別会計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</si>
  <si>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</si>
  <si>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</si>
  <si>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</si>
  <si>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</si>
  <si>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</si>
  <si>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</si>
  <si>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</si>
  <si>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</si>
  <si>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</si>
  <si>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</si>
  <si>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</si>
  <si>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</si>
  <si>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</si>
  <si>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</si>
  <si>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</si>
  <si>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</si>
  <si>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</si>
  <si>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</si>
  <si>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</si>
  <si>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</si>
  <si>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</si>
  <si>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</si>
  <si>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</si>
  <si>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</si>
  <si>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</si>
  <si>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</si>
  <si>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</si>
  <si>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</si>
  <si>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</si>
  <si>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</si>
  <si>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</si>
  <si>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</si>
  <si>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</si>
  <si>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</si>
  <si>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</si>
  <si>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</si>
  <si>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</si>
  <si>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</si>
  <si>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</si>
  <si>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</si>
  <si>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</si>
  <si>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</si>
  <si>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</si>
  <si>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</si>
  <si>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</si>
  <si>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</si>
  <si>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</si>
  <si>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</si>
  <si>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</si>
  <si>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</si>
  <si>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</si>
  <si>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</si>
  <si>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</si>
  <si>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</si>
  <si>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</si>
  <si>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</si>
  <si>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</si>
  <si>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</si>
  <si>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</si>
  <si>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</si>
  <si>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</si>
  <si>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</si>
  <si>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</si>
  <si>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</si>
  <si>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</si>
  <si>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</si>
  <si>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</si>
  <si>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</si>
  <si>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</si>
  <si>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</si>
  <si>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</si>
  <si>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</si>
  <si>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</si>
  <si>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</si>
  <si>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</si>
  <si>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</si>
  <si>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</si>
  <si>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</si>
  <si>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</si>
  <si>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</si>
  <si>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</si>
  <si>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</si>
  <si>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</si>
  <si>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3.35</t>
  </si>
  <si>
    <t>一般会計</t>
  </si>
  <si>
    <t>つくば市水道事業会計</t>
  </si>
  <si>
    <t>つくば市下水道事業会計</t>
  </si>
  <si>
    <t>つくば市国民健康保険特別会計</t>
  </si>
  <si>
    <t>つくば市介護保険事業特別会計</t>
  </si>
  <si>
    <t>つくば市後期高齢者医療特別会計</t>
  </si>
  <si>
    <t>つくば市等公平委員会特別会計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</si>
  <si>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</si>
  <si>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</si>
  <si>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</si>
  <si>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</si>
  <si>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</si>
  <si>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</si>
  <si>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</si>
  <si>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</si>
  <si>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</si>
  <si>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19"/>
  </si>
  <si>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9"/>
  </si>
  <si>
    <t>茨城租税債権管理機構</t>
    <rPh sb="0" eb="2">
      <t>イバラキ</t>
    </rPh>
    <rPh sb="2" eb="4">
      <t>ソゼイ</t>
    </rPh>
    <rPh sb="4" eb="6">
      <t>サイケン</t>
    </rPh>
    <rPh sb="6" eb="8">
      <t>カンリ</t>
    </rPh>
    <rPh sb="8" eb="10">
      <t>キコウ</t>
    </rPh>
    <phoneticPr fontId="19"/>
  </si>
  <si>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19"/>
  </si>
  <si>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9"/>
  </si>
  <si>
    <t>利根川水系県南水防事務組合</t>
    <rPh sb="0" eb="2">
      <t>トネ</t>
    </rPh>
    <rPh sb="2" eb="3">
      <t>ガワ</t>
    </rPh>
    <rPh sb="3" eb="5">
      <t>スイケイ</t>
    </rPh>
    <rPh sb="5" eb="7">
      <t>ケンナン</t>
    </rPh>
    <rPh sb="7" eb="9">
      <t>スイボウ</t>
    </rPh>
    <rPh sb="9" eb="13">
      <t>ジムクミアイ</t>
    </rPh>
    <phoneticPr fontId="19"/>
  </si>
  <si>
    <t>つくば市土地開発公社</t>
  </si>
  <si>
    <t>つくば文化振興財団</t>
  </si>
  <si>
    <t>つくば市国際交流協会</t>
  </si>
  <si>
    <t>-</t>
    <phoneticPr fontId="2"/>
  </si>
  <si>
    <t>学校教育施設整備基金</t>
  </si>
  <si>
    <t>公共施設整備基金</t>
  </si>
  <si>
    <t>福祉振興基金</t>
  </si>
  <si>
    <t>アイラブつくばまちづくり寄附基金</t>
  </si>
  <si>
    <t>医療環境整備基金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</si>
  <si>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</si>
  <si>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</si>
  <si>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</si>
  <si>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</si>
  <si>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</si>
  <si>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</si>
  <si>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</si>
  <si>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</si>
  <si>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</si>
  <si>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３年度の将来負担比率は、類似団体と比較して高い水準にあるが、前年度比18.2ポイント減少している。一方で、令和３年度の有形固定資産減価償却率は、類似団体よりも低い水準を維持しているが、前年度比1.2ポイント増加している。主な要因として、将来負担比率の減少については、つくば市土地開発公社が保有する土地の買戻しの見込みがなくなったことによる債務負担行為に基づく支出予定額の減少等が挙げられる。有形固定資産減価償却率については、経年により増加しているものの、近年の学校建設事業やつくばエクスプレス沿線開発に伴う公共施設の整備等により新規取得資産が増加していることから、類似団体と比較して低い水準を維持している。
　今後は、つくば市公共施設等総合管理計画に基づき、遊休資産の有効活用や公共施設の規模の適正化を図り、将来負担比率及び有形固定資産減価償却率のバランスの改善に努めていく。</t>
    <phoneticPr fontId="5"/>
  </si>
  <si>
    <t>　令和３年度の将来負担比率は、前年度比18.2ポイント減少、実質公債費比率は0.2ポイント増加しているが、どちらも類似団体と比較して高い水準にある。将来負担比率の減少については、主な要因として、つくば市土地開発公社が保有する土地の買戻しの見込みがなくなったことによる債務負担行為に基づく支出予定額の減少等が挙げられる。実質公債費比率の増加については、主な要因として、公債費が増加したことなどが挙げられるが、学校建設事業等に係る借入金の償還開始等の影響により、今後、実質公債費比率が上昇していくことが見込まれるため、償還期間・償還方法の見直し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</si>
</sst>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965D-40D6-BBD4-6AEBB69C4E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82196</c:v>
                </c:pt>
                <c:pt idx="1">
                  <c:v>65466</c:v>
                </c:pt>
                <c:pt idx="2">
                  <c:v>62165</c:v>
                </c:pt>
                <c:pt idx="3">
                  <c:v>52106</c:v>
                </c:pt>
                <c:pt idx="4">
                  <c:v>41494</c:v>
                </c:pt>
              </c:numCache>
            </c:numRef>
          </c:val>
          <c:smooth val="0"/>
          <c:extLst>
            <c:ext xmlns:c16="http://schemas.microsoft.com/office/drawing/2014/chart" uri="{C3380CC4-5D6E-409C-BE32-E72D297353CC}">
              <c16:uniqueId val="{00000001-965D-40D6-BBD4-6AEBB69C4E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6.93</c:v>
                </c:pt>
                <c:pt idx="1">
                  <c:v>4.53</c:v>
                </c:pt>
                <c:pt idx="2">
                  <c:v>7.37</c:v>
                </c:pt>
                <c:pt idx="3">
                  <c:v>8.35</c:v>
                </c:pt>
                <c:pt idx="4">
                  <c:v>12.17</c:v>
                </c:pt>
              </c:numCache>
            </c:numRef>
          </c:val>
          <c:extLst>
            <c:ext xmlns:c16="http://schemas.microsoft.com/office/drawing/2014/chart" uri="{C3380CC4-5D6E-409C-BE32-E72D297353CC}">
              <c16:uniqueId val="{00000000-A0AA-447D-83F1-2A1DF84579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7.03</c:v>
                </c:pt>
                <c:pt idx="1">
                  <c:v>10.119999999999999</c:v>
                </c:pt>
                <c:pt idx="2">
                  <c:v>9.1999999999999993</c:v>
                </c:pt>
                <c:pt idx="3">
                  <c:v>4.2300000000000004</c:v>
                </c:pt>
                <c:pt idx="4">
                  <c:v>8.2100000000000009</c:v>
                </c:pt>
              </c:numCache>
            </c:numRef>
          </c:val>
          <c:extLst>
            <c:ext xmlns:c16="http://schemas.microsoft.com/office/drawing/2014/chart" uri="{C3380CC4-5D6E-409C-BE32-E72D297353CC}">
              <c16:uniqueId val="{00000001-A0AA-447D-83F1-2A1DF84579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c:v>
                </c:pt>
                <c:pt idx="1">
                  <c:v>0.71</c:v>
                </c:pt>
                <c:pt idx="2">
                  <c:v>2.54</c:v>
                </c:pt>
                <c:pt idx="3">
                  <c:v>-3.35</c:v>
                </c:pt>
                <c:pt idx="4">
                  <c:v>7.59</c:v>
                </c:pt>
              </c:numCache>
            </c:numRef>
          </c:val>
          <c:smooth val="0"/>
          <c:extLst>
            <c:ext xmlns:c16="http://schemas.microsoft.com/office/drawing/2014/chart" uri="{C3380CC4-5D6E-409C-BE32-E72D297353CC}">
              <c16:uniqueId val="{00000002-A0AA-447D-83F1-2A1DF84579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0.49</c:v>
                </c:pt>
                <c:pt idx="4">
                  <c:v>#N/A</c:v>
                </c:pt>
                <c:pt idx="5">
                  <c:v>2.0099999999999998</c:v>
                </c:pt>
                <c:pt idx="6">
                  <c:v>0</c:v>
                </c:pt>
                <c:pt idx="7">
                  <c:v>0</c:v>
                </c:pt>
                <c:pt idx="8">
                  <c:v>0</c:v>
                </c:pt>
                <c:pt idx="9">
                  <c:v>0</c:v>
                </c:pt>
              </c:numCache>
            </c:numRef>
          </c:val>
          <c:extLst>
            <c:ext xmlns:c16="http://schemas.microsoft.com/office/drawing/2014/chart" uri="{C3380CC4-5D6E-409C-BE32-E72D297353CC}">
              <c16:uniqueId val="{00000000-8AB0-43A2-9057-4182E07A73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B0-43A2-9057-4182E07A73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B0-43A2-9057-4182E07A73F6}"/>
            </c:ext>
          </c:extLst>
        </c:ser>
        <c:ser>
          <c:idx val="3"/>
          <c:order val="3"/>
          <c:tx>
            <c:strRef>
              <c:f>データシート!$A$30</c:f>
              <c:strCache>
                <c:ptCount val="1"/>
                <c:pt idx="0">
                  <c:v>つくば市等公平委員会特別会計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AB0-43A2-9057-4182E07A73F6}"/>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8AB0-43A2-9057-4182E07A73F6}"/>
            </c:ext>
          </c:extLst>
        </c:ser>
        <c:ser>
          <c:idx val="5"/>
          <c:order val="5"/>
          <c:tx>
            <c:strRef>
              <c:f>データシート!$A$32</c:f>
              <c:strCache>
                <c:ptCount val="1"/>
                <c:pt idx="0">
                  <c:v>つくば市介護保険事業特別会計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0.35</c:v>
                </c:pt>
                <c:pt idx="4">
                  <c:v>#N/A</c:v>
                </c:pt>
                <c:pt idx="5">
                  <c:v>0.61</c:v>
                </c:pt>
                <c:pt idx="6">
                  <c:v>#N/A</c:v>
                </c:pt>
                <c:pt idx="7">
                  <c:v>0.71</c:v>
                </c:pt>
                <c:pt idx="8">
                  <c:v>#N/A</c:v>
                </c:pt>
                <c:pt idx="9">
                  <c:v>1.06</c:v>
                </c:pt>
              </c:numCache>
            </c:numRef>
          </c:val>
          <c:extLst>
            <c:ext xmlns:c16="http://schemas.microsoft.com/office/drawing/2014/chart" uri="{C3380CC4-5D6E-409C-BE32-E72D297353CC}">
              <c16:uniqueId val="{00000005-8AB0-43A2-9057-4182E07A73F6}"/>
            </c:ext>
          </c:extLst>
        </c:ser>
        <c:ser>
          <c:idx val="6"/>
          <c:order val="6"/>
          <c:tx>
            <c:strRef>
              <c:f>データシート!$A$33</c:f>
              <c:strCache>
                <c:ptCount val="1"/>
                <c:pt idx="0">
                  <c:v>つくば市国民健康保険特別会計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0.25</c:v>
                </c:pt>
                <c:pt idx="4">
                  <c:v>#N/A</c:v>
                </c:pt>
                <c:pt idx="5">
                  <c:v>0.56000000000000005</c:v>
                </c:pt>
                <c:pt idx="6">
                  <c:v>#N/A</c:v>
                </c:pt>
                <c:pt idx="7">
                  <c:v>1.3</c:v>
                </c:pt>
                <c:pt idx="8">
                  <c:v>#N/A</c:v>
                </c:pt>
                <c:pt idx="9">
                  <c:v>1.54</c:v>
                </c:pt>
              </c:numCache>
            </c:numRef>
          </c:val>
          <c:extLst>
            <c:ext xmlns:c16="http://schemas.microsoft.com/office/drawing/2014/chart" uri="{C3380CC4-5D6E-409C-BE32-E72D297353CC}">
              <c16:uniqueId val="{00000006-8AB0-43A2-9057-4182E07A73F6}"/>
            </c:ext>
          </c:extLst>
        </c:ser>
        <c:ser>
          <c:idx val="7"/>
          <c:order val="7"/>
          <c:tx>
            <c:strRef>
              <c:f>データシート!$A$34</c:f>
              <c:strCache>
                <c:ptCount val="1"/>
                <c:pt idx="0">
                  <c:v>つくば市下水道事業会計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2.4500000000000002</c:v>
                </c:pt>
              </c:numCache>
            </c:numRef>
          </c:val>
          <c:extLst>
            <c:ext xmlns:c16="http://schemas.microsoft.com/office/drawing/2014/chart" uri="{C3380CC4-5D6E-409C-BE32-E72D297353CC}">
              <c16:uniqueId val="{00000007-8AB0-43A2-9057-4182E07A73F6}"/>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1.88</c:v>
                </c:pt>
                <c:pt idx="2">
                  <c:v>#N/A</c:v>
                </c:pt>
                <c:pt idx="3">
                  <c:v>2.35</c:v>
                </c:pt>
                <c:pt idx="4">
                  <c:v>#N/A</c:v>
                </c:pt>
                <c:pt idx="5">
                  <c:v>3.22</c:v>
                </c:pt>
                <c:pt idx="6">
                  <c:v>#N/A</c:v>
                </c:pt>
                <c:pt idx="7">
                  <c:v>3.02</c:v>
                </c:pt>
                <c:pt idx="8">
                  <c:v>#N/A</c:v>
                </c:pt>
                <c:pt idx="9">
                  <c:v>3.06</c:v>
                </c:pt>
              </c:numCache>
            </c:numRef>
          </c:val>
          <c:extLst>
            <c:ext xmlns:c16="http://schemas.microsoft.com/office/drawing/2014/chart" uri="{C3380CC4-5D6E-409C-BE32-E72D297353CC}">
              <c16:uniqueId val="{00000008-8AB0-43A2-9057-4182E07A73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6.93</c:v>
                </c:pt>
                <c:pt idx="2">
                  <c:v>#N/A</c:v>
                </c:pt>
                <c:pt idx="3">
                  <c:v>4.53</c:v>
                </c:pt>
                <c:pt idx="4">
                  <c:v>#N/A</c:v>
                </c:pt>
                <c:pt idx="5">
                  <c:v>7.36</c:v>
                </c:pt>
                <c:pt idx="6">
                  <c:v>#N/A</c:v>
                </c:pt>
                <c:pt idx="7">
                  <c:v>8.34</c:v>
                </c:pt>
                <c:pt idx="8">
                  <c:v>#N/A</c:v>
                </c:pt>
                <c:pt idx="9">
                  <c:v>12.16</c:v>
                </c:pt>
              </c:numCache>
            </c:numRef>
          </c:val>
          <c:extLst>
            <c:ext xmlns:c16="http://schemas.microsoft.com/office/drawing/2014/chart" uri="{C3380CC4-5D6E-409C-BE32-E72D297353CC}">
              <c16:uniqueId val="{00000009-8AB0-43A2-9057-4182E07A73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6874</c:v>
                </c:pt>
                <c:pt idx="5">
                  <c:v>6961</c:v>
                </c:pt>
                <c:pt idx="8">
                  <c:v>6627</c:v>
                </c:pt>
                <c:pt idx="11">
                  <c:v>6444</c:v>
                </c:pt>
                <c:pt idx="14">
                  <c:v>5899</c:v>
                </c:pt>
              </c:numCache>
            </c:numRef>
          </c:val>
          <c:extLst>
            <c:ext xmlns:c16="http://schemas.microsoft.com/office/drawing/2014/chart" uri="{C3380CC4-5D6E-409C-BE32-E72D297353CC}">
              <c16:uniqueId val="{00000000-6B7D-4B9A-BDA4-56C8D03981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7D-4B9A-BDA4-56C8D03981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1113</c:v>
                </c:pt>
                <c:pt idx="3">
                  <c:v>950</c:v>
                </c:pt>
                <c:pt idx="6">
                  <c:v>747</c:v>
                </c:pt>
                <c:pt idx="9">
                  <c:v>905</c:v>
                </c:pt>
                <c:pt idx="12">
                  <c:v>889</c:v>
                </c:pt>
              </c:numCache>
            </c:numRef>
          </c:val>
          <c:extLst>
            <c:ext xmlns:c16="http://schemas.microsoft.com/office/drawing/2014/chart" uri="{C3380CC4-5D6E-409C-BE32-E72D297353CC}">
              <c16:uniqueId val="{00000002-6B7D-4B9A-BDA4-56C8D03981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7D-4B9A-BDA4-56C8D03981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2624</c:v>
                </c:pt>
                <c:pt idx="3">
                  <c:v>2482</c:v>
                </c:pt>
                <c:pt idx="6">
                  <c:v>2264</c:v>
                </c:pt>
                <c:pt idx="9">
                  <c:v>908</c:v>
                </c:pt>
                <c:pt idx="12">
                  <c:v>1362</c:v>
                </c:pt>
              </c:numCache>
            </c:numRef>
          </c:val>
          <c:extLst>
            <c:ext xmlns:c16="http://schemas.microsoft.com/office/drawing/2014/chart" uri="{C3380CC4-5D6E-409C-BE32-E72D297353CC}">
              <c16:uniqueId val="{00000004-6B7D-4B9A-BDA4-56C8D03981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D-4B9A-BDA4-56C8D03981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D-4B9A-BDA4-56C8D03981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6035</c:v>
                </c:pt>
                <c:pt idx="3">
                  <c:v>6068</c:v>
                </c:pt>
                <c:pt idx="6">
                  <c:v>6225</c:v>
                </c:pt>
                <c:pt idx="9">
                  <c:v>6454</c:v>
                </c:pt>
                <c:pt idx="12">
                  <c:v>6728</c:v>
                </c:pt>
              </c:numCache>
            </c:numRef>
          </c:val>
          <c:extLst>
            <c:ext xmlns:c16="http://schemas.microsoft.com/office/drawing/2014/chart" uri="{C3380CC4-5D6E-409C-BE32-E72D297353CC}">
              <c16:uniqueId val="{00000007-6B7D-4B9A-BDA4-56C8D03981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2898</c:v>
                </c:pt>
                <c:pt idx="2">
                  <c:v>#N/A</c:v>
                </c:pt>
                <c:pt idx="3">
                  <c:v>#N/A</c:v>
                </c:pt>
                <c:pt idx="4">
                  <c:v>2539</c:v>
                </c:pt>
                <c:pt idx="5">
                  <c:v>#N/A</c:v>
                </c:pt>
                <c:pt idx="6">
                  <c:v>#N/A</c:v>
                </c:pt>
                <c:pt idx="7">
                  <c:v>2609</c:v>
                </c:pt>
                <c:pt idx="8">
                  <c:v>#N/A</c:v>
                </c:pt>
                <c:pt idx="9">
                  <c:v>#N/A</c:v>
                </c:pt>
                <c:pt idx="10">
                  <c:v>1823</c:v>
                </c:pt>
                <c:pt idx="11">
                  <c:v>#N/A</c:v>
                </c:pt>
                <c:pt idx="12">
                  <c:v>#N/A</c:v>
                </c:pt>
                <c:pt idx="13">
                  <c:v>3080</c:v>
                </c:pt>
                <c:pt idx="14">
                  <c:v>#N/A</c:v>
                </c:pt>
              </c:numCache>
            </c:numRef>
          </c:val>
          <c:smooth val="0"/>
          <c:extLst>
            <c:ext xmlns:c16="http://schemas.microsoft.com/office/drawing/2014/chart" uri="{C3380CC4-5D6E-409C-BE32-E72D297353CC}">
              <c16:uniqueId val="{00000008-6B7D-4B9A-BDA4-56C8D03981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50726</c:v>
                </c:pt>
                <c:pt idx="5">
                  <c:v>46837</c:v>
                </c:pt>
                <c:pt idx="8">
                  <c:v>43583</c:v>
                </c:pt>
                <c:pt idx="11">
                  <c:v>40792</c:v>
                </c:pt>
                <c:pt idx="14">
                  <c:v>38546</c:v>
                </c:pt>
              </c:numCache>
            </c:numRef>
          </c:val>
          <c:extLst>
            <c:ext xmlns:c16="http://schemas.microsoft.com/office/drawing/2014/chart" uri="{C3380CC4-5D6E-409C-BE32-E72D297353CC}">
              <c16:uniqueId val="{00000000-1A26-49B3-99F5-417E11E3F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15482</c:v>
                </c:pt>
                <c:pt idx="5">
                  <c:v>14932</c:v>
                </c:pt>
                <c:pt idx="8">
                  <c:v>13475</c:v>
                </c:pt>
                <c:pt idx="11">
                  <c:v>16779</c:v>
                </c:pt>
                <c:pt idx="14">
                  <c:v>14116</c:v>
                </c:pt>
              </c:numCache>
            </c:numRef>
          </c:val>
          <c:extLst>
            <c:ext xmlns:c16="http://schemas.microsoft.com/office/drawing/2014/chart" uri="{C3380CC4-5D6E-409C-BE32-E72D297353CC}">
              <c16:uniqueId val="{00000001-1A26-49B3-99F5-417E11E3F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11426</c:v>
                </c:pt>
                <c:pt idx="5">
                  <c:v>12540</c:v>
                </c:pt>
                <c:pt idx="8">
                  <c:v>11852</c:v>
                </c:pt>
                <c:pt idx="11">
                  <c:v>8919</c:v>
                </c:pt>
                <c:pt idx="14">
                  <c:v>11939</c:v>
                </c:pt>
              </c:numCache>
            </c:numRef>
          </c:val>
          <c:extLst>
            <c:ext xmlns:c16="http://schemas.microsoft.com/office/drawing/2014/chart" uri="{C3380CC4-5D6E-409C-BE32-E72D297353CC}">
              <c16:uniqueId val="{00000002-1A26-49B3-99F5-417E11E3F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26-49B3-99F5-417E11E3F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26-49B3-99F5-417E11E3F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c:v>
                </c:pt>
                <c:pt idx="3">
                  <c:v>20</c:v>
                </c:pt>
                <c:pt idx="6">
                  <c:v>0</c:v>
                </c:pt>
                <c:pt idx="9">
                  <c:v>0</c:v>
                </c:pt>
                <c:pt idx="12">
                  <c:v>0</c:v>
                </c:pt>
              </c:numCache>
            </c:numRef>
          </c:val>
          <c:extLst>
            <c:ext xmlns:c16="http://schemas.microsoft.com/office/drawing/2014/chart" uri="{C3380CC4-5D6E-409C-BE32-E72D297353CC}">
              <c16:uniqueId val="{00000005-1A26-49B3-99F5-417E11E3F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4594</c:v>
                </c:pt>
                <c:pt idx="3">
                  <c:v>4795</c:v>
                </c:pt>
                <c:pt idx="6">
                  <c:v>3401</c:v>
                </c:pt>
                <c:pt idx="9">
                  <c:v>3368</c:v>
                </c:pt>
                <c:pt idx="12">
                  <c:v>3310</c:v>
                </c:pt>
              </c:numCache>
            </c:numRef>
          </c:val>
          <c:extLst>
            <c:ext xmlns:c16="http://schemas.microsoft.com/office/drawing/2014/chart" uri="{C3380CC4-5D6E-409C-BE32-E72D297353CC}">
              <c16:uniqueId val="{00000006-1A26-49B3-99F5-417E11E3F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A26-49B3-99F5-417E11E3F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28730</c:v>
                </c:pt>
                <c:pt idx="3">
                  <c:v>27375</c:v>
                </c:pt>
                <c:pt idx="6">
                  <c:v>24984</c:v>
                </c:pt>
                <c:pt idx="9">
                  <c:v>18723</c:v>
                </c:pt>
                <c:pt idx="12">
                  <c:v>16689</c:v>
                </c:pt>
              </c:numCache>
            </c:numRef>
          </c:val>
          <c:extLst>
            <c:ext xmlns:c16="http://schemas.microsoft.com/office/drawing/2014/chart" uri="{C3380CC4-5D6E-409C-BE32-E72D297353CC}">
              <c16:uniqueId val="{00000008-1A26-49B3-99F5-417E11E3F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11424</c:v>
                </c:pt>
                <c:pt idx="3">
                  <c:v>13262</c:v>
                </c:pt>
                <c:pt idx="6">
                  <c:v>12995</c:v>
                </c:pt>
                <c:pt idx="9">
                  <c:v>13023</c:v>
                </c:pt>
                <c:pt idx="12">
                  <c:v>5305</c:v>
                </c:pt>
              </c:numCache>
            </c:numRef>
          </c:val>
          <c:extLst>
            <c:ext xmlns:c16="http://schemas.microsoft.com/office/drawing/2014/chart" uri="{C3380CC4-5D6E-409C-BE32-E72D297353CC}">
              <c16:uniqueId val="{00000009-1A26-49B3-99F5-417E11E3F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54529</c:v>
                </c:pt>
                <c:pt idx="3">
                  <c:v>53912</c:v>
                </c:pt>
                <c:pt idx="6">
                  <c:v>53970</c:v>
                </c:pt>
                <c:pt idx="9">
                  <c:v>54818</c:v>
                </c:pt>
                <c:pt idx="12">
                  <c:v>54005</c:v>
                </c:pt>
              </c:numCache>
            </c:numRef>
          </c:val>
          <c:extLst>
            <c:ext xmlns:c16="http://schemas.microsoft.com/office/drawing/2014/chart" uri="{C3380CC4-5D6E-409C-BE32-E72D297353CC}">
              <c16:uniqueId val="{0000000A-1A26-49B3-99F5-417E11E3F0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21674</c:v>
                </c:pt>
                <c:pt idx="2">
                  <c:v>#N/A</c:v>
                </c:pt>
                <c:pt idx="3">
                  <c:v>#N/A</c:v>
                </c:pt>
                <c:pt idx="4">
                  <c:v>25056</c:v>
                </c:pt>
                <c:pt idx="5">
                  <c:v>#N/A</c:v>
                </c:pt>
                <c:pt idx="6">
                  <c:v>#N/A</c:v>
                </c:pt>
                <c:pt idx="7">
                  <c:v>26441</c:v>
                </c:pt>
                <c:pt idx="8">
                  <c:v>#N/A</c:v>
                </c:pt>
                <c:pt idx="9">
                  <c:v>#N/A</c:v>
                </c:pt>
                <c:pt idx="10">
                  <c:v>23442</c:v>
                </c:pt>
                <c:pt idx="11">
                  <c:v>#N/A</c:v>
                </c:pt>
                <c:pt idx="12">
                  <c:v>#N/A</c:v>
                </c:pt>
                <c:pt idx="13">
                  <c:v>14707</c:v>
                </c:pt>
                <c:pt idx="14">
                  <c:v>#N/A</c:v>
                </c:pt>
              </c:numCache>
            </c:numRef>
          </c:val>
          <c:smooth val="0"/>
          <c:extLst>
            <c:ext xmlns:c16="http://schemas.microsoft.com/office/drawing/2014/chart" uri="{C3380CC4-5D6E-409C-BE32-E72D297353CC}">
              <c16:uniqueId val="{0000000B-1A26-49B3-99F5-417E11E3F0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4626</c:v>
                </c:pt>
                <c:pt idx="1">
                  <c:v>2214</c:v>
                </c:pt>
                <c:pt idx="2">
                  <c:v>4224</c:v>
                </c:pt>
              </c:numCache>
            </c:numRef>
          </c:val>
          <c:extLst>
            <c:ext xmlns:c16="http://schemas.microsoft.com/office/drawing/2014/chart" uri="{C3380CC4-5D6E-409C-BE32-E72D297353CC}">
              <c16:uniqueId val="{00000000-7320-4330-AAE6-AFFEE1AA6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1637</c:v>
                </c:pt>
                <c:pt idx="1">
                  <c:v>1109</c:v>
                </c:pt>
                <c:pt idx="2">
                  <c:v>378</c:v>
                </c:pt>
              </c:numCache>
            </c:numRef>
          </c:val>
          <c:extLst>
            <c:ext xmlns:c16="http://schemas.microsoft.com/office/drawing/2014/chart" uri="{C3380CC4-5D6E-409C-BE32-E72D297353CC}">
              <c16:uniqueId val="{00000001-7320-4330-AAE6-AFFEE1AA6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4025</c:v>
                </c:pt>
                <c:pt idx="1">
                  <c:v>3841</c:v>
                </c:pt>
                <c:pt idx="2">
                  <c:v>4698</c:v>
                </c:pt>
              </c:numCache>
            </c:numRef>
          </c:val>
          <c:extLst>
            <c:ext xmlns:c16="http://schemas.microsoft.com/office/drawing/2014/chart" uri="{C3380CC4-5D6E-409C-BE32-E72D297353CC}">
              <c16:uniqueId val="{00000002-7320-4330-AAE6-AFFEE1AA6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{5AAD3326-FC09-4F0C-8C50-96C3B7B3738D}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0A-4EBD-90D2-2AED60673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{A816A35D-8C08-4240-82A4-1F2FBDB8091E}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0A-4EBD-90D2-2AED60673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{BCDFC3C2-149A-4F67-BB29-A93D963DF483}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0A-4EBD-90D2-2AED60673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{058D1858-52BC-4105-A1C3-850EC21019DF}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0A-4EBD-90D2-2AED60673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{AAD0AA7A-DAEF-45B1-88DE-09C28BD6487F}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0A-4EBD-90D2-2AED60673083}"/>
                </c:ext>
              </c:extLst>
            </c:dLbl>
            <c:dLbl>
              <c:idx val="8"/>
              <c:layout>
                <c:manualLayout>
                  <c:x val="0"/>
                  <c:y val="-1.90679027278531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{13FD408D-F61B-4A20-8B9E-796B49B0C0F0}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0A-4EBD-90D2-2AED60673083}"/>
                </c:ext>
              </c:extLst>
            </c:dLbl>
            <c:dLbl>
              <c:idx val="16"/>
              <c:layout>
                <c:manualLayout>
                  <c:x val="0"/>
                  <c:y val="1.906790272785304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{09DCC6DA-34E0-4F6B-B06D-4004D3B3A753}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0A-4EBD-90D2-2AED6067308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{3CE5FEF3-70E3-43F7-AEC4-57F48B388DB0}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0A-4EBD-90D2-2AED6067308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{6B42D81D-4282-4385-889E-59A2A0247FAB}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0A-4EBD-90D2-2AED60673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52.5</c:v>
                </c:pt>
                <c:pt idx="16">
                  <c:v>52.8</c:v>
                </c:pt>
                <c:pt idx="24">
                  <c:v>54</c:v>
                </c:pt>
                <c:pt idx="32">
                  <c:v>55.2</c:v>
                </c:pt>
              </c:numCache>
            </c:numRef>
          </c:xVal>
          <c:yVal>
            <c:numRef>
              <c:f>公会計指標分析・財政指標組合せ分析表!$BP$51:$DC$51</c:f>
              <c:numCache>
                <c:formatCode>#,##0.0;"▲ "#,##0.0</c:formatCode>
                <c:ptCount val="40"/>
                <c:pt idx="0">
                  <c:v>50.5</c:v>
                </c:pt>
                <c:pt idx="8">
                  <c:v>58.2</c:v>
                </c:pt>
                <c:pt idx="16">
                  <c:v>58.3</c:v>
                </c:pt>
                <c:pt idx="24">
                  <c:v>49.3</c:v>
                </c:pt>
                <c:pt idx="32">
                  <c:v>31.1</c:v>
                </c:pt>
              </c:numCache>
            </c:numRef>
          </c:yVal>
          <c:smooth val="0"/>
          <c:extLst>
            <c:ext xmlns:c16="http://schemas.microsoft.com/office/drawing/2014/chart" uri="{C3380CC4-5D6E-409C-BE32-E72D297353CC}">
              <c16:uniqueId val="{00000009-760A-4EBD-90D2-2AED60673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{55C5BA27-02F9-4B32-AE4D-2358052F3613}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0A-4EBD-90D2-2AED606730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{E6D8F8F9-6265-4EBD-8DB4-AE1D4AB5389C}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0A-4EBD-90D2-2AED60673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{C4E981C5-B6AA-4588-BAEF-D65821D4F61E}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0A-4EBD-90D2-2AED60673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{34A26607-8478-4651-92A8-211263E4DD70}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0A-4EBD-90D2-2AED60673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{B7BC1D29-0CF3-4D3C-95D3-C4E964674BCD}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0A-4EBD-90D2-2AED606730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{486E4D76-6AE4-4CD8-A81C-CEAC444B99EA}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0A-4EBD-90D2-2AED606730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{9FC88CDA-400B-491B-925C-452C550E1CF6}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0A-4EBD-90D2-2AED606730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{6882ED68-8929-443A-8B71-5A4105B84759}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0A-4EBD-90D2-2AED606730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{64B9D06F-62CC-4282-A08F-BF81B450AF41}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0A-4EBD-90D2-2AED60673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760A-4EBD-90D2-2AED6067308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{0FE06EA4-BB16-4818-A575-34708179B4E0}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2F-4C5D-ADF9-ED7A8198E7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{D80DAAE1-3E73-48FE-BDC2-C66B598FCEDC}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2F-4C5D-ADF9-ED7A8198E7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{727FD614-C862-4756-AC73-206C07AEB695}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2F-4C5D-ADF9-ED7A8198E7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{D7DD8F7F-A0DB-4232-B4D6-6289D744652D}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2F-4C5D-ADF9-ED7A8198E7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{CB1B51A1-0538-4C51-9846-22A462618034}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2F-4C5D-ADF9-ED7A8198E7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{E9DA9E4A-C1C7-4F17-BB09-3A1A05FA0BF3}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2F-4C5D-ADF9-ED7A8198E7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{B77363C7-CBC1-4026-87D9-B2CCE2DC9A64}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2F-4C5D-ADF9-ED7A8198E7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{7AA3026B-E92D-41B9-BDB0-FD099D343004}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2F-4C5D-ADF9-ED7A8198E7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{522E02BC-6C22-49AF-9D57-7AC2E538DA01}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2F-4C5D-ADF9-ED7A8198E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6.3</c:v>
                </c:pt>
                <c:pt idx="16">
                  <c:v>6.1</c:v>
                </c:pt>
                <c:pt idx="24">
                  <c:v>5.0999999999999996</c:v>
                </c:pt>
                <c:pt idx="32">
                  <c:v>5.3</c:v>
                </c:pt>
              </c:numCache>
            </c:numRef>
          </c:xVal>
          <c:yVal>
            <c:numRef>
              <c:f>公会計指標分析・財政指標組合せ分析表!$BP$73:$DC$73</c:f>
              <c:numCache>
                <c:formatCode>#,##0.0;"▲ "#,##0.0</c:formatCode>
                <c:ptCount val="40"/>
                <c:pt idx="0">
                  <c:v>50.5</c:v>
                </c:pt>
                <c:pt idx="8">
                  <c:v>58.2</c:v>
                </c:pt>
                <c:pt idx="16">
                  <c:v>58.3</c:v>
                </c:pt>
                <c:pt idx="24">
                  <c:v>49.3</c:v>
                </c:pt>
                <c:pt idx="32">
                  <c:v>31.1</c:v>
                </c:pt>
              </c:numCache>
            </c:numRef>
          </c:yVal>
          <c:smooth val="0"/>
          <c:extLst>
            <c:ext xmlns:c16="http://schemas.microsoft.com/office/drawing/2014/chart" uri="{C3380CC4-5D6E-409C-BE32-E72D297353CC}">
              <c16:uniqueId val="{00000009-5E2F-4C5D-ADF9-ED7A8198E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{B656D007-EA57-495B-8225-17E02BE6C475}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2F-4C5D-ADF9-ED7A8198E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{E4D2559D-9C48-4E31-A1AA-F385E53E8F88}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2F-4C5D-ADF9-ED7A8198E7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{079FDF4C-0DB4-4CD7-B794-EA98F866CC9F}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2F-4C5D-ADF9-ED7A8198E7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{E6E200D9-5A45-46A1-BD15-A7F65CAF245B}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2F-4C5D-ADF9-ED7A8198E7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{A48F481D-9FC9-4E8D-80C3-182AFB50FA3C}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2F-4C5D-ADF9-ED7A8198E7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{7709227D-28D7-4BCB-8034-7E898BDCF3F2}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2F-4C5D-ADF9-ED7A8198E7E6}"/>
                </c:ext>
              </c:extLst>
            </c:dLbl>
            <c:dLbl>
              <c:idx val="16"/>
              <c:layout>
                <c:manualLayout>
                  <c:x val="-3.4310845302750435E-2"/>
                  <c:y val="-4.90611730747232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{FDEB35A5-F560-444E-B54E-E73069328719}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2F-4C5D-ADF9-ED7A8198E7E6}"/>
                </c:ext>
              </c:extLst>
            </c:dLbl>
            <c:dLbl>
              <c:idx val="24"/>
              <c:layout>
                <c:manualLayout>
                  <c:x val="-2.8829840147400865E-2"/>
                  <c:y val="-7.577212110086466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{6BAA9A13-21D5-4C2B-B27E-B3E48E500C06}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2F-4C5D-ADF9-ED7A8198E7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{2D62A38F-0A3E-4169-9ED3-6BCD2A535F72}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2F-4C5D-ADF9-ED7A8198E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5E2F-4C5D-ADF9-ED7A8198E7E6}"/>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元利償還金については、可燃ごみ焼却処理施設設備改良事業債や、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仮称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みどりの南小・中学校用地取得事業債の償還開始により増加となった。</a:t>
          </a:r>
        </a:p>
        <a:p>
          <a:r>
            <a:rPr kumimoji="1" lang="ja-JP" altLang="en-US" sz="1400">
              <a:latin typeface="ＭＳ ゴシック" pitchFamily="49" charset="-128"/>
              <a:ea typeface="ＭＳ ゴシック" pitchFamily="49" charset="-128"/>
            </a:rPr>
            <a:t>　公営企業債の元利償還金に対する繰入金は、下水道事業の公営企業債償還に充てる繰出金が増加したことなどにより、増加している。</a:t>
          </a:r>
        </a:p>
        <a:p>
          <a:r>
            <a:rPr kumimoji="1" lang="ja-JP" altLang="en-US" sz="1400">
              <a:latin typeface="ＭＳ ゴシック" pitchFamily="49" charset="-128"/>
              <a:ea typeface="ＭＳ ゴシック" pitchFamily="49" charset="-128"/>
            </a:rPr>
            <a:t>　債務負担行為に基づく支出額については、運営委託学校等の公団立替施行分の償還が随時完了していることなどから、減少傾向になっている。</a:t>
          </a:r>
        </a:p>
        <a:p>
          <a:r>
            <a:rPr kumimoji="1" lang="ja-JP" altLang="en-US" sz="1400">
              <a:latin typeface="ＭＳ ゴシック" pitchFamily="49" charset="-128"/>
              <a:ea typeface="ＭＳ ゴシック" pitchFamily="49" charset="-128"/>
            </a:rPr>
            <a:t>　今後も起債や債務負担行為を設定する際には、長期的な計画を立てて償還額の平準化を図り、実質公債費比率を適正に管理する。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依頼土地の再取得の見込みがなくなったことにより、債務負担行為に基づく支出予定額が大幅に減少した。また、下水道事業の地方債残高の減少により、公営企業債等繰入見込み額も減少した。</a:t>
          </a:r>
        </a:p>
        <a:p>
          <a:r>
            <a:rPr kumimoji="1" lang="ja-JP" altLang="en-US" sz="1400">
              <a:latin typeface="ＭＳ ゴシック" pitchFamily="49" charset="-128"/>
              <a:ea typeface="ＭＳ ゴシック" pitchFamily="49" charset="-128"/>
            </a:rPr>
            <a:t>　充当可能財源については、臨時財政対策債と合併特例債の過年度発行債の償還による自然減により、基準財政需要額算入見込額が減少している。また、充当可能基金は、令和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年度はつくば市土地開発公社への無利子貸付に係る経費の財源として財政調整基金を取り崩したこと等により大きく減少したが、令和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千万円積み立てたことにより改善した。</a:t>
          </a:r>
        </a:p>
        <a:p>
          <a:r>
            <a:rPr kumimoji="1" lang="ja-JP" altLang="en-US" sz="1400">
              <a:latin typeface="ＭＳ ゴシック" pitchFamily="49" charset="-128"/>
              <a:ea typeface="ＭＳ ゴシック" pitchFamily="49" charset="-128"/>
            </a:rPr>
            <a:t>　今後も市債や債務負担行為の設定に際して長期的な計画を立て、将来負担額の抑制を図るとともに、財政調整基金や特定目的基金について、総合的に管理していく。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年度は人口増加に伴う税収の伸びや決算余剰金等を財政調整基金や学校教育施設整備基金に適切に積み立てることができたため、基金全体の残高は、令和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般について、より効率的・効果的な運用をしていくために、本来の役割を終えていると考えられるものについては廃止・組換などを検討していく。財政調整基金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％程度を基調としているが、現在それを下回る水準にあるため、今後も決算等の状況を見ながら積立てていく方針である。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学校教育施設整備基金：学校等の建設や修繕等、学校教育施設の整備のため。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公共施設整備基金：公共施設の建設や修繕等、公共施設の整備のため。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福祉振興基金：福祉事業を推進し、快適な生活環境の形成を図るため。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アイラブつくばまちづくり寄附基金：つくば市を応援するため寄附された寄附金を、適正に管理し市が行う事業の資金に充てるため。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医療環境整備基金：医療環境の整備に要する経費の財源に充てるため。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千万円を取り崩し、学校建設事業等の財源として充当した。一方で、今後も引き続き同事業が予定されているため、約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千万円を取り崩し、公共施設の新設改良事業等の財源として充当した。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アイラブつくばまちづくり寄附基金：令和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千万円を取り崩し、アイラブつくばまちづくり活動支援事業や第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期つくば市戦力プランに紐づく事業等の財源として充当した。一方で、つくば市への寄付金約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医療環境整備基金：令和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千万円を取り崩し、産婦人科施設開設支援事業の財源として充当した。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学校教育施設整備基金：今後も学校建設事業や学校長寿命化事業を予定しているため、決算等の状況を見ながら政策的な積み立てを行い、引き続き同事業の財源として活用していく。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その他特定目的基金全般：より効率的・効果的な運用をしていくために、本来の役割を終えていると考えられるものについては廃止・組換などを検討していく。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千万円を取り崩し、新型コロナウイルス感染症関連予算や民生費、教育費等の予算の財源とした充当した。一方で、人口増加に伴う税収の伸びや決算余剰金等を約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年度はつくば市土地開発公社への無利子貸付に係る経費の財源として財政調整基金を取り崩したこと等により年度末残高が大きく減少したが、令和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年度は計画的に積み立てを行うことができたため、令和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財政調整基金の規模については、安定した財政運営の備えとして、標準財政規模の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％程度を基調と考えている。令和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％を下回る水準にあるため、今後も決算等の状況を見ながら積立てていく方針である。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千万円を取り崩し、つくばエクスプレス関連土地区画整理事業で借り入れた茨城県無利子貸付金等の償還の予算の財源として充当したため、令和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減債基金については、上記茨城県無利子貸付金の償還財源として計画的に積み立てを行ってきたため、令和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億円程度を償還のために取り崩してきた。当該事業は令和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年度に償還終了したが、市債の償還に必要な財源を確保し、将来にわたる市財政の健全な運営に資するため、今後も必要に応じて活用していく。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F8F92E-5CA5-4E1B-AF3E-E02BFDB8C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5D1359-FB65-46EE-8F1E-3875ED7B7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8DF0605-7DC6-4083-9036-E76E562471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62E2683-70FF-4D1D-9F63-5BF260F0DAA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CE88C20-4D93-466F-8C4C-3DE80D0F4D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7F5405A-2B4B-4855-96C7-9213DD74A83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22253A-61E1-4F0A-8ACA-DBB8847F77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1336FBB-6AFF-4682-B4F2-06072DE83A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0A2BD8-CDBC-4B8A-9FC3-A316623C5F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4F7F1DE-D670-494C-A8D1-B59CC0523B3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90CDAAB-19CB-4999-B976-66EF6F21071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C4FC6F-20DB-4358-9529-08E9CED99F4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F624539-FA80-4511-B976-71B5BE590BE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5277DA8-1940-4497-AB32-2F1DB36A5DD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8FEE2C4-CEEC-44EE-9515-60342A7F6E0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4D74DB-3AB4-475C-90B0-027D471545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1046CCD-E8D7-4266-9006-B68D19F6C25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15B12D2-6272-42ED-BD66-935A8C684B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676AB51-FE16-444E-A0B1-B5526B352E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551937-E04F-4B1D-8DD7-26791612B5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695AEE-9F62-41C8-B381-93A6E9073D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35746D-AFFF-4726-90D6-3E34D36787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321E760-7E57-4D89-83C3-DF0BD3B390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6998A7-9A3E-4CA3-BD58-48F3EA442BE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E86994F-263F-4659-93F1-082301BABE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0E0B393-5628-4D46-A847-7A8B4F777A1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3FF089C-10D6-4410-8464-53E98F0442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11DE4F-44F1-4C8F-B63C-20FBCF17029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A8752C2-4790-4DA6-B507-4F9793401E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8D1BF36-AD5A-49EC-B808-385FD1FD17F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2A84BBB-95E4-4467-A828-AFF078A662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15E305C-B5E7-4F54-94F8-16B85AABA6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E15D3A6-31D8-48B9-98FC-7AA231FE632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E9B9CE7-B3C2-461A-9CC8-BBF66618FA3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853BB2B-13ED-41A1-BFE3-08D9B0AD58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C66B572-41F4-427F-9F07-EF8EA2CD59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A808744-CAD2-4C1E-9797-860C861DEE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CA72D5D-7592-478C-BF36-DF4BACE981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DB077E1-06AC-4ED0-A9AF-2335DF9C6B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9805D1-A9E3-4920-9B1D-20A63DCD48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2867D43-E0EF-4630-ACE9-B9004B0A9C7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BFFEB24-9B8C-4392-83A3-7FF31F27B2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B5CC671-4E9D-4791-A83E-3740F857F91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C175921-76C3-44FE-9ADE-205F1862C47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8C99A82-1838-4C4B-B3D1-1515A9F970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55234E7-6921-4C4A-A2E7-282B504DE11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8B7828-5DEB-43A2-8B27-8B10529341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の有形固定資産減価償却率は、近年の学校建設事業やつくばエクスプレス沿線開発に伴う公共施設の整備等により新規取得資産が増加していることから、類似団体と比較して低い水準を維持している。</a:t>
          </a:r>
        </a:p>
        <a:p>
          <a:r>
            <a:rPr kumimoji="1" lang="ja-JP" altLang="en-US" sz="1100">
              <a:latin typeface="ＭＳ Ｐゴシック" panose="020B0600070205080204" pitchFamily="50" charset="-128"/>
              <a:ea typeface="ＭＳ Ｐゴシック" panose="020B0600070205080204" pitchFamily="50" charset="-128"/>
            </a:rPr>
            <a:t>　つくば市公共施設等総合管理計画における将来の見通しでは、令和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年度には、公共建築物のうちの</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年を経過すると推計しているため、今後は施設の長寿命化計画（個別施設計画）に基づき、計画的な修繕を実施する。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51FF4FE-1098-4D71-BD84-B8EBBE32ED8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D12AA54-37FF-4005-8FB7-F0170D7223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DFB3D57-60C8-4308-83DE-FA48400E40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05438FB-5965-41D2-B056-DBE566EFEF6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7657963-2A96-432F-BB22-1FB945A5812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19370A5-C4F8-4F66-9470-E6F71890F89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DF54D08-6FA5-4576-ABEB-F7CD39BBC06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340B409-C986-47FB-A390-BDB8B44D7F6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F6C7EAB-6AFF-4E46-B69B-C4403402423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5CDE236-B8CB-4ADD-B9D7-06C7636C62E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B0B5226-BE84-41DA-9B02-F73DFA15104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324DE5D-00C6-4FFB-987E-891AF1ACEC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0E45D3B-AD94-4FDA-9225-258ECE54ECB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B44149D-9B7D-4F9B-9B5A-8AA291C4D0C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5DB3DB73-A03D-448D-B36D-1357857470B4}"/>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4F8DC2A1-1ADC-48DA-B855-A91C2B991406}"/>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5F0BEC20-CDD3-4EF0-97AA-E88CBAB89C94}"/>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7F01337D-3AD4-42FE-AC93-AB68924C2447}"/>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E3AB9544-CF18-4FCB-9288-EAA6F2401FD9}"/>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a:extLst>
            <a:ext uri="{FF2B5EF4-FFF2-40B4-BE49-F238E27FC236}">
              <a16:creationId xmlns:a16="http://schemas.microsoft.com/office/drawing/2014/main" id="{BE9CF71E-25B0-4A03-84D1-97C42DB3697A}"/>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8437BEBA-B21C-4666-8B2F-32DEBBC182BA}"/>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1BEB8B3C-5DA4-44CA-BA2A-D8CD8A3716F5}"/>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17C3D3B7-B2FD-4C93-8082-D7424137AAB8}"/>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3A4EA195-2562-421F-8769-053E6BCD882D}"/>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FF1E06FC-C77F-43CA-B87D-0B39F65B1ACB}"/>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ED977F5-835A-4C32-8D07-360D5BDA90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2DF461-7A64-4976-A807-60B6390A1B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4DCA381-9959-49F8-AF12-59B3849C917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76652C6-0A3B-4988-9D41-EF59EF9FD4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AE7ECE-3252-4F1E-BD37-16889D0985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157861</xdr:rowOff>
    </xdr:from>
    <xdr:to>
      <xdr:col>23</xdr:col>
      <xdr:colOff>136525</xdr:colOff>
      <xdr:row>28</xdr:row>
      <xdr:rowOff>88011</xdr:rowOff>
    </xdr:to>
    <xdr:sp macro="" textlink="">
      <xdr:nvSpPr>
        <xdr:cNvPr id="79" name="楕円 78">
          <a:extLst>
            <a:ext uri="{FF2B5EF4-FFF2-40B4-BE49-F238E27FC236}">
              <a16:creationId xmlns:a16="http://schemas.microsoft.com/office/drawing/2014/main" id="{3B8EDAC5-679B-442F-91AE-2A64AF3BAB88}"/>
            </a:ext>
          </a:extLst>
        </xdr:cNvPr>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9288</xdr:rowOff>
    </xdr:from>
    <xdr:ext cx="405111" cy="259045"/>
    <xdr:sp macro="" textlink="">
      <xdr:nvSpPr>
        <xdr:cNvPr id="80" name="有形固定資産減価償却率該当値テキスト">
          <a:extLst>
            <a:ext uri="{FF2B5EF4-FFF2-40B4-BE49-F238E27FC236}">
              <a16:creationId xmlns:a16="http://schemas.microsoft.com/office/drawing/2014/main" id="{D52718FA-FB8E-4E3C-81E1-136A6F97CE48}"/>
            </a:ext>
          </a:extLst>
        </xdr:cNvPr>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81" name="楕円 80">
          <a:extLst>
            <a:ext uri="{FF2B5EF4-FFF2-40B4-BE49-F238E27FC236}">
              <a16:creationId xmlns:a16="http://schemas.microsoft.com/office/drawing/2014/main" id="{395057EF-9070-489F-B00D-E8618D8B7023}"/>
            </a:ext>
          </a:extLst>
        </xdr:cNvPr>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37211</xdr:rowOff>
    </xdr:to>
    <xdr:cxnSp macro="">
      <xdr:nvCxnSpPr>
        <xdr:cNvPr id="82" name="直線コネクタ 81">
          <a:extLst>
            <a:ext uri="{FF2B5EF4-FFF2-40B4-BE49-F238E27FC236}">
              <a16:creationId xmlns:a16="http://schemas.microsoft.com/office/drawing/2014/main" id="{BFD19387-EC1B-48A2-9A59-E5A875F59FE1}"/>
            </a:ext>
          </a:extLst>
        </xdr:cNvPr>
        <xdr:cNvCxnSpPr/>
      </xdr:nvCxnSpPr>
      <xdr:spPr>
        <a:xfrm>
          <a:off x="4051300" y="5557520"/>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3" name="楕円 82">
          <a:extLst>
            <a:ext uri="{FF2B5EF4-FFF2-40B4-BE49-F238E27FC236}">
              <a16:creationId xmlns:a16="http://schemas.microsoft.com/office/drawing/2014/main" id="{EB362AD5-3022-46FE-9B05-4D97D72879F7}"/>
            </a:ext>
          </a:extLst>
        </xdr:cNvPr>
        <xdr:cNvSpPr/>
      </xdr:nvSpPr>
      <xdr:spPr>
        <a:xfrm>
          <a:off x="3238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27</xdr:row>
      <xdr:rowOff>156845</xdr:rowOff>
    </xdr:to>
    <xdr:cxnSp macro="">
      <xdr:nvCxnSpPr>
        <xdr:cNvPr id="84" name="直線コネクタ 83">
          <a:extLst>
            <a:ext uri="{FF2B5EF4-FFF2-40B4-BE49-F238E27FC236}">
              <a16:creationId xmlns:a16="http://schemas.microsoft.com/office/drawing/2014/main" id="{87A1FAB2-2E09-4626-92A9-4AF9C34984DD}"/>
            </a:ext>
          </a:extLst>
        </xdr:cNvPr>
        <xdr:cNvCxnSpPr/>
      </xdr:nvCxnSpPr>
      <xdr:spPr>
        <a:xfrm>
          <a:off x="3289300" y="550570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85" name="楕円 84">
          <a:extLst>
            <a:ext uri="{FF2B5EF4-FFF2-40B4-BE49-F238E27FC236}">
              <a16:creationId xmlns:a16="http://schemas.microsoft.com/office/drawing/2014/main" id="{6C0B1849-7E1E-449B-8F7D-3B11496B3447}"/>
            </a:ext>
          </a:extLst>
        </xdr:cNvPr>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27</xdr:row>
      <xdr:rowOff>105029</xdr:rowOff>
    </xdr:to>
    <xdr:cxnSp macro="">
      <xdr:nvCxnSpPr>
        <xdr:cNvPr id="86" name="直線コネクタ 85">
          <a:extLst>
            <a:ext uri="{FF2B5EF4-FFF2-40B4-BE49-F238E27FC236}">
              <a16:creationId xmlns:a16="http://schemas.microsoft.com/office/drawing/2014/main" id="{F51E96AA-ED63-4942-8CB2-1B13E1C4B971}"/>
            </a:ext>
          </a:extLst>
        </xdr:cNvPr>
        <xdr:cNvCxnSpPr/>
      </xdr:nvCxnSpPr>
      <xdr:spPr>
        <a:xfrm>
          <a:off x="2527300" y="549275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6731</xdr:rowOff>
    </xdr:from>
    <xdr:to>
      <xdr:col>7</xdr:col>
      <xdr:colOff>187325</xdr:colOff>
      <xdr:row>27</xdr:row>
      <xdr:rowOff>108331</xdr:rowOff>
    </xdr:to>
    <xdr:sp macro="" textlink="">
      <xdr:nvSpPr>
        <xdr:cNvPr id="87" name="楕円 86">
          <a:extLst>
            <a:ext uri="{FF2B5EF4-FFF2-40B4-BE49-F238E27FC236}">
              <a16:creationId xmlns:a16="http://schemas.microsoft.com/office/drawing/2014/main" id="{3E20739A-EEC4-4CEE-9E95-7880BF196717}"/>
            </a:ext>
          </a:extLst>
        </xdr:cNvPr>
        <xdr:cNvSpPr/>
      </xdr:nvSpPr>
      <xdr:spPr>
        <a:xfrm>
          <a:off x="1714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57531</xdr:rowOff>
    </xdr:from>
    <xdr:to>
      <xdr:col>11</xdr:col>
      <xdr:colOff>136525</xdr:colOff>
      <xdr:row>27</xdr:row>
      <xdr:rowOff>92075</xdr:rowOff>
    </xdr:to>
    <xdr:cxnSp macro="">
      <xdr:nvCxnSpPr>
        <xdr:cNvPr id="88" name="直線コネクタ 87">
          <a:extLst>
            <a:ext uri="{FF2B5EF4-FFF2-40B4-BE49-F238E27FC236}">
              <a16:creationId xmlns:a16="http://schemas.microsoft.com/office/drawing/2014/main" id="{DE24A097-A85F-479A-8E97-1AF2883651AB}"/>
            </a:ext>
          </a:extLst>
        </xdr:cNvPr>
        <xdr:cNvCxnSpPr/>
      </xdr:nvCxnSpPr>
      <xdr:spPr>
        <a:xfrm>
          <a:off x="1765300" y="545820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a:extLst>
            <a:ext uri="{FF2B5EF4-FFF2-40B4-BE49-F238E27FC236}">
              <a16:creationId xmlns:a16="http://schemas.microsoft.com/office/drawing/2014/main" id="{90B60C09-1580-44D0-BA1C-7ADD0A20032B}"/>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F844B84F-6212-4386-B4D9-486158D39122}"/>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a:extLst>
            <a:ext uri="{FF2B5EF4-FFF2-40B4-BE49-F238E27FC236}">
              <a16:creationId xmlns:a16="http://schemas.microsoft.com/office/drawing/2014/main" id="{E6142619-FCB5-41A1-9744-7B1CC736D9EB}"/>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a:extLst>
            <a:ext uri="{FF2B5EF4-FFF2-40B4-BE49-F238E27FC236}">
              <a16:creationId xmlns:a16="http://schemas.microsoft.com/office/drawing/2014/main" id="{1EC06DE4-9542-41A3-BDB0-89FA6EED4DDC}"/>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93" name="n_1mainValue有形固定資産減価償却率">
          <a:extLst>
            <a:ext uri="{FF2B5EF4-FFF2-40B4-BE49-F238E27FC236}">
              <a16:creationId xmlns:a16="http://schemas.microsoft.com/office/drawing/2014/main" id="{EF60E90F-6C00-427D-AE22-859732B8C0E2}"/>
            </a:ext>
          </a:extLst>
        </xdr:cNvPr>
        <xdr:cNvSpPr txBox="1"/>
      </xdr:nvSpPr>
      <xdr:spPr>
        <a:xfrm>
          <a:off x="38360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4" name="n_2mainValue有形固定資産減価償却率">
          <a:extLst>
            <a:ext uri="{FF2B5EF4-FFF2-40B4-BE49-F238E27FC236}">
              <a16:creationId xmlns:a16="http://schemas.microsoft.com/office/drawing/2014/main" id="{41C7821D-DD66-4776-966D-29186CD4B6E4}"/>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95" name="n_3mainValue有形固定資産減価償却率">
          <a:extLst>
            <a:ext uri="{FF2B5EF4-FFF2-40B4-BE49-F238E27FC236}">
              <a16:creationId xmlns:a16="http://schemas.microsoft.com/office/drawing/2014/main" id="{3A98FE27-F74D-4D5C-95D2-174D35B8086B}"/>
            </a:ext>
          </a:extLst>
        </xdr:cNvPr>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6" name="n_4mainValue有形固定資産減価償却率">
          <a:extLst>
            <a:ext uri="{FF2B5EF4-FFF2-40B4-BE49-F238E27FC236}">
              <a16:creationId xmlns:a16="http://schemas.microsoft.com/office/drawing/2014/main" id="{A6CAFA16-B081-4607-9E4D-68FE195F82D7}"/>
            </a:ext>
          </a:extLst>
        </xdr:cNvPr>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1534EDE2-3A81-47D5-98CE-C411FE61D8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32B6289-4C90-4F5D-88E2-DC1D3C8A51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01E326D-F76D-43B1-A900-886B1F3A53F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EDB9411-B926-40B3-B489-ABEB3B79B3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1C6B2C0-0A4E-4DA2-AF6D-8725A2FAA4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4D04318-BF43-4860-8957-1D4689A352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7D47830B-B9FA-4EE8-97BB-8F09701C9F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194A84A-6FA0-44BD-968F-0F7D8A55E37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72803DC-D7C6-4B2B-AC27-54A05B3603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E910136-5EDB-4247-B3D0-5AA5673B9A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4F1F19F-F970-4E51-BEFE-EC97E020989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228CA54-8E66-4B86-9304-A4E465DC88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0776205-BB9B-4781-ADC6-3541FF636B8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令和３年度の債務償還比率は、類似団体と比較して低い水準を維持しており、前年度比</a:t>
          </a:r>
          <a:r>
            <a:rPr kumimoji="1" lang="en-US" altLang="ja-JP" sz="1100">
              <a:latin typeface="ＭＳ Ｐゴシック" panose="020B0600070205080204" pitchFamily="50" charset="-128"/>
              <a:ea typeface="ＭＳ Ｐゴシック" panose="020B0600070205080204" pitchFamily="50" charset="-128"/>
            </a:rPr>
            <a:t>165.6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主な要因としてつくば市土地開発公社が保有する土地の買戻し見込みがなくなったことによる債務負担行為に基づく支出予定額の減少、税収等の伸びによる経常一般財源等の増加が挙げられる。</a:t>
          </a:r>
        </a:p>
        <a:p>
          <a:r>
            <a:rPr kumimoji="1" lang="ja-JP" altLang="en-US" sz="1100">
              <a:latin typeface="ＭＳ Ｐゴシック" panose="020B0600070205080204" pitchFamily="50" charset="-128"/>
              <a:ea typeface="ＭＳ Ｐゴシック" panose="020B0600070205080204" pitchFamily="50" charset="-128"/>
            </a:rPr>
            <a:t>　今後も、財政基盤の強化や市債の発行、債務負担行為の設定の適正化を図り、健全な財政状態の維持に努める。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00CF42E-7EEF-4D28-A56C-105B387078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23D2F38-B779-4370-828F-38D6381B31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7E91E8F-4925-42D6-837F-2DD311031D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850E6B13-0123-4AE9-852A-DE8590CB9D6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E9E01210-73E2-476F-B699-01179EC0835B}"/>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969F9A8-C20D-4108-BEAC-8F662518AD77}"/>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162B3B43-4D1E-48C6-BE34-B885CB671877}"/>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69357A46-4499-4E68-84EB-8EC5BD61DC4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928735A2-CC3B-46FB-89FF-0CE4EAF34B38}"/>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618F7723-90E3-44A0-9EAB-8DD3ADD7FD1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0B6641A6-8563-42AD-BA2A-45FF73C13271}"/>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A3D6C7F8-CD16-4058-8F5D-735EB52735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A1DC2D41-8246-48FF-8F5F-31BD646C9E12}"/>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C2B9D3D3-534B-424C-8E4C-312F3B01917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1AD639FC-F80B-4AED-9A54-7691A15D43B8}"/>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12ED551-AAC8-4C19-9803-32B41895A600}"/>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321F60E3-4B30-4B29-B718-4FD5A53342F0}"/>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793068C4-F171-440F-884A-F366463AA9B7}"/>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67C00710-CBB2-45E8-A8C9-966B8B7FB9CA}"/>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29" name="債務償還比率平均値テキスト">
          <a:extLst>
            <a:ext uri="{FF2B5EF4-FFF2-40B4-BE49-F238E27FC236}">
              <a16:creationId xmlns:a16="http://schemas.microsoft.com/office/drawing/2014/main" id="{4FDF02C4-DA07-4695-A95B-53D923EF1F90}"/>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053DFC80-3349-42AE-9560-A3DEB07452E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350BFD55-8798-463D-B4FD-6F6F0C180859}"/>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9A52E175-8F71-4E47-B513-E6EB7B47427D}"/>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18954DDB-994A-4B44-9944-EFB0981DA169}"/>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08F8DFC2-52ED-4B33-B487-78A6CBE80D89}"/>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E0185C0-613D-4DB0-BE54-16FA675ACD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60F9D8C-A1C6-4880-A031-05330D303E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18B25CB-A825-4246-BADB-FC8B2A3451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570045C-B257-4448-85E0-C972EE4D09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26DD987-D018-4C0D-8B24-7F032B38B3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123723</xdr:rowOff>
    </xdr:from>
    <xdr:to>
      <xdr:col>76</xdr:col>
      <xdr:colOff>73025</xdr:colOff>
      <xdr:row>29</xdr:row>
      <xdr:rowOff>53873</xdr:rowOff>
    </xdr:to>
    <xdr:sp macro="" textlink="">
      <xdr:nvSpPr>
        <xdr:cNvPr id="140" name="楕円 139">
          <a:extLst>
            <a:ext uri="{FF2B5EF4-FFF2-40B4-BE49-F238E27FC236}">
              <a16:creationId xmlns:a16="http://schemas.microsoft.com/office/drawing/2014/main" id="{58AE3641-8CF3-45DD-8853-6D72E8BAC59E}"/>
            </a:ext>
          </a:extLst>
        </xdr:cNvPr>
        <xdr:cNvSpPr/>
      </xdr:nvSpPr>
      <xdr:spPr>
        <a:xfrm>
          <a:off x="14744700" y="56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146600</xdr:rowOff>
    </xdr:from>
    <xdr:ext cx="469744" cy="259045"/>
    <xdr:sp macro="" textlink="">
      <xdr:nvSpPr>
        <xdr:cNvPr id="141" name="債務償還比率該当値テキスト">
          <a:extLst>
            <a:ext uri="{FF2B5EF4-FFF2-40B4-BE49-F238E27FC236}">
              <a16:creationId xmlns:a16="http://schemas.microsoft.com/office/drawing/2014/main" id="{1D470986-DAA9-4E14-B470-D2AFA29F73B8}"/>
            </a:ext>
          </a:extLst>
        </xdr:cNvPr>
        <xdr:cNvSpPr txBox="1"/>
      </xdr:nvSpPr>
      <xdr:spPr>
        <a:xfrm>
          <a:off x="14846300" y="55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138354</xdr:rowOff>
    </xdr:from>
    <xdr:to>
      <xdr:col>72</xdr:col>
      <xdr:colOff>123825</xdr:colOff>
      <xdr:row>31</xdr:row>
      <xdr:rowOff>68504</xdr:rowOff>
    </xdr:to>
    <xdr:sp macro="" textlink="">
      <xdr:nvSpPr>
        <xdr:cNvPr id="142" name="楕円 141">
          <a:extLst>
            <a:ext uri="{FF2B5EF4-FFF2-40B4-BE49-F238E27FC236}">
              <a16:creationId xmlns:a16="http://schemas.microsoft.com/office/drawing/2014/main" id="{CA798797-E545-4C75-8474-50AA8E179B02}"/>
            </a:ext>
          </a:extLst>
        </xdr:cNvPr>
        <xdr:cNvSpPr/>
      </xdr:nvSpPr>
      <xdr:spPr>
        <a:xfrm>
          <a:off x="14033500" y="60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3073</xdr:rowOff>
    </xdr:from>
    <xdr:to>
      <xdr:col>76</xdr:col>
      <xdr:colOff>22225</xdr:colOff>
      <xdr:row>31</xdr:row>
      <xdr:rowOff>17704</xdr:rowOff>
    </xdr:to>
    <xdr:cxnSp macro="">
      <xdr:nvCxnSpPr>
        <xdr:cNvPr id="143" name="直線コネクタ 142">
          <a:extLst>
            <a:ext uri="{FF2B5EF4-FFF2-40B4-BE49-F238E27FC236}">
              <a16:creationId xmlns:a16="http://schemas.microsoft.com/office/drawing/2014/main" id="{4C430BC0-F53C-4480-9A17-2AD5B13C6A0B}"/>
            </a:ext>
          </a:extLst>
        </xdr:cNvPr>
        <xdr:cNvCxnSpPr/>
      </xdr:nvCxnSpPr>
      <xdr:spPr>
        <a:xfrm flipV="1">
          <a:off x="14084300" y="5746648"/>
          <a:ext cx="7112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51753</xdr:rowOff>
    </xdr:from>
    <xdr:to>
      <xdr:col>68</xdr:col>
      <xdr:colOff>123825</xdr:colOff>
      <xdr:row>31</xdr:row>
      <xdr:rowOff>153353</xdr:rowOff>
    </xdr:to>
    <xdr:sp macro="" textlink="">
      <xdr:nvSpPr>
        <xdr:cNvPr id="144" name="楕円 143">
          <a:extLst>
            <a:ext uri="{FF2B5EF4-FFF2-40B4-BE49-F238E27FC236}">
              <a16:creationId xmlns:a16="http://schemas.microsoft.com/office/drawing/2014/main" id="{98BC9DB1-B1C9-41E8-BCD1-846AD974F410}"/>
            </a:ext>
          </a:extLst>
        </xdr:cNvPr>
        <xdr:cNvSpPr/>
      </xdr:nvSpPr>
      <xdr:spPr>
        <a:xfrm>
          <a:off x="13271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17704</xdr:rowOff>
    </xdr:from>
    <xdr:to>
      <xdr:col>72</xdr:col>
      <xdr:colOff>73025</xdr:colOff>
      <xdr:row>31</xdr:row>
      <xdr:rowOff>102553</xdr:rowOff>
    </xdr:to>
    <xdr:cxnSp macro="">
      <xdr:nvCxnSpPr>
        <xdr:cNvPr id="145" name="直線コネクタ 144">
          <a:extLst>
            <a:ext uri="{FF2B5EF4-FFF2-40B4-BE49-F238E27FC236}">
              <a16:creationId xmlns:a16="http://schemas.microsoft.com/office/drawing/2014/main" id="{132B433D-3A6E-45F4-8BF8-1E27E7FB5B3C}"/>
            </a:ext>
          </a:extLst>
        </xdr:cNvPr>
        <xdr:cNvCxnSpPr/>
      </xdr:nvCxnSpPr>
      <xdr:spPr>
        <a:xfrm flipV="1">
          <a:off x="13322300" y="6104179"/>
          <a:ext cx="762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62547</xdr:rowOff>
    </xdr:from>
    <xdr:to>
      <xdr:col>64</xdr:col>
      <xdr:colOff>123825</xdr:colOff>
      <xdr:row>31</xdr:row>
      <xdr:rowOff>164147</xdr:rowOff>
    </xdr:to>
    <xdr:sp macro="" textlink="">
      <xdr:nvSpPr>
        <xdr:cNvPr id="146" name="楕円 145">
          <a:extLst>
            <a:ext uri="{FF2B5EF4-FFF2-40B4-BE49-F238E27FC236}">
              <a16:creationId xmlns:a16="http://schemas.microsoft.com/office/drawing/2014/main" id="{450F2F86-5D69-42A0-B027-B203ACE742C8}"/>
            </a:ext>
          </a:extLst>
        </xdr:cNvPr>
        <xdr:cNvSpPr/>
      </xdr:nvSpPr>
      <xdr:spPr>
        <a:xfrm>
          <a:off x="12509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102553</xdr:rowOff>
    </xdr:from>
    <xdr:to>
      <xdr:col>68</xdr:col>
      <xdr:colOff>73025</xdr:colOff>
      <xdr:row>31</xdr:row>
      <xdr:rowOff>113347</xdr:rowOff>
    </xdr:to>
    <xdr:cxnSp macro="">
      <xdr:nvCxnSpPr>
        <xdr:cNvPr id="147" name="直線コネクタ 146">
          <a:extLst>
            <a:ext uri="{FF2B5EF4-FFF2-40B4-BE49-F238E27FC236}">
              <a16:creationId xmlns:a16="http://schemas.microsoft.com/office/drawing/2014/main" id="{D2FE985B-F876-4E6B-8BED-CC583D369096}"/>
            </a:ext>
          </a:extLst>
        </xdr:cNvPr>
        <xdr:cNvCxnSpPr/>
      </xdr:nvCxnSpPr>
      <xdr:spPr>
        <a:xfrm flipV="1">
          <a:off x="12560300" y="6189028"/>
          <a:ext cx="762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155842</xdr:rowOff>
    </xdr:from>
    <xdr:to>
      <xdr:col>60</xdr:col>
      <xdr:colOff>123825</xdr:colOff>
      <xdr:row>31</xdr:row>
      <xdr:rowOff>85992</xdr:rowOff>
    </xdr:to>
    <xdr:sp macro="" textlink="">
      <xdr:nvSpPr>
        <xdr:cNvPr id="148" name="楕円 147">
          <a:extLst>
            <a:ext uri="{FF2B5EF4-FFF2-40B4-BE49-F238E27FC236}">
              <a16:creationId xmlns:a16="http://schemas.microsoft.com/office/drawing/2014/main" id="{9BACD660-EBC6-4BDD-B0E8-99A7FEFA0CE2}"/>
            </a:ext>
          </a:extLst>
        </xdr:cNvPr>
        <xdr:cNvSpPr/>
      </xdr:nvSpPr>
      <xdr:spPr>
        <a:xfrm>
          <a:off x="11747500" y="60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35192</xdr:rowOff>
    </xdr:from>
    <xdr:to>
      <xdr:col>64</xdr:col>
      <xdr:colOff>73025</xdr:colOff>
      <xdr:row>31</xdr:row>
      <xdr:rowOff>113347</xdr:rowOff>
    </xdr:to>
    <xdr:cxnSp macro="">
      <xdr:nvCxnSpPr>
        <xdr:cNvPr id="149" name="直線コネクタ 148">
          <a:extLst>
            <a:ext uri="{FF2B5EF4-FFF2-40B4-BE49-F238E27FC236}">
              <a16:creationId xmlns:a16="http://schemas.microsoft.com/office/drawing/2014/main" id="{38BC94C0-F3A4-448A-AD3A-691FC2A2AE31}"/>
            </a:ext>
          </a:extLst>
        </xdr:cNvPr>
        <xdr:cNvCxnSpPr/>
      </xdr:nvCxnSpPr>
      <xdr:spPr>
        <a:xfrm>
          <a:off x="11798300" y="6121667"/>
          <a:ext cx="76200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50" name="n_1aveValue債務償還比率">
          <a:extLst>
            <a:ext uri="{FF2B5EF4-FFF2-40B4-BE49-F238E27FC236}">
              <a16:creationId xmlns:a16="http://schemas.microsoft.com/office/drawing/2014/main" id="{E7E0FCFB-0CC2-4B92-8F0E-865046413BA2}"/>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51" name="n_2aveValue債務償還比率">
          <a:extLst>
            <a:ext uri="{FF2B5EF4-FFF2-40B4-BE49-F238E27FC236}">
              <a16:creationId xmlns:a16="http://schemas.microsoft.com/office/drawing/2014/main" id="{BC2DD57C-D836-4350-B663-0BBCEA253308}"/>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a:extLst>
            <a:ext uri="{FF2B5EF4-FFF2-40B4-BE49-F238E27FC236}">
              <a16:creationId xmlns:a16="http://schemas.microsoft.com/office/drawing/2014/main" id="{B80950D5-7A68-4AAB-96E5-38630DD26ED2}"/>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53" name="n_4aveValue債務償還比率">
          <a:extLst>
            <a:ext uri="{FF2B5EF4-FFF2-40B4-BE49-F238E27FC236}">
              <a16:creationId xmlns:a16="http://schemas.microsoft.com/office/drawing/2014/main" id="{5E215EB4-F2E0-462C-A0F5-9727482EF300}"/>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85031</xdr:rowOff>
    </xdr:from>
    <xdr:ext cx="469744" cy="259045"/>
    <xdr:sp macro="" textlink="">
      <xdr:nvSpPr>
        <xdr:cNvPr id="154" name="n_1mainValue債務償還比率">
          <a:extLst>
            <a:ext uri="{FF2B5EF4-FFF2-40B4-BE49-F238E27FC236}">
              <a16:creationId xmlns:a16="http://schemas.microsoft.com/office/drawing/2014/main" id="{50E2DCB5-7381-4694-A03C-967A5E77A232}"/>
            </a:ext>
          </a:extLst>
        </xdr:cNvPr>
        <xdr:cNvSpPr txBox="1"/>
      </xdr:nvSpPr>
      <xdr:spPr>
        <a:xfrm>
          <a:off x="13836727" y="58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169880</xdr:rowOff>
    </xdr:from>
    <xdr:ext cx="469744" cy="259045"/>
    <xdr:sp macro="" textlink="">
      <xdr:nvSpPr>
        <xdr:cNvPr id="155" name="n_2mainValue債務償還比率">
          <a:extLst>
            <a:ext uri="{FF2B5EF4-FFF2-40B4-BE49-F238E27FC236}">
              <a16:creationId xmlns:a16="http://schemas.microsoft.com/office/drawing/2014/main" id="{E42E6E22-A274-4F6A-86C0-F4A76E94B317}"/>
            </a:ext>
          </a:extLst>
        </xdr:cNvPr>
        <xdr:cNvSpPr txBox="1"/>
      </xdr:nvSpPr>
      <xdr:spPr>
        <a:xfrm>
          <a:off x="13087427" y="5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9224</xdr:rowOff>
    </xdr:from>
    <xdr:ext cx="469744" cy="259045"/>
    <xdr:sp macro="" textlink="">
      <xdr:nvSpPr>
        <xdr:cNvPr id="156" name="n_3mainValue債務償還比率">
          <a:extLst>
            <a:ext uri="{FF2B5EF4-FFF2-40B4-BE49-F238E27FC236}">
              <a16:creationId xmlns:a16="http://schemas.microsoft.com/office/drawing/2014/main" id="{99780D2A-06F1-4344-B448-C42A43D9E393}"/>
            </a:ext>
          </a:extLst>
        </xdr:cNvPr>
        <xdr:cNvSpPr txBox="1"/>
      </xdr:nvSpPr>
      <xdr:spPr>
        <a:xfrm>
          <a:off x="12325427" y="592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102519</xdr:rowOff>
    </xdr:from>
    <xdr:ext cx="469744" cy="259045"/>
    <xdr:sp macro="" textlink="">
      <xdr:nvSpPr>
        <xdr:cNvPr id="157" name="n_4mainValue債務償還比率">
          <a:extLst>
            <a:ext uri="{FF2B5EF4-FFF2-40B4-BE49-F238E27FC236}">
              <a16:creationId xmlns:a16="http://schemas.microsoft.com/office/drawing/2014/main" id="{E0CBBF85-BE80-4CDB-945A-27C466DA87F8}"/>
            </a:ext>
          </a:extLst>
        </xdr:cNvPr>
        <xdr:cNvSpPr txBox="1"/>
      </xdr:nvSpPr>
      <xdr:spPr>
        <a:xfrm>
          <a:off x="11563427" y="584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9F5986E9-9C45-4642-A48F-1D2FFB0B0D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71B5981-A19E-41A4-8259-73A42E177E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D966EF08-A21F-435E-A374-C7C519B5CA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A62B2615-B896-4703-A5CD-1F7114D6356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6CFCBF9A-E6C4-42F0-913C-7D118D20EA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506AB43-A82C-4152-B857-F237412C3FD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133B2B-CBBE-4F44-B74A-9A1C47F89E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78456B-E7C7-40FD-9149-9C4335132F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4AF5AE-E172-43AC-9FE8-5830EC2AF0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2434C2-6F67-45E8-BF10-3011E1DBA6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6CDFD5-DF12-4D93-B044-1212D14946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6CDE60-AEF3-4D03-8631-7735C4D2B7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4F23DA-82E5-4ED1-9CBF-4556837C048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D6AB8F-09CA-4389-900E-B8B7080247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704A03-889B-4C57-B1B4-08FB606F5E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5B2F17-0178-44C7-8023-25144A05E6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2B7ED7-E605-42A7-B819-7D170326C2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43FEF3-C4D1-4DF6-BEC6-A88CB25BCC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369223-FC40-4C95-9D31-E7815468B7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3B34CF-9E2A-4944-82FB-7AAE8B0B1E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95B56D-5D6F-4ED1-A442-12642757D8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877216-DA33-421F-ADE3-4F9430041F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0CE5C9-2372-486B-B2AD-F2CECE87E4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47C646-544F-4523-B4C9-6E6975EB9F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B5737E-41FF-4E71-99AE-17061AF624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E1F6CB-C469-4AAA-9884-647B962B3B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860AA1-AF43-4AA6-B20B-B5F7A28051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F67308-7A90-4181-A1AF-A68A5F58A7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A0456E-692C-435E-AD77-BEB564B61A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3992AE-156A-44C1-9759-5160C97128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472001-3FFC-4DFB-9BDC-274450BC63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5BECFD-9CC9-454B-B7AC-700DB8FC74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9885DD-FB97-4685-BC18-E7630BFB23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1ACEDC-4F1F-4726-95FE-F10897AFA5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E0205D-F97C-4828-9645-7A783E4313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0A5693-023E-45BA-882E-07B95F34190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32E91D-ACDC-4F0B-B7C9-7A017B7E2CA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1D78D1-F710-4564-8538-54D50A0A13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F00BDD-D8AF-4D8A-BAC2-73E073069F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5F9D7E-F3CE-48F9-90BD-8874E6F1B3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E2D659-AD36-46FD-9252-0E390C1B4C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1AB52F-8009-4844-A785-54838BF50E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7279D4-A0FF-47C9-B843-64F17B7354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6D5741-0870-45ED-9BFD-D98302789E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0BD013-41A6-47F6-8366-E076CF5104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5A5368-D25D-413E-B588-5548201E62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315E6B-08B3-4FA6-AA4B-5357C340E0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BAB5AB-915A-4C0B-8735-DA443A29A2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EAACCBE-231E-4BA1-AC12-44D2F12A69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3FE91F1-8B1A-429A-9619-47D8960F0CB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E23159-57C3-4C98-B8A1-65FDA4F5A55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1D8432E-EDD9-4481-A451-03D5BE76C00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1DBC75-A0BF-415E-AD8C-8869175592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6781765-007C-4A00-973C-60A87A2634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48B838C-1A0E-4C43-A817-FD41A306B1E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C05EB46-4512-4F6C-92B8-A402F331A8F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FC7FD0-2185-45B7-B3AB-BBB7ADF88A1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41C578D-7B37-47DA-98FE-9CDCE01A9E6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AB3AF78-D0E4-4970-B1E4-66B9105311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DDC0085-14B9-4AC3-B214-0A36B51CDA7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9D4CCB1-AF5E-4448-9050-83613741205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94AEDB55-6775-4DF8-B708-C65849F29DE9}"/>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EFAB77AF-A1A6-41BA-9519-E24FC7350482}"/>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CB202725-AA61-4E61-B305-3EB541A686A5}"/>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BD0F5AF9-8C0E-47B7-A237-44E71C62945A}"/>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E8F17509-76D9-4631-BEED-AB3F5B0E4783}"/>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2D031E22-646C-4C51-BACE-FBDFD7A3B2A6}"/>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E36DFCA6-FCC3-4287-BD8B-DB740976F2A4}"/>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403D28A5-5A2F-4F81-9E5C-12CDF1FDD832}"/>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64E9EF96-F247-42F7-A972-70ADC26E74B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F822E32F-B42C-4E5E-B5E3-BC9D82DE38DB}"/>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7CA7C735-DC33-48EF-B38B-3EC2AAFE56F2}"/>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2CC48D-BD0A-4E9E-8981-DCAB363FAE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892DBD-31BA-44A0-85FA-75F4340EA9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D1C794-44D8-4572-A599-5B6EB90835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D5FE2C-237C-4530-960C-4447487D05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F424B7-A6CD-4BC2-8236-83D27241E8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a:extLst>
            <a:ext uri="{FF2B5EF4-FFF2-40B4-BE49-F238E27FC236}">
              <a16:creationId xmlns:a16="http://schemas.microsoft.com/office/drawing/2014/main" id="{7C63D2F8-CEA1-4887-AF1F-3E7C503DCF2F}"/>
            </a:ext>
          </a:extLst>
        </xdr:cNvPr>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270A50B9-B5FA-476A-A5B8-108B968506B3}"/>
            </a:ext>
          </a:extLst>
        </xdr:cNvPr>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5" name="楕円 74">
          <a:extLst>
            <a:ext uri="{FF2B5EF4-FFF2-40B4-BE49-F238E27FC236}">
              <a16:creationId xmlns:a16="http://schemas.microsoft.com/office/drawing/2014/main" id="{319BB392-037B-4977-B534-30D4C808186E}"/>
            </a:ext>
          </a:extLst>
        </xdr:cNvPr>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108585</xdr:rowOff>
    </xdr:to>
    <xdr:cxnSp macro="">
      <xdr:nvCxnSpPr>
        <xdr:cNvPr id="76" name="直線コネクタ 75">
          <a:extLst>
            <a:ext uri="{FF2B5EF4-FFF2-40B4-BE49-F238E27FC236}">
              <a16:creationId xmlns:a16="http://schemas.microsoft.com/office/drawing/2014/main" id="{462C61DD-879E-49B4-A0D5-2FBD3A123C7C}"/>
            </a:ext>
          </a:extLst>
        </xdr:cNvPr>
        <xdr:cNvCxnSpPr/>
      </xdr:nvCxnSpPr>
      <xdr:spPr>
        <a:xfrm>
          <a:off x="3797300" y="62503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7" name="楕円 76">
          <a:extLst>
            <a:ext uri="{FF2B5EF4-FFF2-40B4-BE49-F238E27FC236}">
              <a16:creationId xmlns:a16="http://schemas.microsoft.com/office/drawing/2014/main" id="{004EE730-9807-4AD1-89FE-3192F291CDD0}"/>
            </a:ext>
          </a:extLst>
        </xdr:cNvPr>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78105</xdr:rowOff>
    </xdr:to>
    <xdr:cxnSp macro="">
      <xdr:nvCxnSpPr>
        <xdr:cNvPr id="78" name="直線コネクタ 77">
          <a:extLst>
            <a:ext uri="{FF2B5EF4-FFF2-40B4-BE49-F238E27FC236}">
              <a16:creationId xmlns:a16="http://schemas.microsoft.com/office/drawing/2014/main" id="{2D8B8942-9934-4217-B01E-EE3D6B61F82C}"/>
            </a:ext>
          </a:extLst>
        </xdr:cNvPr>
        <xdr:cNvCxnSpPr/>
      </xdr:nvCxnSpPr>
      <xdr:spPr>
        <a:xfrm>
          <a:off x="2908300" y="62236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158750</xdr:rowOff>
    </xdr:from>
    <xdr:to>
      <xdr:col>10</xdr:col>
      <xdr:colOff>165100</xdr:colOff>
      <xdr:row>36</xdr:row>
      <xdr:rowOff>88900</xdr:rowOff>
    </xdr:to>
    <xdr:sp macro="" textlink="">
      <xdr:nvSpPr>
        <xdr:cNvPr id="79" name="楕円 78">
          <a:extLst>
            <a:ext uri="{FF2B5EF4-FFF2-40B4-BE49-F238E27FC236}">
              <a16:creationId xmlns:a16="http://schemas.microsoft.com/office/drawing/2014/main" id="{D8AFA4AE-79F2-4F8C-9B5A-1686C2143B5F}"/>
            </a:ext>
          </a:extLst>
        </xdr:cNvPr>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38100</xdr:rowOff>
    </xdr:from>
    <xdr:to>
      <xdr:col>15</xdr:col>
      <xdr:colOff>50800</xdr:colOff>
      <xdr:row>36</xdr:row>
      <xdr:rowOff>51435</xdr:rowOff>
    </xdr:to>
    <xdr:cxnSp macro="">
      <xdr:nvCxnSpPr>
        <xdr:cNvPr id="80" name="直線コネクタ 79">
          <a:extLst>
            <a:ext uri="{FF2B5EF4-FFF2-40B4-BE49-F238E27FC236}">
              <a16:creationId xmlns:a16="http://schemas.microsoft.com/office/drawing/2014/main" id="{4AB8DF3C-E5D8-4A82-B6AA-EDE0A1D07C59}"/>
            </a:ext>
          </a:extLst>
        </xdr:cNvPr>
        <xdr:cNvCxnSpPr/>
      </xdr:nvCxnSpPr>
      <xdr:spPr>
        <a:xfrm>
          <a:off x="2019300" y="6210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a:extLst>
            <a:ext uri="{FF2B5EF4-FFF2-40B4-BE49-F238E27FC236}">
              <a16:creationId xmlns:a16="http://schemas.microsoft.com/office/drawing/2014/main" id="{55711C61-195E-47C7-A68B-395A355DE108}"/>
            </a:ext>
          </a:extLst>
        </xdr:cNvPr>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17145</xdr:rowOff>
    </xdr:from>
    <xdr:to>
      <xdr:col>10</xdr:col>
      <xdr:colOff>114300</xdr:colOff>
      <xdr:row>36</xdr:row>
      <xdr:rowOff>38100</xdr:rowOff>
    </xdr:to>
    <xdr:cxnSp macro="">
      <xdr:nvCxnSpPr>
        <xdr:cNvPr id="82" name="直線コネクタ 81">
          <a:extLst>
            <a:ext uri="{FF2B5EF4-FFF2-40B4-BE49-F238E27FC236}">
              <a16:creationId xmlns:a16="http://schemas.microsoft.com/office/drawing/2014/main" id="{D7D98F3C-82ED-4F0E-B542-FDCAD4FADE20}"/>
            </a:ext>
          </a:extLst>
        </xdr:cNvPr>
        <xdr:cNvCxnSpPr/>
      </xdr:nvCxnSpPr>
      <xdr:spPr>
        <a:xfrm>
          <a:off x="1130300" y="6189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FB5A070A-16FB-4FFB-BD95-640C1AC48F91}"/>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D6F361EC-889D-464B-B34B-1A7EA07EA71A}"/>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A06681DF-60D9-4B3F-B43B-C0F54F35D18A}"/>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C223B243-1BC2-4BC1-86DB-A4175B46665A}"/>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80905BF5-891C-4A2D-A224-B56129773D39}"/>
            </a:ext>
          </a:extLst>
        </xdr:cNvPr>
        <xdr:cNvSpPr txBox="1"/>
      </xdr:nvSpPr>
      <xdr:spPr>
        <a:xfrm>
          <a:off x="3582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1405BFC0-D6BF-4944-B02F-0A7DCECAF8D9}"/>
            </a:ext>
          </a:extLst>
        </xdr:cNvPr>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9" name="n_3mainValue【道路】&#10;有形固定資産減価償却率">
          <a:extLst>
            <a:ext uri="{FF2B5EF4-FFF2-40B4-BE49-F238E27FC236}">
              <a16:creationId xmlns:a16="http://schemas.microsoft.com/office/drawing/2014/main" id="{4C14D799-71AE-4133-99B9-6CAD9CCF6DE9}"/>
            </a:ext>
          </a:extLst>
        </xdr:cNvPr>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id="{C014EFC8-5135-4D58-9E8A-BDF3900E7FA9}"/>
            </a:ext>
          </a:extLst>
        </xdr:cNvPr>
        <xdr:cNvSpPr txBox="1"/>
      </xdr:nvSpPr>
      <xdr:spPr>
        <a:xfrm>
          <a:off x="927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6F0D66C-0E1C-4186-9B0D-ECA0DDCEDA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F0546BD-4897-43C3-8FC7-34339D7BB0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BB565A-9589-4EC8-ABB6-E6AE5DA1B8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C1B05AD-EA6B-405E-980A-746A752843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B758D1-C858-4B9D-A647-8FB75BB39E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3CB25F3-B283-40F2-8541-8B67D63743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2A1FB2F-60BD-4930-A45A-67D1CA9B1A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5C81D18-39C0-498F-AD5D-4F057902A7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04C1C11-B789-49C4-BE87-5FF76C34C36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9F3E7C9-6A1D-48C8-814D-FC88732374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EC1F927-5A22-4C78-AFF9-16F850A0A2C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347BD0A-9666-4B36-AC6F-C4D6BB58D80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B3AB33F-027C-4D9F-B382-4BB25CAC4E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DB8D3A1-E750-4B56-BCEA-9F543ACEA8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3914B59-630E-4AA5-BA18-F0CB90F0197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871668DC-B72B-40BF-9FCD-4C492E4E647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4A7B817-88F6-44A5-AD2E-A2845CDF464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2B5ECD63-B7F0-4CCF-B67D-D13DFD71975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29A99A1-2EF0-43C1-9531-482A05E3BA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1237CAA-12EF-4D09-A6AF-1E387971572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F19FEA9-DA27-470C-9CFC-A6692B6506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161D6667-DEC5-4507-A9BC-CABF98EEB2F8}"/>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5D6EB95B-55DD-426B-B02C-9B27D86ACD97}"/>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258A6972-6F1A-42E0-8C54-B2956101F95A}"/>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1595FE8C-E16C-45AB-9CC4-F15B921F3475}"/>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BF01BB79-023F-4AB5-8BE3-C15DE4720854}"/>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a:extLst>
            <a:ext uri="{FF2B5EF4-FFF2-40B4-BE49-F238E27FC236}">
              <a16:creationId xmlns:a16="http://schemas.microsoft.com/office/drawing/2014/main" id="{398E7062-FE53-4334-9CE3-DDB093986CAC}"/>
            </a:ext>
          </a:extLst>
        </xdr:cNvPr>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C3B46E4F-F25F-44FD-B845-F3803BA616A3}"/>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3F872DA5-51E1-47E2-9A13-F672F63C6144}"/>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4E6EF61F-1B33-4FEA-BA28-401D52C7EF55}"/>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A0C1AEE6-54DA-4932-BA16-05E47555CCC7}"/>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2BEB925D-9FF1-47EA-B1F5-178A722791F4}"/>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81D0016-406F-4E75-AC80-6B9A86E26E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B77EB33-053E-40A4-B8E1-471889FF46D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661E865-A507-4B3D-AEFF-C25D4D7825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03F706-E9D6-46BE-8ABA-87DE1BABF4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C2D63E-42C3-41EE-A2B4-6E97A399C0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122372</xdr:rowOff>
    </xdr:from>
    <xdr:to>
      <xdr:col>55</xdr:col>
      <xdr:colOff>50800</xdr:colOff>
      <xdr:row>39</xdr:row>
      <xdr:rowOff>52522</xdr:rowOff>
    </xdr:to>
    <xdr:sp macro="" textlink="">
      <xdr:nvSpPr>
        <xdr:cNvPr id="128" name="楕円 127">
          <a:extLst>
            <a:ext uri="{FF2B5EF4-FFF2-40B4-BE49-F238E27FC236}">
              <a16:creationId xmlns:a16="http://schemas.microsoft.com/office/drawing/2014/main" id="{406B3109-C502-4F11-A9C5-2CBDB5629DEA}"/>
            </a:ext>
          </a:extLst>
        </xdr:cNvPr>
        <xdr:cNvSpPr/>
      </xdr:nvSpPr>
      <xdr:spPr>
        <a:xfrm>
          <a:off x="10426700" y="66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145249</xdr:rowOff>
    </xdr:from>
    <xdr:ext cx="534377" cy="259045"/>
    <xdr:sp macro="" textlink="">
      <xdr:nvSpPr>
        <xdr:cNvPr id="129" name="【道路】&#10;一人当たり延長該当値テキスト">
          <a:extLst>
            <a:ext uri="{FF2B5EF4-FFF2-40B4-BE49-F238E27FC236}">
              <a16:creationId xmlns:a16="http://schemas.microsoft.com/office/drawing/2014/main" id="{BAD669C3-7DB3-4A1F-AFFE-FAB942B55D84}"/>
            </a:ext>
          </a:extLst>
        </xdr:cNvPr>
        <xdr:cNvSpPr txBox="1"/>
      </xdr:nvSpPr>
      <xdr:spPr>
        <a:xfrm>
          <a:off x="10515600" y="64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115239</xdr:rowOff>
    </xdr:from>
    <xdr:to>
      <xdr:col>50</xdr:col>
      <xdr:colOff>165100</xdr:colOff>
      <xdr:row>39</xdr:row>
      <xdr:rowOff>45389</xdr:rowOff>
    </xdr:to>
    <xdr:sp macro="" textlink="">
      <xdr:nvSpPr>
        <xdr:cNvPr id="130" name="楕円 129">
          <a:extLst>
            <a:ext uri="{FF2B5EF4-FFF2-40B4-BE49-F238E27FC236}">
              <a16:creationId xmlns:a16="http://schemas.microsoft.com/office/drawing/2014/main" id="{033F6183-A8A0-4CE4-AF2C-8877CC928C82}"/>
            </a:ext>
          </a:extLst>
        </xdr:cNvPr>
        <xdr:cNvSpPr/>
      </xdr:nvSpPr>
      <xdr:spPr>
        <a:xfrm>
          <a:off x="9588500" y="6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166039</xdr:rowOff>
    </xdr:from>
    <xdr:to>
      <xdr:col>55</xdr:col>
      <xdr:colOff>0</xdr:colOff>
      <xdr:row>39</xdr:row>
      <xdr:rowOff>1722</xdr:rowOff>
    </xdr:to>
    <xdr:cxnSp macro="">
      <xdr:nvCxnSpPr>
        <xdr:cNvPr id="131" name="直線コネクタ 130">
          <a:extLst>
            <a:ext uri="{FF2B5EF4-FFF2-40B4-BE49-F238E27FC236}">
              <a16:creationId xmlns:a16="http://schemas.microsoft.com/office/drawing/2014/main" id="{73DD3608-E327-4F6D-B103-4E31F26D3925}"/>
            </a:ext>
          </a:extLst>
        </xdr:cNvPr>
        <xdr:cNvCxnSpPr/>
      </xdr:nvCxnSpPr>
      <xdr:spPr>
        <a:xfrm>
          <a:off x="9639300" y="6681139"/>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108839</xdr:rowOff>
    </xdr:from>
    <xdr:to>
      <xdr:col>46</xdr:col>
      <xdr:colOff>38100</xdr:colOff>
      <xdr:row>39</xdr:row>
      <xdr:rowOff>38989</xdr:rowOff>
    </xdr:to>
    <xdr:sp macro="" textlink="">
      <xdr:nvSpPr>
        <xdr:cNvPr id="132" name="楕円 131">
          <a:extLst>
            <a:ext uri="{FF2B5EF4-FFF2-40B4-BE49-F238E27FC236}">
              <a16:creationId xmlns:a16="http://schemas.microsoft.com/office/drawing/2014/main" id="{7630D4A3-25B3-4246-8527-874E3ECA4EEA}"/>
            </a:ext>
          </a:extLst>
        </xdr:cNvPr>
        <xdr:cNvSpPr/>
      </xdr:nvSpPr>
      <xdr:spPr>
        <a:xfrm>
          <a:off x="8699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159639</xdr:rowOff>
    </xdr:from>
    <xdr:to>
      <xdr:col>50</xdr:col>
      <xdr:colOff>114300</xdr:colOff>
      <xdr:row>38</xdr:row>
      <xdr:rowOff>166039</xdr:rowOff>
    </xdr:to>
    <xdr:cxnSp macro="">
      <xdr:nvCxnSpPr>
        <xdr:cNvPr id="133" name="直線コネクタ 132">
          <a:extLst>
            <a:ext uri="{FF2B5EF4-FFF2-40B4-BE49-F238E27FC236}">
              <a16:creationId xmlns:a16="http://schemas.microsoft.com/office/drawing/2014/main" id="{622CB47C-D273-4C09-9147-AB7E5AAD8644}"/>
            </a:ext>
          </a:extLst>
        </xdr:cNvPr>
        <xdr:cNvCxnSpPr/>
      </xdr:nvCxnSpPr>
      <xdr:spPr>
        <a:xfrm>
          <a:off x="8750300" y="667473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108199</xdr:rowOff>
    </xdr:from>
    <xdr:to>
      <xdr:col>41</xdr:col>
      <xdr:colOff>101600</xdr:colOff>
      <xdr:row>39</xdr:row>
      <xdr:rowOff>38349</xdr:rowOff>
    </xdr:to>
    <xdr:sp macro="" textlink="">
      <xdr:nvSpPr>
        <xdr:cNvPr id="134" name="楕円 133">
          <a:extLst>
            <a:ext uri="{FF2B5EF4-FFF2-40B4-BE49-F238E27FC236}">
              <a16:creationId xmlns:a16="http://schemas.microsoft.com/office/drawing/2014/main" id="{D2573795-C1FB-46A2-B926-B213D5A2758E}"/>
            </a:ext>
          </a:extLst>
        </xdr:cNvPr>
        <xdr:cNvSpPr/>
      </xdr:nvSpPr>
      <xdr:spPr>
        <a:xfrm>
          <a:off x="7810500" y="66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158999</xdr:rowOff>
    </xdr:from>
    <xdr:to>
      <xdr:col>45</xdr:col>
      <xdr:colOff>177800</xdr:colOff>
      <xdr:row>38</xdr:row>
      <xdr:rowOff>159639</xdr:rowOff>
    </xdr:to>
    <xdr:cxnSp macro="">
      <xdr:nvCxnSpPr>
        <xdr:cNvPr id="135" name="直線コネクタ 134">
          <a:extLst>
            <a:ext uri="{FF2B5EF4-FFF2-40B4-BE49-F238E27FC236}">
              <a16:creationId xmlns:a16="http://schemas.microsoft.com/office/drawing/2014/main" id="{D826813E-F89D-4A7D-9A68-96BD4DE7749A}"/>
            </a:ext>
          </a:extLst>
        </xdr:cNvPr>
        <xdr:cNvCxnSpPr/>
      </xdr:nvCxnSpPr>
      <xdr:spPr>
        <a:xfrm>
          <a:off x="7861300" y="667409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104039</xdr:rowOff>
    </xdr:from>
    <xdr:to>
      <xdr:col>36</xdr:col>
      <xdr:colOff>165100</xdr:colOff>
      <xdr:row>39</xdr:row>
      <xdr:rowOff>34189</xdr:rowOff>
    </xdr:to>
    <xdr:sp macro="" textlink="">
      <xdr:nvSpPr>
        <xdr:cNvPr id="136" name="楕円 135">
          <a:extLst>
            <a:ext uri="{FF2B5EF4-FFF2-40B4-BE49-F238E27FC236}">
              <a16:creationId xmlns:a16="http://schemas.microsoft.com/office/drawing/2014/main" id="{62BD5999-6926-4541-A293-72AEC7DE9DAA}"/>
            </a:ext>
          </a:extLst>
        </xdr:cNvPr>
        <xdr:cNvSpPr/>
      </xdr:nvSpPr>
      <xdr:spPr>
        <a:xfrm>
          <a:off x="69215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154839</xdr:rowOff>
    </xdr:from>
    <xdr:to>
      <xdr:col>41</xdr:col>
      <xdr:colOff>50800</xdr:colOff>
      <xdr:row>38</xdr:row>
      <xdr:rowOff>158999</xdr:rowOff>
    </xdr:to>
    <xdr:cxnSp macro="">
      <xdr:nvCxnSpPr>
        <xdr:cNvPr id="137" name="直線コネクタ 136">
          <a:extLst>
            <a:ext uri="{FF2B5EF4-FFF2-40B4-BE49-F238E27FC236}">
              <a16:creationId xmlns:a16="http://schemas.microsoft.com/office/drawing/2014/main" id="{1145431E-21EF-43ED-860E-D06AE26D197F}"/>
            </a:ext>
          </a:extLst>
        </xdr:cNvPr>
        <xdr:cNvCxnSpPr/>
      </xdr:nvCxnSpPr>
      <xdr:spPr>
        <a:xfrm>
          <a:off x="6972300" y="666993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a:extLst>
            <a:ext uri="{FF2B5EF4-FFF2-40B4-BE49-F238E27FC236}">
              <a16:creationId xmlns:a16="http://schemas.microsoft.com/office/drawing/2014/main" id="{87C7812C-C12F-451E-8E15-0E2494C9F4BF}"/>
            </a:ext>
          </a:extLst>
        </xdr:cNvPr>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a:extLst>
            <a:ext uri="{FF2B5EF4-FFF2-40B4-BE49-F238E27FC236}">
              <a16:creationId xmlns:a16="http://schemas.microsoft.com/office/drawing/2014/main" id="{CEE2C737-208B-41E7-B4F0-F905E4A62CDC}"/>
            </a:ext>
          </a:extLst>
        </xdr:cNvPr>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a:extLst>
            <a:ext uri="{FF2B5EF4-FFF2-40B4-BE49-F238E27FC236}">
              <a16:creationId xmlns:a16="http://schemas.microsoft.com/office/drawing/2014/main" id="{1F050355-309B-4986-BB2D-E6C063FE731E}"/>
            </a:ext>
          </a:extLst>
        </xdr:cNvPr>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a:extLst>
            <a:ext uri="{FF2B5EF4-FFF2-40B4-BE49-F238E27FC236}">
              <a16:creationId xmlns:a16="http://schemas.microsoft.com/office/drawing/2014/main" id="{B050A7FE-C565-421A-89FD-8A76A8A824CF}"/>
            </a:ext>
          </a:extLst>
        </xdr:cNvPr>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61917</xdr:rowOff>
    </xdr:from>
    <xdr:ext cx="534377" cy="259045"/>
    <xdr:sp macro="" textlink="">
      <xdr:nvSpPr>
        <xdr:cNvPr id="142" name="n_1mainValue【道路】&#10;一人当たり延長">
          <a:extLst>
            <a:ext uri="{FF2B5EF4-FFF2-40B4-BE49-F238E27FC236}">
              <a16:creationId xmlns:a16="http://schemas.microsoft.com/office/drawing/2014/main" id="{BD5BDD66-06E1-4485-B43B-1AD5F56B36F8}"/>
            </a:ext>
          </a:extLst>
        </xdr:cNvPr>
        <xdr:cNvSpPr txBox="1"/>
      </xdr:nvSpPr>
      <xdr:spPr>
        <a:xfrm>
          <a:off x="93594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55516</xdr:rowOff>
    </xdr:from>
    <xdr:ext cx="534377" cy="259045"/>
    <xdr:sp macro="" textlink="">
      <xdr:nvSpPr>
        <xdr:cNvPr id="143" name="n_2mainValue【道路】&#10;一人当たり延長">
          <a:extLst>
            <a:ext uri="{FF2B5EF4-FFF2-40B4-BE49-F238E27FC236}">
              <a16:creationId xmlns:a16="http://schemas.microsoft.com/office/drawing/2014/main" id="{3224CA14-CF7E-4E4E-B06D-CEB857C4F07F}"/>
            </a:ext>
          </a:extLst>
        </xdr:cNvPr>
        <xdr:cNvSpPr txBox="1"/>
      </xdr:nvSpPr>
      <xdr:spPr>
        <a:xfrm>
          <a:off x="8483111" y="63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54876</xdr:rowOff>
    </xdr:from>
    <xdr:ext cx="534377" cy="259045"/>
    <xdr:sp macro="" textlink="">
      <xdr:nvSpPr>
        <xdr:cNvPr id="144" name="n_3mainValue【道路】&#10;一人当たり延長">
          <a:extLst>
            <a:ext uri="{FF2B5EF4-FFF2-40B4-BE49-F238E27FC236}">
              <a16:creationId xmlns:a16="http://schemas.microsoft.com/office/drawing/2014/main" id="{1DD1510A-E229-4D0C-B9E3-C9A07781F0C9}"/>
            </a:ext>
          </a:extLst>
        </xdr:cNvPr>
        <xdr:cNvSpPr txBox="1"/>
      </xdr:nvSpPr>
      <xdr:spPr>
        <a:xfrm>
          <a:off x="7594111" y="63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50715</xdr:rowOff>
    </xdr:from>
    <xdr:ext cx="534377" cy="259045"/>
    <xdr:sp macro="" textlink="">
      <xdr:nvSpPr>
        <xdr:cNvPr id="145" name="n_4mainValue【道路】&#10;一人当たり延長">
          <a:extLst>
            <a:ext uri="{FF2B5EF4-FFF2-40B4-BE49-F238E27FC236}">
              <a16:creationId xmlns:a16="http://schemas.microsoft.com/office/drawing/2014/main" id="{B755E85D-922A-4E9A-BA1D-6EA9E29E4B7E}"/>
            </a:ext>
          </a:extLst>
        </xdr:cNvPr>
        <xdr:cNvSpPr txBox="1"/>
      </xdr:nvSpPr>
      <xdr:spPr>
        <a:xfrm>
          <a:off x="6705111"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C50EA69-3ABC-46AF-858E-2F695E0609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A20FAA2-3E06-44EC-9D89-41BD206E71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08058DB-5733-4D43-A122-3F1675579B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16E6068-EDF7-4D43-8BC3-B2A6E1A114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9112692-8B89-41C7-880D-94A9EB8263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3D9C69A-33EC-43AA-A420-9B8426B852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CF515AB-DB5B-4964-A8EE-1BA37E3669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A0073FB-FEE2-4F82-92B0-B5673B88F2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1EFACB2-56C1-41AA-8C04-38C5CE0790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649234A-95DF-4969-9E63-913C452C8A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736A1A6-C45F-4961-97A8-713C87BED1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22DC259-0368-4AE4-AB1A-A2890B4920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E8073C6C-54A8-4F25-8BBD-91F9C76B03B7}"/>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C075B29-6CE0-4651-BFCF-6B405150FD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C1D4E9E-8183-46C5-9D14-F465EED015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70D759E4-6A06-42B9-A56D-E41F57E09A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152E381-DB6B-4304-B77D-63655AB961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3907B68-1D17-428E-8DAD-32B347FF71E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BB565A6-E290-44CD-9685-05FEA93020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213D913-AC3C-4CE0-A056-62B6E4C6CA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D662C79-BB2B-4325-A6C8-5AED2DAC64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030675A-52F6-4087-893D-8C83B9D5D4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C1EC8947-CE71-4B0C-A8C1-7F96817D1E01}"/>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7AB5F3E-FF3C-48B4-90AD-C92F00880D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C1B0E14E-B964-4F80-81A8-3609B2556C6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2663414-006C-4065-B904-8580B3D3BC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0D61905C-6969-482E-BBD0-B7B6AB516BF6}"/>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555DCAA-CF51-4DAC-BA42-5756012AC333}"/>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D9D3CB8D-E14E-4367-A468-E87BB649C5CF}"/>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6B723BC9-E76B-46EA-9D8F-D5AF794B4B1B}"/>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DE857AAF-F836-4D4F-AD57-69EB61DC969B}"/>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B8F81A0-B4E0-4C48-93E6-11E62173D42E}"/>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695FC8D4-0C39-46B8-9C46-21AB09E647DA}"/>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3C77081E-81D3-4A10-B6B9-C27C564EF7FE}"/>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568236D6-14B8-48EB-AFE5-83C2AF36B2B8}"/>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79F4C8AA-C9BB-4818-95F0-F7530F9295B6}"/>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23C4B177-97E9-4E34-8FD7-BC17D55E85F3}"/>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61A7C4A-3F0C-456D-8305-66418D547E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20A93FC-6E19-4065-A17B-6976241DD6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5A7113B-0C42-4C68-BD8F-CC8FE913E3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5F4B67-74A9-4BB5-8D5C-B60687994C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0C2F53-2E19-4A44-936A-E6228C44DE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88" name="楕円 187">
          <a:extLst>
            <a:ext uri="{FF2B5EF4-FFF2-40B4-BE49-F238E27FC236}">
              <a16:creationId xmlns:a16="http://schemas.microsoft.com/office/drawing/2014/main" id="{CFB5F0C1-E680-4304-AC32-7653426385C0}"/>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11645B9-B9B4-4CDD-965E-EC824D33D543}"/>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90" name="楕円 189">
          <a:extLst>
            <a:ext uri="{FF2B5EF4-FFF2-40B4-BE49-F238E27FC236}">
              <a16:creationId xmlns:a16="http://schemas.microsoft.com/office/drawing/2014/main" id="{AB4EDAB1-483C-4A5E-9D21-1DEAB102C613}"/>
            </a:ext>
          </a:extLst>
        </xdr:cNvPr>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16328</xdr:rowOff>
    </xdr:to>
    <xdr:cxnSp macro="">
      <xdr:nvCxnSpPr>
        <xdr:cNvPr id="191" name="直線コネクタ 190">
          <a:extLst>
            <a:ext uri="{FF2B5EF4-FFF2-40B4-BE49-F238E27FC236}">
              <a16:creationId xmlns:a16="http://schemas.microsoft.com/office/drawing/2014/main" id="{16C2F55F-B38D-4FCA-8D82-ED9C22F6EB83}"/>
            </a:ext>
          </a:extLst>
        </xdr:cNvPr>
        <xdr:cNvCxnSpPr/>
      </xdr:nvCxnSpPr>
      <xdr:spPr>
        <a:xfrm>
          <a:off x="3797300" y="102804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87993</xdr:rowOff>
    </xdr:from>
    <xdr:to>
      <xdr:col>15</xdr:col>
      <xdr:colOff>101600</xdr:colOff>
      <xdr:row>60</xdr:row>
      <xdr:rowOff>18143</xdr:rowOff>
    </xdr:to>
    <xdr:sp macro="" textlink="">
      <xdr:nvSpPr>
        <xdr:cNvPr id="192" name="楕円 191">
          <a:extLst>
            <a:ext uri="{FF2B5EF4-FFF2-40B4-BE49-F238E27FC236}">
              <a16:creationId xmlns:a16="http://schemas.microsoft.com/office/drawing/2014/main" id="{2A37A1BD-2745-444C-A8D3-7F3ACA02C518}"/>
            </a:ext>
          </a:extLst>
        </xdr:cNvPr>
        <xdr:cNvSpPr/>
      </xdr:nvSpPr>
      <xdr:spPr>
        <a:xfrm>
          <a:off x="2857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164919</xdr:rowOff>
    </xdr:to>
    <xdr:cxnSp macro="">
      <xdr:nvCxnSpPr>
        <xdr:cNvPr id="193" name="直線コネクタ 192">
          <a:extLst>
            <a:ext uri="{FF2B5EF4-FFF2-40B4-BE49-F238E27FC236}">
              <a16:creationId xmlns:a16="http://schemas.microsoft.com/office/drawing/2014/main" id="{A725B038-9569-41A0-A8B8-38F82F1AF26A}"/>
            </a:ext>
          </a:extLst>
        </xdr:cNvPr>
        <xdr:cNvCxnSpPr/>
      </xdr:nvCxnSpPr>
      <xdr:spPr>
        <a:xfrm>
          <a:off x="2908300" y="1025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4" name="楕円 193">
          <a:extLst>
            <a:ext uri="{FF2B5EF4-FFF2-40B4-BE49-F238E27FC236}">
              <a16:creationId xmlns:a16="http://schemas.microsoft.com/office/drawing/2014/main" id="{D0134D1A-37CB-4723-BC17-58B788FB0EC5}"/>
            </a:ext>
          </a:extLst>
        </xdr:cNvPr>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138793</xdr:rowOff>
    </xdr:to>
    <xdr:cxnSp macro="">
      <xdr:nvCxnSpPr>
        <xdr:cNvPr id="195" name="直線コネクタ 194">
          <a:extLst>
            <a:ext uri="{FF2B5EF4-FFF2-40B4-BE49-F238E27FC236}">
              <a16:creationId xmlns:a16="http://schemas.microsoft.com/office/drawing/2014/main" id="{9F650018-5C67-46D0-856A-9EBAA8A4E3E9}"/>
            </a:ext>
          </a:extLst>
        </xdr:cNvPr>
        <xdr:cNvCxnSpPr/>
      </xdr:nvCxnSpPr>
      <xdr:spPr>
        <a:xfrm>
          <a:off x="2019300" y="102151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6" name="楕円 195">
          <a:extLst>
            <a:ext uri="{FF2B5EF4-FFF2-40B4-BE49-F238E27FC236}">
              <a16:creationId xmlns:a16="http://schemas.microsoft.com/office/drawing/2014/main" id="{D778B583-1FAA-4D41-AC0D-90CB55819E56}"/>
            </a:ext>
          </a:extLst>
        </xdr:cNvPr>
        <xdr:cNvSpPr/>
      </xdr:nvSpPr>
      <xdr:spPr>
        <a:xfrm>
          <a:off x="107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99604</xdr:rowOff>
    </xdr:to>
    <xdr:cxnSp macro="">
      <xdr:nvCxnSpPr>
        <xdr:cNvPr id="197" name="直線コネクタ 196">
          <a:extLst>
            <a:ext uri="{FF2B5EF4-FFF2-40B4-BE49-F238E27FC236}">
              <a16:creationId xmlns:a16="http://schemas.microsoft.com/office/drawing/2014/main" id="{3F68F7EF-D3C1-4B19-8896-8940933F9527}"/>
            </a:ext>
          </a:extLst>
        </xdr:cNvPr>
        <xdr:cNvCxnSpPr/>
      </xdr:nvCxnSpPr>
      <xdr:spPr>
        <a:xfrm>
          <a:off x="1130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1884AF4-3032-4BCF-90EE-A41ED2499C34}"/>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4599A77-50FA-44B8-81E2-E67F72A4E292}"/>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6DF0B91-068C-4DF3-AFEC-8E5A9DF1D2B6}"/>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7352784-29B6-4EA5-9A67-6EBC18418200}"/>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35396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4B99550-3DE3-4D4F-A438-B6298C2950B9}"/>
            </a:ext>
          </a:extLst>
        </xdr:cNvPr>
        <xdr:cNvSpPr txBox="1"/>
      </xdr:nvSpPr>
      <xdr:spPr>
        <a:xfrm>
          <a:off x="3582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05105D1-F125-46EF-8D3B-8962A47142E9}"/>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141531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73CA88B-4DF3-4358-AF6E-548076FCA2E0}"/>
            </a:ext>
          </a:extLst>
        </xdr:cNvPr>
        <xdr:cNvSpPr txBox="1"/>
      </xdr:nvSpPr>
      <xdr:spPr>
        <a:xfrm>
          <a:off x="1816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108874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610C0F1-2D22-4030-A048-BA22F9326A51}"/>
            </a:ext>
          </a:extLst>
        </xdr:cNvPr>
        <xdr:cNvSpPr txBox="1"/>
      </xdr:nvSpPr>
      <xdr:spPr>
        <a:xfrm>
          <a:off x="927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AB74F87-0AB0-4B8A-92A0-538408FC2F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49608CB-E2D9-41C7-8DAC-C585006B4A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D6C11BA-993F-4A2A-9102-F9D7956E73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3E5D5C4-31F8-468E-A1F4-21E5E2C043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55F1EF4-B256-4249-B374-786ACAA774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12581CD-19DF-4F26-9169-78A4A5801F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1D45ED2-1068-4239-BB08-9EFF1E313A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6E8773B-A700-4B53-8D9B-A6A9833368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D02CD88-42EA-422A-A9B5-5B915DEFEC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A9E1397-E8ED-49A9-AE47-E84CCE85E2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AE8E6252-49E7-4B91-BFF8-8B71AB0FE57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15C17BF1-D742-4A4A-8AC4-43FEC923071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CCFFFB9-67D1-49E4-A242-4B2B1DE6F8D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C7383180-CFF3-4AB4-B831-CA16D12DA2E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D6B66A38-FB52-4EEC-9749-52D5AAC65FD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E29E34E5-A5C7-4A3C-9040-F68F10F9FC8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9C1BB0F-320C-4710-8C98-37EE5E9A0B2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2DFE441B-E9F1-4544-84FC-21658EE7719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4F2B78C-84FC-4DA1-8365-BDC3D43A37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221232F8-947A-4B65-9276-853870F9357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A7DA04FD-AFE9-4CD4-B90E-52835A83FB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419ED21B-B559-41C6-A7F7-5ACD43822B98}"/>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A6C723A2-0B1F-4588-9DD2-C3364910063D}"/>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630044E2-357A-42C2-AEAB-FE515222F557}"/>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D085C9D9-EE36-4AC2-AC91-426B37320BFE}"/>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AB11BDEF-6882-4716-A96F-3EA92FAE5B8E}"/>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B42395C0-2626-4727-A506-839468AD83CD}"/>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7938AB4A-699F-479B-9C25-C584361E448F}"/>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4B93E15C-D179-4D1A-BAE1-074AE5091499}"/>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5F418B5D-F2A0-4880-A46C-7EB3C53434F6}"/>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BDE05AD6-1E5B-4E14-9F37-8DE0B7649178}"/>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72936E47-DD75-49CF-82A5-2D78348BDB07}"/>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0732651-0FB1-4793-8299-1046EC7D57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43D4F00-E4CF-4E0F-96AA-300BF6FBEC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A56E2E8-4EC7-43FC-9E02-0DDDC73ACF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C258B0-CC65-410E-926D-B2C924F9BC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3D78B96-F844-4BB9-B1D8-32F03AA525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146537</xdr:rowOff>
    </xdr:from>
    <xdr:to>
      <xdr:col>55</xdr:col>
      <xdr:colOff>50800</xdr:colOff>
      <xdr:row>62</xdr:row>
      <xdr:rowOff>76687</xdr:rowOff>
    </xdr:to>
    <xdr:sp macro="" textlink="">
      <xdr:nvSpPr>
        <xdr:cNvPr id="243" name="楕円 242">
          <a:extLst>
            <a:ext uri="{FF2B5EF4-FFF2-40B4-BE49-F238E27FC236}">
              <a16:creationId xmlns:a16="http://schemas.microsoft.com/office/drawing/2014/main" id="{1CBBA83D-DBA3-4C0E-95AD-E2F7F8EB6F03}"/>
            </a:ext>
          </a:extLst>
        </xdr:cNvPr>
        <xdr:cNvSpPr/>
      </xdr:nvSpPr>
      <xdr:spPr>
        <a:xfrm>
          <a:off x="10426700" y="106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124964</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D12D18F7-987C-4849-97FE-F9DCC5A71B54}"/>
            </a:ext>
          </a:extLst>
        </xdr:cNvPr>
        <xdr:cNvSpPr txBox="1"/>
      </xdr:nvSpPr>
      <xdr:spPr>
        <a:xfrm>
          <a:off x="10515600" y="105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144877</xdr:rowOff>
    </xdr:from>
    <xdr:to>
      <xdr:col>50</xdr:col>
      <xdr:colOff>165100</xdr:colOff>
      <xdr:row>62</xdr:row>
      <xdr:rowOff>75027</xdr:rowOff>
    </xdr:to>
    <xdr:sp macro="" textlink="">
      <xdr:nvSpPr>
        <xdr:cNvPr id="245" name="楕円 244">
          <a:extLst>
            <a:ext uri="{FF2B5EF4-FFF2-40B4-BE49-F238E27FC236}">
              <a16:creationId xmlns:a16="http://schemas.microsoft.com/office/drawing/2014/main" id="{F4A3CC90-05EF-47F1-B44C-44B4355402D2}"/>
            </a:ext>
          </a:extLst>
        </xdr:cNvPr>
        <xdr:cNvSpPr/>
      </xdr:nvSpPr>
      <xdr:spPr>
        <a:xfrm>
          <a:off x="9588500" y="106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24227</xdr:rowOff>
    </xdr:from>
    <xdr:to>
      <xdr:col>55</xdr:col>
      <xdr:colOff>0</xdr:colOff>
      <xdr:row>62</xdr:row>
      <xdr:rowOff>25887</xdr:rowOff>
    </xdr:to>
    <xdr:cxnSp macro="">
      <xdr:nvCxnSpPr>
        <xdr:cNvPr id="246" name="直線コネクタ 245">
          <a:extLst>
            <a:ext uri="{FF2B5EF4-FFF2-40B4-BE49-F238E27FC236}">
              <a16:creationId xmlns:a16="http://schemas.microsoft.com/office/drawing/2014/main" id="{6A1F6137-5BA2-4093-8B68-0FFC3F8EF308}"/>
            </a:ext>
          </a:extLst>
        </xdr:cNvPr>
        <xdr:cNvCxnSpPr/>
      </xdr:nvCxnSpPr>
      <xdr:spPr>
        <a:xfrm>
          <a:off x="9639300" y="10654127"/>
          <a:ext cx="8382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143487</xdr:rowOff>
    </xdr:from>
    <xdr:to>
      <xdr:col>46</xdr:col>
      <xdr:colOff>38100</xdr:colOff>
      <xdr:row>62</xdr:row>
      <xdr:rowOff>73637</xdr:rowOff>
    </xdr:to>
    <xdr:sp macro="" textlink="">
      <xdr:nvSpPr>
        <xdr:cNvPr id="247" name="楕円 246">
          <a:extLst>
            <a:ext uri="{FF2B5EF4-FFF2-40B4-BE49-F238E27FC236}">
              <a16:creationId xmlns:a16="http://schemas.microsoft.com/office/drawing/2014/main" id="{1CCCAF7C-B2EA-45DA-996A-9A50F178455B}"/>
            </a:ext>
          </a:extLst>
        </xdr:cNvPr>
        <xdr:cNvSpPr/>
      </xdr:nvSpPr>
      <xdr:spPr>
        <a:xfrm>
          <a:off x="8699500" y="106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22837</xdr:rowOff>
    </xdr:from>
    <xdr:to>
      <xdr:col>50</xdr:col>
      <xdr:colOff>114300</xdr:colOff>
      <xdr:row>62</xdr:row>
      <xdr:rowOff>24227</xdr:rowOff>
    </xdr:to>
    <xdr:cxnSp macro="">
      <xdr:nvCxnSpPr>
        <xdr:cNvPr id="248" name="直線コネクタ 247">
          <a:extLst>
            <a:ext uri="{FF2B5EF4-FFF2-40B4-BE49-F238E27FC236}">
              <a16:creationId xmlns:a16="http://schemas.microsoft.com/office/drawing/2014/main" id="{8D5907BC-57E1-4408-9F54-6E297936B60C}"/>
            </a:ext>
          </a:extLst>
        </xdr:cNvPr>
        <xdr:cNvCxnSpPr/>
      </xdr:nvCxnSpPr>
      <xdr:spPr>
        <a:xfrm>
          <a:off x="8750300" y="10652737"/>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140346</xdr:rowOff>
    </xdr:from>
    <xdr:to>
      <xdr:col>41</xdr:col>
      <xdr:colOff>101600</xdr:colOff>
      <xdr:row>62</xdr:row>
      <xdr:rowOff>70496</xdr:rowOff>
    </xdr:to>
    <xdr:sp macro="" textlink="">
      <xdr:nvSpPr>
        <xdr:cNvPr id="249" name="楕円 248">
          <a:extLst>
            <a:ext uri="{FF2B5EF4-FFF2-40B4-BE49-F238E27FC236}">
              <a16:creationId xmlns:a16="http://schemas.microsoft.com/office/drawing/2014/main" id="{0FBDCBAA-0E19-4FCF-9DD8-F98EDF6E133E}"/>
            </a:ext>
          </a:extLst>
        </xdr:cNvPr>
        <xdr:cNvSpPr/>
      </xdr:nvSpPr>
      <xdr:spPr>
        <a:xfrm>
          <a:off x="7810500" y="105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19696</xdr:rowOff>
    </xdr:from>
    <xdr:to>
      <xdr:col>45</xdr:col>
      <xdr:colOff>177800</xdr:colOff>
      <xdr:row>62</xdr:row>
      <xdr:rowOff>22837</xdr:rowOff>
    </xdr:to>
    <xdr:cxnSp macro="">
      <xdr:nvCxnSpPr>
        <xdr:cNvPr id="250" name="直線コネクタ 249">
          <a:extLst>
            <a:ext uri="{FF2B5EF4-FFF2-40B4-BE49-F238E27FC236}">
              <a16:creationId xmlns:a16="http://schemas.microsoft.com/office/drawing/2014/main" id="{6E5FDA84-0B81-45B5-BFF2-13DE2E854FFC}"/>
            </a:ext>
          </a:extLst>
        </xdr:cNvPr>
        <xdr:cNvCxnSpPr/>
      </xdr:nvCxnSpPr>
      <xdr:spPr>
        <a:xfrm>
          <a:off x="7861300" y="10649596"/>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138979</xdr:rowOff>
    </xdr:from>
    <xdr:to>
      <xdr:col>36</xdr:col>
      <xdr:colOff>165100</xdr:colOff>
      <xdr:row>62</xdr:row>
      <xdr:rowOff>69129</xdr:rowOff>
    </xdr:to>
    <xdr:sp macro="" textlink="">
      <xdr:nvSpPr>
        <xdr:cNvPr id="251" name="楕円 250">
          <a:extLst>
            <a:ext uri="{FF2B5EF4-FFF2-40B4-BE49-F238E27FC236}">
              <a16:creationId xmlns:a16="http://schemas.microsoft.com/office/drawing/2014/main" id="{5CA13AD2-09D9-4BF4-A448-167CB971EE86}"/>
            </a:ext>
          </a:extLst>
        </xdr:cNvPr>
        <xdr:cNvSpPr/>
      </xdr:nvSpPr>
      <xdr:spPr>
        <a:xfrm>
          <a:off x="6921500" y="105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18329</xdr:rowOff>
    </xdr:from>
    <xdr:to>
      <xdr:col>41</xdr:col>
      <xdr:colOff>50800</xdr:colOff>
      <xdr:row>62</xdr:row>
      <xdr:rowOff>19696</xdr:rowOff>
    </xdr:to>
    <xdr:cxnSp macro="">
      <xdr:nvCxnSpPr>
        <xdr:cNvPr id="252" name="直線コネクタ 251">
          <a:extLst>
            <a:ext uri="{FF2B5EF4-FFF2-40B4-BE49-F238E27FC236}">
              <a16:creationId xmlns:a16="http://schemas.microsoft.com/office/drawing/2014/main" id="{8E6C5B52-E320-4E5F-B3CE-F005B1DA9A5F}"/>
            </a:ext>
          </a:extLst>
        </xdr:cNvPr>
        <xdr:cNvCxnSpPr/>
      </xdr:nvCxnSpPr>
      <xdr:spPr>
        <a:xfrm>
          <a:off x="6972300" y="1064822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7135DBE8-1319-4A81-B8EE-AC22C320064C}"/>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C7608D26-1980-4D45-A1FC-437E7B48D1B5}"/>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3294EDB5-6272-4998-A70A-7E0C3C905ACE}"/>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CFC63C62-D89F-4974-9CA6-2F846F0C8532}"/>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66154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6FB6D8ED-71E1-4891-8B5C-9DDC75AC1836}"/>
            </a:ext>
          </a:extLst>
        </xdr:cNvPr>
        <xdr:cNvSpPr txBox="1"/>
      </xdr:nvSpPr>
      <xdr:spPr>
        <a:xfrm>
          <a:off x="9359411" y="106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64764</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8C734B2C-6972-473D-862E-1E8159AED043}"/>
            </a:ext>
          </a:extLst>
        </xdr:cNvPr>
        <xdr:cNvSpPr txBox="1"/>
      </xdr:nvSpPr>
      <xdr:spPr>
        <a:xfrm>
          <a:off x="8483111" y="106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61623</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53E5BA46-1F8C-4359-AA71-EB427541E1E0}"/>
            </a:ext>
          </a:extLst>
        </xdr:cNvPr>
        <xdr:cNvSpPr txBox="1"/>
      </xdr:nvSpPr>
      <xdr:spPr>
        <a:xfrm>
          <a:off x="7594111" y="106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60256</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A6258C80-72B1-44A0-8CCA-CBCC1AAF0AF2}"/>
            </a:ext>
          </a:extLst>
        </xdr:cNvPr>
        <xdr:cNvSpPr txBox="1"/>
      </xdr:nvSpPr>
      <xdr:spPr>
        <a:xfrm>
          <a:off x="6705111" y="106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73C01F15-B8A0-4B39-AF32-26A8AE986B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9357ABA-DE5D-4836-9949-BD73B12A71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4E9EEED-2F6E-4D68-B605-05227EDF8C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E594B90D-C3D3-4E53-B0E8-0609F3508C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8D92D780-A3CC-4110-B2BF-50D32C7E81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229ED798-E0C4-4B3B-ACA4-EDDAA37892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A16566C5-3A9A-45CE-90E5-13522D0AEF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F7CB046-CF75-4126-8242-53776E2161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F65F5079-B53B-46E2-92B9-F0D20E319A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3C7F76FA-EF3F-42B3-847B-CEC78AD5E8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92613967-FCC9-4EA6-909E-088451DBD5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F7C1F92F-D5C7-428A-B098-9DE7E644FE3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3081F412-019C-4A71-A856-01FC190430E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75CC8009-58F5-4041-A03C-FFA4BACBC61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4CBA2007-1ADF-46C5-BE50-C8F6B3DBCCB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98DACA35-C2EE-4D72-A9ED-3384FB6E286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9403ACC9-3680-4CAC-BECD-EAFDA323A84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7ACE7A4C-0CC9-486D-86E0-53A89AD7655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58805D2E-53FB-48DC-89B5-20E07C3093C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9C0FE463-5BFE-4548-B497-1F64032C5E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4DA34940-78C1-4FEA-8CCB-887129DA9F1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D635ADF7-4649-4E9F-B79E-54FE42E20B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168F3489-8CBB-473A-982B-777982BAC48E}"/>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6F123FFC-A4CC-4B73-A868-EBAA7F34944D}"/>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B14D9A1E-8148-48C6-9888-AF4705A50BD3}"/>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FAEF9C2E-9594-4732-A6EA-7148CB5A55F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B484A814-94DF-444B-8AD6-4D793A9C9BC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E29B45CD-B082-4CA0-8514-043E37D4BA37}"/>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5B2D292E-1CC5-44C3-A1FD-526C8199AE8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BD6C8D7F-A49D-43A4-8AF4-EF374028A51C}"/>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495E19D3-3CB6-44D8-8F41-1E5EC7E05C99}"/>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DE3014C1-103B-4566-BA4E-E7FFEAB85637}"/>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3E1D709E-1046-4020-BC68-4AC8C6535D4F}"/>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6E65354-AED9-4B63-95DC-3805198E04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9209D38-C23C-4FBC-BBB3-A0D6AF4DB8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C8FFC96-82E6-468E-B86D-81CA0DE7356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6B4AFF4-5400-4F52-8FEC-B73371B9CB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00A6D32-53E8-49E5-BD33-1D63420D06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99" name="楕円 298">
          <a:extLst>
            <a:ext uri="{FF2B5EF4-FFF2-40B4-BE49-F238E27FC236}">
              <a16:creationId xmlns:a16="http://schemas.microsoft.com/office/drawing/2014/main" id="{10A472B3-F835-44C5-9112-E180DF8B7A70}"/>
            </a:ext>
          </a:extLst>
        </xdr:cNvPr>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53E88D90-1D80-4FFF-9E48-BC9343CE8F96}"/>
            </a:ext>
          </a:extLst>
        </xdr:cNvPr>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01" name="楕円 300">
          <a:extLst>
            <a:ext uri="{FF2B5EF4-FFF2-40B4-BE49-F238E27FC236}">
              <a16:creationId xmlns:a16="http://schemas.microsoft.com/office/drawing/2014/main" id="{962D7FB8-8357-4F2E-B845-B3FEC670D3FF}"/>
            </a:ext>
          </a:extLst>
        </xdr:cNvPr>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44958</xdr:rowOff>
    </xdr:from>
    <xdr:to>
      <xdr:col>24</xdr:col>
      <xdr:colOff>63500</xdr:colOff>
      <xdr:row>82</xdr:row>
      <xdr:rowOff>60961</xdr:rowOff>
    </xdr:to>
    <xdr:cxnSp macro="">
      <xdr:nvCxnSpPr>
        <xdr:cNvPr id="302" name="直線コネクタ 301">
          <a:extLst>
            <a:ext uri="{FF2B5EF4-FFF2-40B4-BE49-F238E27FC236}">
              <a16:creationId xmlns:a16="http://schemas.microsoft.com/office/drawing/2014/main" id="{1322BE8B-5F3C-4198-9E04-7F371CF883B1}"/>
            </a:ext>
          </a:extLst>
        </xdr:cNvPr>
        <xdr:cNvCxnSpPr/>
      </xdr:nvCxnSpPr>
      <xdr:spPr>
        <a:xfrm flipV="1">
          <a:off x="3797300" y="1410385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163322</xdr:rowOff>
    </xdr:from>
    <xdr:to>
      <xdr:col>15</xdr:col>
      <xdr:colOff>101600</xdr:colOff>
      <xdr:row>82</xdr:row>
      <xdr:rowOff>93472</xdr:rowOff>
    </xdr:to>
    <xdr:sp macro="" textlink="">
      <xdr:nvSpPr>
        <xdr:cNvPr id="303" name="楕円 302">
          <a:extLst>
            <a:ext uri="{FF2B5EF4-FFF2-40B4-BE49-F238E27FC236}">
              <a16:creationId xmlns:a16="http://schemas.microsoft.com/office/drawing/2014/main" id="{24586A62-EEA9-466A-888C-27D201682CCE}"/>
            </a:ext>
          </a:extLst>
        </xdr:cNvPr>
        <xdr:cNvSpPr/>
      </xdr:nvSpPr>
      <xdr:spPr>
        <a:xfrm>
          <a:off x="2857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42672</xdr:rowOff>
    </xdr:from>
    <xdr:to>
      <xdr:col>19</xdr:col>
      <xdr:colOff>177800</xdr:colOff>
      <xdr:row>82</xdr:row>
      <xdr:rowOff>60961</xdr:rowOff>
    </xdr:to>
    <xdr:cxnSp macro="">
      <xdr:nvCxnSpPr>
        <xdr:cNvPr id="304" name="直線コネクタ 303">
          <a:extLst>
            <a:ext uri="{FF2B5EF4-FFF2-40B4-BE49-F238E27FC236}">
              <a16:creationId xmlns:a16="http://schemas.microsoft.com/office/drawing/2014/main" id="{2CC506D2-983E-404B-A79B-62C87EC03E7A}"/>
            </a:ext>
          </a:extLst>
        </xdr:cNvPr>
        <xdr:cNvCxnSpPr/>
      </xdr:nvCxnSpPr>
      <xdr:spPr>
        <a:xfrm>
          <a:off x="2908300" y="141015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145035</xdr:rowOff>
    </xdr:from>
    <xdr:to>
      <xdr:col>10</xdr:col>
      <xdr:colOff>165100</xdr:colOff>
      <xdr:row>82</xdr:row>
      <xdr:rowOff>75185</xdr:rowOff>
    </xdr:to>
    <xdr:sp macro="" textlink="">
      <xdr:nvSpPr>
        <xdr:cNvPr id="305" name="楕円 304">
          <a:extLst>
            <a:ext uri="{FF2B5EF4-FFF2-40B4-BE49-F238E27FC236}">
              <a16:creationId xmlns:a16="http://schemas.microsoft.com/office/drawing/2014/main" id="{DE4D52C9-0C29-4AC3-B90D-6583439D21AA}"/>
            </a:ext>
          </a:extLst>
        </xdr:cNvPr>
        <xdr:cNvSpPr/>
      </xdr:nvSpPr>
      <xdr:spPr>
        <a:xfrm>
          <a:off x="196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24385</xdr:rowOff>
    </xdr:from>
    <xdr:to>
      <xdr:col>15</xdr:col>
      <xdr:colOff>50800</xdr:colOff>
      <xdr:row>82</xdr:row>
      <xdr:rowOff>42672</xdr:rowOff>
    </xdr:to>
    <xdr:cxnSp macro="">
      <xdr:nvCxnSpPr>
        <xdr:cNvPr id="306" name="直線コネクタ 305">
          <a:extLst>
            <a:ext uri="{FF2B5EF4-FFF2-40B4-BE49-F238E27FC236}">
              <a16:creationId xmlns:a16="http://schemas.microsoft.com/office/drawing/2014/main" id="{9CF76DFC-C1DB-4473-9BFE-A8ECB53D093D}"/>
            </a:ext>
          </a:extLst>
        </xdr:cNvPr>
        <xdr:cNvCxnSpPr/>
      </xdr:nvCxnSpPr>
      <xdr:spPr>
        <a:xfrm>
          <a:off x="2019300" y="14083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115315</xdr:rowOff>
    </xdr:from>
    <xdr:to>
      <xdr:col>6</xdr:col>
      <xdr:colOff>38100</xdr:colOff>
      <xdr:row>82</xdr:row>
      <xdr:rowOff>45465</xdr:rowOff>
    </xdr:to>
    <xdr:sp macro="" textlink="">
      <xdr:nvSpPr>
        <xdr:cNvPr id="307" name="楕円 306">
          <a:extLst>
            <a:ext uri="{FF2B5EF4-FFF2-40B4-BE49-F238E27FC236}">
              <a16:creationId xmlns:a16="http://schemas.microsoft.com/office/drawing/2014/main" id="{0183BCDD-C0A7-442B-9497-96CE7BADBBBB}"/>
            </a:ext>
          </a:extLst>
        </xdr:cNvPr>
        <xdr:cNvSpPr/>
      </xdr:nvSpPr>
      <xdr:spPr>
        <a:xfrm>
          <a:off x="1079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166115</xdr:rowOff>
    </xdr:from>
    <xdr:to>
      <xdr:col>10</xdr:col>
      <xdr:colOff>114300</xdr:colOff>
      <xdr:row>82</xdr:row>
      <xdr:rowOff>24385</xdr:rowOff>
    </xdr:to>
    <xdr:cxnSp macro="">
      <xdr:nvCxnSpPr>
        <xdr:cNvPr id="308" name="直線コネクタ 307">
          <a:extLst>
            <a:ext uri="{FF2B5EF4-FFF2-40B4-BE49-F238E27FC236}">
              <a16:creationId xmlns:a16="http://schemas.microsoft.com/office/drawing/2014/main" id="{AAF9B067-1611-403D-912D-14639CD651FB}"/>
            </a:ext>
          </a:extLst>
        </xdr:cNvPr>
        <xdr:cNvCxnSpPr/>
      </xdr:nvCxnSpPr>
      <xdr:spPr>
        <a:xfrm>
          <a:off x="1130300" y="140535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B18EA5A6-70A2-4C83-BB50-28BB28849BD6}"/>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D6515896-6CDB-44CE-8775-AF3F5D17EB50}"/>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D51EB4B1-335E-43BA-8A9E-1B85154824A5}"/>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8241F602-9769-48DE-9831-650AA5AB7B37}"/>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313" name="n_1mainValue【公営住宅】&#10;有形固定資産減価償却率">
          <a:extLst>
            <a:ext uri="{FF2B5EF4-FFF2-40B4-BE49-F238E27FC236}">
              <a16:creationId xmlns:a16="http://schemas.microsoft.com/office/drawing/2014/main" id="{CF1C22AE-2E18-4EDC-BDA9-98A83BB30186}"/>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84599</xdr:rowOff>
    </xdr:from>
    <xdr:ext cx="405111" cy="259045"/>
    <xdr:sp macro="" textlink="">
      <xdr:nvSpPr>
        <xdr:cNvPr id="314" name="n_2mainValue【公営住宅】&#10;有形固定資産減価償却率">
          <a:extLst>
            <a:ext uri="{FF2B5EF4-FFF2-40B4-BE49-F238E27FC236}">
              <a16:creationId xmlns:a16="http://schemas.microsoft.com/office/drawing/2014/main" id="{7691FC86-0BAB-436A-8C93-97549BFFBC0D}"/>
            </a:ext>
          </a:extLst>
        </xdr:cNvPr>
        <xdr:cNvSpPr txBox="1"/>
      </xdr:nvSpPr>
      <xdr:spPr>
        <a:xfrm>
          <a:off x="2705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66312</xdr:rowOff>
    </xdr:from>
    <xdr:ext cx="405111" cy="259045"/>
    <xdr:sp macro="" textlink="">
      <xdr:nvSpPr>
        <xdr:cNvPr id="315" name="n_3mainValue【公営住宅】&#10;有形固定資産減価償却率">
          <a:extLst>
            <a:ext uri="{FF2B5EF4-FFF2-40B4-BE49-F238E27FC236}">
              <a16:creationId xmlns:a16="http://schemas.microsoft.com/office/drawing/2014/main" id="{FEDF3D6E-B078-417F-8B3B-A14A5ACD29EB}"/>
            </a:ext>
          </a:extLst>
        </xdr:cNvPr>
        <xdr:cNvSpPr txBox="1"/>
      </xdr:nvSpPr>
      <xdr:spPr>
        <a:xfrm>
          <a:off x="1816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36592</xdr:rowOff>
    </xdr:from>
    <xdr:ext cx="405111" cy="259045"/>
    <xdr:sp macro="" textlink="">
      <xdr:nvSpPr>
        <xdr:cNvPr id="316" name="n_4mainValue【公営住宅】&#10;有形固定資産減価償却率">
          <a:extLst>
            <a:ext uri="{FF2B5EF4-FFF2-40B4-BE49-F238E27FC236}">
              <a16:creationId xmlns:a16="http://schemas.microsoft.com/office/drawing/2014/main" id="{35161CB0-DE55-4F7C-A6D3-7245CFED50B9}"/>
            </a:ext>
          </a:extLst>
        </xdr:cNvPr>
        <xdr:cNvSpPr txBox="1"/>
      </xdr:nvSpPr>
      <xdr:spPr>
        <a:xfrm>
          <a:off x="927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3B3C0281-27E9-4CDB-9181-5B548092DB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72CAFAF3-3FAF-41A6-A188-B3A352A064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A6841C53-9EB4-4C84-8003-2C6802817F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A58A50B-9547-41E0-993D-12DF83ED6A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CBB3126-36C3-43A6-9F47-9D1F539026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55A41B1A-A089-461B-8485-EC21E58003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85366A47-BF63-4185-8079-24442C6FDC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697BAAD7-2A0E-438E-BA35-B3F698A0AD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29D8748-6B15-4A9B-96AF-E5229CD95C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509EAD72-50E9-4C6B-879E-CDF4475785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BBDC45AD-93A5-454D-8F77-FE8E778373C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B560D61B-DAAA-4ABA-9048-CFF1C519369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B6D2B86D-7706-47C1-BF45-C51B3A123BA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AC890996-F591-430E-B840-FF43886C692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3438EE87-693B-44E1-8BF4-7F9B1A8E6CB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F197E21A-0E4D-4228-AC3E-06827598B77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DAA171C0-BB25-4B15-850A-02556657F24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9CBE253-F61E-4273-BB2C-D2DB77058C0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662488DB-F2D2-4021-B9CB-AEB5CC74E6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6CB7DDE6-A889-4A00-983E-6D3A4C8B6EA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FFF0033A-0265-498B-8DB8-125211D2B7A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E458D700-2E0D-4CF6-B828-439794F1D03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9744B24-473D-4E81-969A-56133C46AD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1411C71F-8CF2-49AA-A110-265BC05D94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165723C-47B3-43A9-9E83-B906DDD2C9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28C7D1D0-8B69-4C70-941C-00CE3E350ADA}"/>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DB0D0F65-623E-4386-8C23-8E8337B1F919}"/>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56E4C1EE-1BDD-4EA8-B088-7B990DED64E6}"/>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9593A8C3-BED8-4755-BB7E-7763F70376D4}"/>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07BB429B-01CA-4C23-AD4D-FE51B916545C}"/>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955C9DA1-ABDA-4CAA-855B-EE4BFB9C9A54}"/>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3FE9A9F0-8984-4C5D-8E5C-3F77D935447A}"/>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44115776-D29C-4F03-AFEA-C09E76022FDC}"/>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3505E459-7C2F-4FBE-95AF-CA1BCF673173}"/>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4D5FBD63-E824-4937-AD11-CAECB70CB2A9}"/>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F32E2DB5-674F-4C34-AB74-1AA634D41A30}"/>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1E81C21-344E-4D6A-8646-61C9162FAA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520849C-BDE1-4C5E-9B2F-1B79A4CFB56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C3F01AC-CD8E-407D-8AE0-A3FBD499C9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B6917B-1CE5-4D7E-8FDD-3C23B4860B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0A2E0D-624E-4067-906E-C3FB9C12B7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116295</xdr:rowOff>
    </xdr:from>
    <xdr:to>
      <xdr:col>55</xdr:col>
      <xdr:colOff>50800</xdr:colOff>
      <xdr:row>85</xdr:row>
      <xdr:rowOff>46445</xdr:rowOff>
    </xdr:to>
    <xdr:sp macro="" textlink="">
      <xdr:nvSpPr>
        <xdr:cNvPr id="358" name="楕円 357">
          <a:extLst>
            <a:ext uri="{FF2B5EF4-FFF2-40B4-BE49-F238E27FC236}">
              <a16:creationId xmlns:a16="http://schemas.microsoft.com/office/drawing/2014/main" id="{44FEBE36-42C1-4771-99F7-80974A15904A}"/>
            </a:ext>
          </a:extLst>
        </xdr:cNvPr>
        <xdr:cNvSpPr/>
      </xdr:nvSpPr>
      <xdr:spPr>
        <a:xfrm>
          <a:off x="10426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94722</xdr:rowOff>
    </xdr:from>
    <xdr:ext cx="469744" cy="259045"/>
    <xdr:sp macro="" textlink="">
      <xdr:nvSpPr>
        <xdr:cNvPr id="359" name="【公営住宅】&#10;一人当たり面積該当値テキスト">
          <a:extLst>
            <a:ext uri="{FF2B5EF4-FFF2-40B4-BE49-F238E27FC236}">
              <a16:creationId xmlns:a16="http://schemas.microsoft.com/office/drawing/2014/main" id="{B9706CC3-9D2F-4FC7-A704-B88ACBCF186E}"/>
            </a:ext>
          </a:extLst>
        </xdr:cNvPr>
        <xdr:cNvSpPr txBox="1"/>
      </xdr:nvSpPr>
      <xdr:spPr>
        <a:xfrm>
          <a:off x="10515600" y="1449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109764</xdr:rowOff>
    </xdr:from>
    <xdr:to>
      <xdr:col>50</xdr:col>
      <xdr:colOff>165100</xdr:colOff>
      <xdr:row>85</xdr:row>
      <xdr:rowOff>39914</xdr:rowOff>
    </xdr:to>
    <xdr:sp macro="" textlink="">
      <xdr:nvSpPr>
        <xdr:cNvPr id="360" name="楕円 359">
          <a:extLst>
            <a:ext uri="{FF2B5EF4-FFF2-40B4-BE49-F238E27FC236}">
              <a16:creationId xmlns:a16="http://schemas.microsoft.com/office/drawing/2014/main" id="{53A66A25-D0F7-4878-9E0D-8B42DF8519AC}"/>
            </a:ext>
          </a:extLst>
        </xdr:cNvPr>
        <xdr:cNvSpPr/>
      </xdr:nvSpPr>
      <xdr:spPr>
        <a:xfrm>
          <a:off x="958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160564</xdr:rowOff>
    </xdr:from>
    <xdr:to>
      <xdr:col>55</xdr:col>
      <xdr:colOff>0</xdr:colOff>
      <xdr:row>84</xdr:row>
      <xdr:rowOff>167095</xdr:rowOff>
    </xdr:to>
    <xdr:cxnSp macro="">
      <xdr:nvCxnSpPr>
        <xdr:cNvPr id="361" name="直線コネクタ 360">
          <a:extLst>
            <a:ext uri="{FF2B5EF4-FFF2-40B4-BE49-F238E27FC236}">
              <a16:creationId xmlns:a16="http://schemas.microsoft.com/office/drawing/2014/main" id="{D31AEE79-9D89-45AB-B4CB-66E1B4511750}"/>
            </a:ext>
          </a:extLst>
        </xdr:cNvPr>
        <xdr:cNvCxnSpPr/>
      </xdr:nvCxnSpPr>
      <xdr:spPr>
        <a:xfrm>
          <a:off x="9639300" y="1456236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103232</xdr:rowOff>
    </xdr:from>
    <xdr:to>
      <xdr:col>46</xdr:col>
      <xdr:colOff>38100</xdr:colOff>
      <xdr:row>85</xdr:row>
      <xdr:rowOff>33382</xdr:rowOff>
    </xdr:to>
    <xdr:sp macro="" textlink="">
      <xdr:nvSpPr>
        <xdr:cNvPr id="362" name="楕円 361">
          <a:extLst>
            <a:ext uri="{FF2B5EF4-FFF2-40B4-BE49-F238E27FC236}">
              <a16:creationId xmlns:a16="http://schemas.microsoft.com/office/drawing/2014/main" id="{C07D075F-B4D3-42E4-A115-0C9A3D2ECFBB}"/>
            </a:ext>
          </a:extLst>
        </xdr:cNvPr>
        <xdr:cNvSpPr/>
      </xdr:nvSpPr>
      <xdr:spPr>
        <a:xfrm>
          <a:off x="8699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154032</xdr:rowOff>
    </xdr:from>
    <xdr:to>
      <xdr:col>50</xdr:col>
      <xdr:colOff>114300</xdr:colOff>
      <xdr:row>84</xdr:row>
      <xdr:rowOff>160564</xdr:rowOff>
    </xdr:to>
    <xdr:cxnSp macro="">
      <xdr:nvCxnSpPr>
        <xdr:cNvPr id="363" name="直線コネクタ 362">
          <a:extLst>
            <a:ext uri="{FF2B5EF4-FFF2-40B4-BE49-F238E27FC236}">
              <a16:creationId xmlns:a16="http://schemas.microsoft.com/office/drawing/2014/main" id="{64818116-F054-43C0-8F08-15BEDCD019FF}"/>
            </a:ext>
          </a:extLst>
        </xdr:cNvPr>
        <xdr:cNvCxnSpPr/>
      </xdr:nvCxnSpPr>
      <xdr:spPr>
        <a:xfrm>
          <a:off x="8750300" y="145558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95069</xdr:rowOff>
    </xdr:from>
    <xdr:to>
      <xdr:col>41</xdr:col>
      <xdr:colOff>101600</xdr:colOff>
      <xdr:row>85</xdr:row>
      <xdr:rowOff>25219</xdr:rowOff>
    </xdr:to>
    <xdr:sp macro="" textlink="">
      <xdr:nvSpPr>
        <xdr:cNvPr id="364" name="楕円 363">
          <a:extLst>
            <a:ext uri="{FF2B5EF4-FFF2-40B4-BE49-F238E27FC236}">
              <a16:creationId xmlns:a16="http://schemas.microsoft.com/office/drawing/2014/main" id="{59F55C46-C9EA-48D2-8673-87D2A1BDA8AF}"/>
            </a:ext>
          </a:extLst>
        </xdr:cNvPr>
        <xdr:cNvSpPr/>
      </xdr:nvSpPr>
      <xdr:spPr>
        <a:xfrm>
          <a:off x="7810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145869</xdr:rowOff>
    </xdr:from>
    <xdr:to>
      <xdr:col>45</xdr:col>
      <xdr:colOff>177800</xdr:colOff>
      <xdr:row>84</xdr:row>
      <xdr:rowOff>154032</xdr:rowOff>
    </xdr:to>
    <xdr:cxnSp macro="">
      <xdr:nvCxnSpPr>
        <xdr:cNvPr id="365" name="直線コネクタ 364">
          <a:extLst>
            <a:ext uri="{FF2B5EF4-FFF2-40B4-BE49-F238E27FC236}">
              <a16:creationId xmlns:a16="http://schemas.microsoft.com/office/drawing/2014/main" id="{17912A2D-E23D-486B-BC49-F6523048FC5F}"/>
            </a:ext>
          </a:extLst>
        </xdr:cNvPr>
        <xdr:cNvCxnSpPr/>
      </xdr:nvCxnSpPr>
      <xdr:spPr>
        <a:xfrm>
          <a:off x="7861300" y="1454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90170</xdr:rowOff>
    </xdr:from>
    <xdr:to>
      <xdr:col>36</xdr:col>
      <xdr:colOff>165100</xdr:colOff>
      <xdr:row>85</xdr:row>
      <xdr:rowOff>20320</xdr:rowOff>
    </xdr:to>
    <xdr:sp macro="" textlink="">
      <xdr:nvSpPr>
        <xdr:cNvPr id="366" name="楕円 365">
          <a:extLst>
            <a:ext uri="{FF2B5EF4-FFF2-40B4-BE49-F238E27FC236}">
              <a16:creationId xmlns:a16="http://schemas.microsoft.com/office/drawing/2014/main" id="{B5C68981-8E5D-4BBE-B626-F08EA7FFC9B5}"/>
            </a:ext>
          </a:extLst>
        </xdr:cNvPr>
        <xdr:cNvSpPr/>
      </xdr:nvSpPr>
      <xdr:spPr>
        <a:xfrm>
          <a:off x="692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140970</xdr:rowOff>
    </xdr:from>
    <xdr:to>
      <xdr:col>41</xdr:col>
      <xdr:colOff>50800</xdr:colOff>
      <xdr:row>84</xdr:row>
      <xdr:rowOff>145869</xdr:rowOff>
    </xdr:to>
    <xdr:cxnSp macro="">
      <xdr:nvCxnSpPr>
        <xdr:cNvPr id="367" name="直線コネクタ 366">
          <a:extLst>
            <a:ext uri="{FF2B5EF4-FFF2-40B4-BE49-F238E27FC236}">
              <a16:creationId xmlns:a16="http://schemas.microsoft.com/office/drawing/2014/main" id="{9DD1EA51-96C6-4A0D-9756-FF984AD59698}"/>
            </a:ext>
          </a:extLst>
        </xdr:cNvPr>
        <xdr:cNvCxnSpPr/>
      </xdr:nvCxnSpPr>
      <xdr:spPr>
        <a:xfrm>
          <a:off x="6972300" y="1454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D7FA2D2F-18C0-431B-829D-76D69D99B0F0}"/>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9592D5B6-4320-4E29-97F9-DA6BF21E70F4}"/>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D5CCCF24-0CF4-47BB-9946-5B2C6789C663}"/>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08E1F3E8-2DE4-4DFA-9F08-5AB4485139ED}"/>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31041</xdr:rowOff>
    </xdr:from>
    <xdr:ext cx="469744" cy="259045"/>
    <xdr:sp macro="" textlink="">
      <xdr:nvSpPr>
        <xdr:cNvPr id="372" name="n_1mainValue【公営住宅】&#10;一人当たり面積">
          <a:extLst>
            <a:ext uri="{FF2B5EF4-FFF2-40B4-BE49-F238E27FC236}">
              <a16:creationId xmlns:a16="http://schemas.microsoft.com/office/drawing/2014/main" id="{76CFF49C-BCB8-4AAE-B9DD-189BE897EFE4}"/>
            </a:ext>
          </a:extLst>
        </xdr:cNvPr>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24509</xdr:rowOff>
    </xdr:from>
    <xdr:ext cx="469744" cy="259045"/>
    <xdr:sp macro="" textlink="">
      <xdr:nvSpPr>
        <xdr:cNvPr id="373" name="n_2mainValue【公営住宅】&#10;一人当たり面積">
          <a:extLst>
            <a:ext uri="{FF2B5EF4-FFF2-40B4-BE49-F238E27FC236}">
              <a16:creationId xmlns:a16="http://schemas.microsoft.com/office/drawing/2014/main" id="{7084E562-2DC8-4A1E-8572-6BF209C59DEB}"/>
            </a:ext>
          </a:extLst>
        </xdr:cNvPr>
        <xdr:cNvSpPr txBox="1"/>
      </xdr:nvSpPr>
      <xdr:spPr>
        <a:xfrm>
          <a:off x="8515427" y="1459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74" name="n_3mainValue【公営住宅】&#10;一人当たり面積">
          <a:extLst>
            <a:ext uri="{FF2B5EF4-FFF2-40B4-BE49-F238E27FC236}">
              <a16:creationId xmlns:a16="http://schemas.microsoft.com/office/drawing/2014/main" id="{F55C53AE-16BC-4AB0-A812-3611BFE0A9B1}"/>
            </a:ext>
          </a:extLst>
        </xdr:cNvPr>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75" name="n_4mainValue【公営住宅】&#10;一人当たり面積">
          <a:extLst>
            <a:ext uri="{FF2B5EF4-FFF2-40B4-BE49-F238E27FC236}">
              <a16:creationId xmlns:a16="http://schemas.microsoft.com/office/drawing/2014/main" id="{679F9679-48D1-423B-BB6F-A7AFDDE50956}"/>
            </a:ext>
          </a:extLst>
        </xdr:cNvPr>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F737DFF0-4FAA-4AA5-B1E7-BDCDBCF44A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9DE4E04-AEF8-4B3E-886B-6F72710E08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A3C96BA-9989-4E1C-8E6A-14E57849B5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7473D64D-BE5F-43D6-AA6B-C7FCDE4A8A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8211BA4-AA9D-4C86-B372-E8E875DDB2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83354E7-C2FB-4D86-9822-4F431F7901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406B5EB-3EA4-40F6-A8D5-447A18368E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3B48652-65D5-40E3-8A9D-3D7819C68B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86C04F44-2632-455B-97C9-85D9158F4C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9AFD6550-28C1-4E52-A316-948DD4C0AF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21B7A1D-4505-44E1-BD34-024761056A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7F4E2488-5EE3-4756-8AA5-21933B6275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34C28DF0-F38C-44BF-B7E7-04715FA69A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3003FD9-CB65-4529-8E15-E05D114E54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E37D0B9-178C-4B63-A4D4-68875B38C1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3C7C06F-DDA7-44B6-88C7-E77C3DE8E4B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CDC5F42-48E7-4078-AFDB-FD839CB4B6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EE6625D-0ACC-4CCE-AE25-5E740D5E56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109F393-9755-47C2-AEC7-3B5D5A8C38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A9022B8-5CB1-4E6B-8C95-88C60564B2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D399786-38E4-419F-B421-791C61E5CC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A3EFAC7-3419-4218-898F-1BA2811785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1C879EF9-86C4-4DCB-B5C5-9B247B04248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C46521A-D7DF-469D-84EF-AD5D71A617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BC7A395-75AD-4413-A2EF-703F6D0CD0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9394F4DB-1AEA-4131-BEBA-3B961E1DB1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89C4D57-0FB0-492F-8196-ACFB75272D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CCFB527A-2AE3-4E5E-B2B3-11DE499DE2C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E79B1C29-88C7-47B0-8AFE-3CD73370222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7FD43562-3615-4044-98F5-33DB9AE467F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6C98C8CB-76F7-4C77-A9E7-9CA44128F4BE}"/>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76BE92D4-A65F-4395-A3DC-BDBC22D02BD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BA6351B2-239C-49DD-B5AF-F5EFF4FC884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19EC0609-C7C9-47B2-A548-31BB5EE2096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D3ED571E-73DB-4399-A6D9-E3E0E5BAE1D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1182EAD4-7565-45F5-B981-1593BF491F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819D8DAC-F67B-4D9D-9D0F-43DB991AF3D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DEB040A4-AFE5-4CCB-83CD-502482CAD7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2FF9DC19-F90A-4D1D-AF86-A2B17CEC241D}"/>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41DDC50A-8C1B-4397-8F0F-E63FD62DF196}"/>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B9598BB1-1648-4922-8C0B-E4477AE34731}"/>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1A289083-08E6-470B-9664-DAB224867FEF}"/>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430354E9-98F4-42CE-A7B8-F56D64CDBB72}"/>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8D775390-147E-45D8-88A9-02B5B6A8B269}"/>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125E24E5-1973-4BED-8B50-55648FEADFAD}"/>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1C04E14D-E0D8-4C31-B38A-089B736775F2}"/>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9F436626-C531-4C38-9C85-856A88E7AFD6}"/>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AA5AED2E-C438-4689-B83C-62DAFFC59397}"/>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F5853F01-8959-486E-9618-CB41887265CE}"/>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DB47C6A-EC27-499A-A876-4D5A417A26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A8C751E-19AA-4D04-A26E-8333C40658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40D3E0D-F299-42B7-8178-2686A629C1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2BD519B-B7A7-4835-AA1A-078786C0F0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818DCE-34E7-4E35-916F-D256DE5440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xdr:rowOff>
    </xdr:from>
    <xdr:to>
      <xdr:col>85</xdr:col>
      <xdr:colOff>177800</xdr:colOff>
      <xdr:row>41</xdr:row>
      <xdr:rowOff>115570</xdr:rowOff>
    </xdr:to>
    <xdr:sp macro="" textlink="">
      <xdr:nvSpPr>
        <xdr:cNvPr id="430" name="楕円 429">
          <a:extLst>
            <a:ext uri="{FF2B5EF4-FFF2-40B4-BE49-F238E27FC236}">
              <a16:creationId xmlns:a16="http://schemas.microsoft.com/office/drawing/2014/main" id="{4BB62A2E-1E18-43C0-8AEF-2F0352C7334C}"/>
            </a:ext>
          </a:extLst>
        </xdr:cNvPr>
        <xdr:cNvSpPr/>
      </xdr:nvSpPr>
      <xdr:spPr>
        <a:xfrm>
          <a:off x="16268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100347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43E197F-57AB-40F5-86FF-8616E2F5B86D}"/>
            </a:ext>
          </a:extLst>
        </xdr:cNvPr>
        <xdr:cNvSpPr txBox="1"/>
      </xdr:nvSpPr>
      <xdr:spPr>
        <a:xfrm>
          <a:off x="163576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164846</xdr:rowOff>
    </xdr:from>
    <xdr:to>
      <xdr:col>81</xdr:col>
      <xdr:colOff>101600</xdr:colOff>
      <xdr:row>41</xdr:row>
      <xdr:rowOff>94996</xdr:rowOff>
    </xdr:to>
    <xdr:sp macro="" textlink="">
      <xdr:nvSpPr>
        <xdr:cNvPr id="432" name="楕円 431">
          <a:extLst>
            <a:ext uri="{FF2B5EF4-FFF2-40B4-BE49-F238E27FC236}">
              <a16:creationId xmlns:a16="http://schemas.microsoft.com/office/drawing/2014/main" id="{2ACEB00F-34E3-4FC8-BD7E-F9007CBC175B}"/>
            </a:ext>
          </a:extLst>
        </xdr:cNvPr>
        <xdr:cNvSpPr/>
      </xdr:nvSpPr>
      <xdr:spPr>
        <a:xfrm>
          <a:off x="15430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44196</xdr:rowOff>
    </xdr:from>
    <xdr:to>
      <xdr:col>85</xdr:col>
      <xdr:colOff>127000</xdr:colOff>
      <xdr:row>41</xdr:row>
      <xdr:rowOff>64770</xdr:rowOff>
    </xdr:to>
    <xdr:cxnSp macro="">
      <xdr:nvCxnSpPr>
        <xdr:cNvPr id="433" name="直線コネクタ 432">
          <a:extLst>
            <a:ext uri="{FF2B5EF4-FFF2-40B4-BE49-F238E27FC236}">
              <a16:creationId xmlns:a16="http://schemas.microsoft.com/office/drawing/2014/main" id="{7BDDABBC-213D-4AE3-87B7-A2C21C6DFAC0}"/>
            </a:ext>
          </a:extLst>
        </xdr:cNvPr>
        <xdr:cNvCxnSpPr/>
      </xdr:nvCxnSpPr>
      <xdr:spPr>
        <a:xfrm>
          <a:off x="15481300" y="707364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434" name="楕円 433">
          <a:extLst>
            <a:ext uri="{FF2B5EF4-FFF2-40B4-BE49-F238E27FC236}">
              <a16:creationId xmlns:a16="http://schemas.microsoft.com/office/drawing/2014/main" id="{0348B37A-60E0-4B74-AA69-D605A1D15790}"/>
            </a:ext>
          </a:extLst>
        </xdr:cNvPr>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44196</xdr:rowOff>
    </xdr:from>
    <xdr:to>
      <xdr:col>81</xdr:col>
      <xdr:colOff>50800</xdr:colOff>
      <xdr:row>41</xdr:row>
      <xdr:rowOff>167640</xdr:rowOff>
    </xdr:to>
    <xdr:cxnSp macro="">
      <xdr:nvCxnSpPr>
        <xdr:cNvPr id="435" name="直線コネクタ 434">
          <a:extLst>
            <a:ext uri="{FF2B5EF4-FFF2-40B4-BE49-F238E27FC236}">
              <a16:creationId xmlns:a16="http://schemas.microsoft.com/office/drawing/2014/main" id="{1C1FBF16-F461-4D51-B8FD-950350D0E602}"/>
            </a:ext>
          </a:extLst>
        </xdr:cNvPr>
        <xdr:cNvCxnSpPr/>
      </xdr:nvCxnSpPr>
      <xdr:spPr>
        <a:xfrm flipV="1">
          <a:off x="14592300" y="707364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123698</xdr:rowOff>
    </xdr:from>
    <xdr:to>
      <xdr:col>72</xdr:col>
      <xdr:colOff>38100</xdr:colOff>
      <xdr:row>42</xdr:row>
      <xdr:rowOff>53848</xdr:rowOff>
    </xdr:to>
    <xdr:sp macro="" textlink="">
      <xdr:nvSpPr>
        <xdr:cNvPr id="436" name="楕円 435">
          <a:extLst>
            <a:ext uri="{FF2B5EF4-FFF2-40B4-BE49-F238E27FC236}">
              <a16:creationId xmlns:a16="http://schemas.microsoft.com/office/drawing/2014/main" id="{42C53208-7AB1-4F93-988F-05B4D5D7694F}"/>
            </a:ext>
          </a:extLst>
        </xdr:cNvPr>
        <xdr:cNvSpPr/>
      </xdr:nvSpPr>
      <xdr:spPr>
        <a:xfrm>
          <a:off x="13652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167640</xdr:rowOff>
    </xdr:from>
    <xdr:to>
      <xdr:col>76</xdr:col>
      <xdr:colOff>114300</xdr:colOff>
      <xdr:row>42</xdr:row>
      <xdr:rowOff>3048</xdr:rowOff>
    </xdr:to>
    <xdr:cxnSp macro="">
      <xdr:nvCxnSpPr>
        <xdr:cNvPr id="437" name="直線コネクタ 436">
          <a:extLst>
            <a:ext uri="{FF2B5EF4-FFF2-40B4-BE49-F238E27FC236}">
              <a16:creationId xmlns:a16="http://schemas.microsoft.com/office/drawing/2014/main" id="{9A3250A9-455B-40B5-94DD-300B6769DBFF}"/>
            </a:ext>
          </a:extLst>
        </xdr:cNvPr>
        <xdr:cNvCxnSpPr/>
      </xdr:nvCxnSpPr>
      <xdr:spPr>
        <a:xfrm flipV="1">
          <a:off x="13703300" y="71970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139700</xdr:rowOff>
    </xdr:from>
    <xdr:to>
      <xdr:col>67</xdr:col>
      <xdr:colOff>101600</xdr:colOff>
      <xdr:row>42</xdr:row>
      <xdr:rowOff>69850</xdr:rowOff>
    </xdr:to>
    <xdr:sp macro="" textlink="">
      <xdr:nvSpPr>
        <xdr:cNvPr id="438" name="楕円 437">
          <a:extLst>
            <a:ext uri="{FF2B5EF4-FFF2-40B4-BE49-F238E27FC236}">
              <a16:creationId xmlns:a16="http://schemas.microsoft.com/office/drawing/2014/main" id="{E8189DBC-6EE0-4D06-8BAB-F94657C6056D}"/>
            </a:ext>
          </a:extLst>
        </xdr:cNvPr>
        <xdr:cNvSpPr/>
      </xdr:nvSpPr>
      <xdr:spPr>
        <a:xfrm>
          <a:off x="12763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3048</xdr:rowOff>
    </xdr:from>
    <xdr:to>
      <xdr:col>71</xdr:col>
      <xdr:colOff>177800</xdr:colOff>
      <xdr:row>42</xdr:row>
      <xdr:rowOff>19050</xdr:rowOff>
    </xdr:to>
    <xdr:cxnSp macro="">
      <xdr:nvCxnSpPr>
        <xdr:cNvPr id="439" name="直線コネクタ 438">
          <a:extLst>
            <a:ext uri="{FF2B5EF4-FFF2-40B4-BE49-F238E27FC236}">
              <a16:creationId xmlns:a16="http://schemas.microsoft.com/office/drawing/2014/main" id="{40A50760-F36D-4601-AED2-BF3BE9389741}"/>
            </a:ext>
          </a:extLst>
        </xdr:cNvPr>
        <xdr:cNvCxnSpPr/>
      </xdr:nvCxnSpPr>
      <xdr:spPr>
        <a:xfrm flipV="1">
          <a:off x="12814300" y="7203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52F4B3D-01A2-428A-83FE-16C759CF24E4}"/>
            </a:ext>
          </a:extLst>
        </xdr:cNvPr>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BF229C6-3AFD-410C-93C7-B6B2CBEC38B4}"/>
            </a:ext>
          </a:extLst>
        </xdr:cNvPr>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47A6161-D27C-4C34-A238-DD89236592CD}"/>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9A871907-8178-4306-8983-FCF66ED3F937}"/>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86123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EA5A477B-AFA2-4A6B-9149-1646DB5BE4E0}"/>
            </a:ext>
          </a:extLst>
        </xdr:cNvPr>
        <xdr:cNvSpPr txBox="1"/>
      </xdr:nvSpPr>
      <xdr:spPr>
        <a:xfrm>
          <a:off x="152660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6897A18A-8D25-4B87-BC9A-360334509493}"/>
            </a:ext>
          </a:extLst>
        </xdr:cNvPr>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44975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38FDF91B-EFBB-4B5E-8105-574798EAAA63}"/>
            </a:ext>
          </a:extLst>
        </xdr:cNvPr>
        <xdr:cNvSpPr txBox="1"/>
      </xdr:nvSpPr>
      <xdr:spPr>
        <a:xfrm>
          <a:off x="13500744"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60977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31A0D8B8-774F-4810-905E-0854B292F9D3}"/>
            </a:ext>
          </a:extLst>
        </xdr:cNvPr>
        <xdr:cNvSpPr txBox="1"/>
      </xdr:nvSpPr>
      <xdr:spPr>
        <a:xfrm>
          <a:off x="12611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C915D34-0D86-4B3F-B253-3DDCB8B4DA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7B94FD42-BD5A-4035-96CA-4685AB1756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39FBD477-EC8E-475F-B44B-CE693B2587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DFFA9645-BDA8-4016-921A-19A94E0A33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B4F3F96E-F7D6-4116-9144-E218A4F7F0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DE95C6ED-6EF8-4EDE-94AA-D7F1CC4538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C60B2758-6685-4C3D-8A99-418380E6CD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8C18FA93-64B2-459C-A92B-25106EC6C3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ED5430C4-C08E-43B7-9162-7C51218AC91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5512666-F60E-476E-8F7C-6D7C90D1EC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EF837E16-4EEC-4584-AD25-28E2A5D033D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9B12756F-1CFC-44B9-AE49-1B3C691DA0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560C098-291C-4C10-BCD1-E922B65C1E9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7AFA4232-E60F-445F-B89F-49204DCDFE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EB5BD616-F894-4C99-98FB-BB46791D13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7BCF3FEE-46E1-488B-BADD-F3675056D90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DCDCB480-4D25-4670-BD23-C3C9171ECA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1913E9AC-FD25-402C-B0E1-04E6CBBCEEA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786A837-0879-4A34-9295-72B8EECF23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1F43E66-191E-4402-BCD3-718D979616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271C042-0716-4BA0-92C9-D821495DAD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535DF608-8890-4B1B-B1DF-C24150433A8E}"/>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573115A2-A3D4-400F-852A-1E45AC293552}"/>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04E54951-F66D-49A8-881F-8233F6D3B10F}"/>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2AA3CE5-B0BB-455A-BC87-E852C0BFF412}"/>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8195AD01-8880-47A7-BE91-47C25D4D117E}"/>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FF07501C-8E63-489A-A875-6B2014047F79}"/>
            </a:ext>
          </a:extLst>
        </xdr:cNvPr>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E9F51CEB-09F1-4F89-8535-681D910D9250}"/>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1E111F69-5EE1-46B4-8A84-EA5BA5350CB5}"/>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7D799797-FE44-4DF3-9060-6B332C3CA216}"/>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03BD6113-07BA-4DCF-8297-D17FA74CB42D}"/>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549A18F7-0BE7-4F21-BA3A-0D4F4DE3C457}"/>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C8EAA36-85B3-4B7C-8AAB-CA6BEE61C3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54BBAD3-95F8-47A7-9D5B-118C45E40E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916D1E5-8CC3-4714-BED8-5D4A2542FE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C04899B-215D-42E0-B861-DEED0588D7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DAF132F-C6C3-4FE4-8DDB-7040946529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485" name="楕円 484">
          <a:extLst>
            <a:ext uri="{FF2B5EF4-FFF2-40B4-BE49-F238E27FC236}">
              <a16:creationId xmlns:a16="http://schemas.microsoft.com/office/drawing/2014/main" id="{1C0191BF-3EBD-4559-BE17-92D359C674D8}"/>
            </a:ext>
          </a:extLst>
        </xdr:cNvPr>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75709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DA2A2A2-BFAA-42B6-BC3E-A9D4727932F4}"/>
            </a:ext>
          </a:extLst>
        </xdr:cNvPr>
        <xdr:cNvSpPr txBox="1"/>
      </xdr:nvSpPr>
      <xdr:spPr>
        <a:xfrm>
          <a:off x="22199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487" name="楕円 486">
          <a:extLst>
            <a:ext uri="{FF2B5EF4-FFF2-40B4-BE49-F238E27FC236}">
              <a16:creationId xmlns:a16="http://schemas.microsoft.com/office/drawing/2014/main" id="{E2B5CEE5-1D30-4A53-B341-D65BF3F587FC}"/>
            </a:ext>
          </a:extLst>
        </xdr:cNvPr>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103632</xdr:rowOff>
    </xdr:to>
    <xdr:cxnSp macro="">
      <xdr:nvCxnSpPr>
        <xdr:cNvPr id="488" name="直線コネクタ 487">
          <a:extLst>
            <a:ext uri="{FF2B5EF4-FFF2-40B4-BE49-F238E27FC236}">
              <a16:creationId xmlns:a16="http://schemas.microsoft.com/office/drawing/2014/main" id="{0C6204C2-62E8-4977-B902-E8F0CDCD36E5}"/>
            </a:ext>
          </a:extLst>
        </xdr:cNvPr>
        <xdr:cNvCxnSpPr/>
      </xdr:nvCxnSpPr>
      <xdr:spPr>
        <a:xfrm>
          <a:off x="21323300" y="66050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43688</xdr:rowOff>
    </xdr:from>
    <xdr:to>
      <xdr:col>107</xdr:col>
      <xdr:colOff>101600</xdr:colOff>
      <xdr:row>38</xdr:row>
      <xdr:rowOff>145288</xdr:rowOff>
    </xdr:to>
    <xdr:sp macro="" textlink="">
      <xdr:nvSpPr>
        <xdr:cNvPr id="489" name="楕円 488">
          <a:extLst>
            <a:ext uri="{FF2B5EF4-FFF2-40B4-BE49-F238E27FC236}">
              <a16:creationId xmlns:a16="http://schemas.microsoft.com/office/drawing/2014/main" id="{F9A5B5B3-CF25-4FBE-A75D-00BFFDF5DF8F}"/>
            </a:ext>
          </a:extLst>
        </xdr:cNvPr>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94488</xdr:rowOff>
    </xdr:to>
    <xdr:cxnSp macro="">
      <xdr:nvCxnSpPr>
        <xdr:cNvPr id="490" name="直線コネクタ 489">
          <a:extLst>
            <a:ext uri="{FF2B5EF4-FFF2-40B4-BE49-F238E27FC236}">
              <a16:creationId xmlns:a16="http://schemas.microsoft.com/office/drawing/2014/main" id="{26205A5A-D034-41ED-8982-8B536D5B7D7D}"/>
            </a:ext>
          </a:extLst>
        </xdr:cNvPr>
        <xdr:cNvCxnSpPr/>
      </xdr:nvCxnSpPr>
      <xdr:spPr>
        <a:xfrm flipV="1">
          <a:off x="20434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1" name="楕円 490">
          <a:extLst>
            <a:ext uri="{FF2B5EF4-FFF2-40B4-BE49-F238E27FC236}">
              <a16:creationId xmlns:a16="http://schemas.microsoft.com/office/drawing/2014/main" id="{9438F592-3B58-4F7F-A0EE-66C4D2903E35}"/>
            </a:ext>
          </a:extLst>
        </xdr:cNvPr>
        <xdr:cNvSpPr/>
      </xdr:nvSpPr>
      <xdr:spPr>
        <a:xfrm>
          <a:off x="19494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38</xdr:row>
      <xdr:rowOff>94488</xdr:rowOff>
    </xdr:to>
    <xdr:cxnSp macro="">
      <xdr:nvCxnSpPr>
        <xdr:cNvPr id="492" name="直線コネクタ 491">
          <a:extLst>
            <a:ext uri="{FF2B5EF4-FFF2-40B4-BE49-F238E27FC236}">
              <a16:creationId xmlns:a16="http://schemas.microsoft.com/office/drawing/2014/main" id="{76FED50C-ACDA-4745-AD8E-170DB47F0C4F}"/>
            </a:ext>
          </a:extLst>
        </xdr:cNvPr>
        <xdr:cNvCxnSpPr/>
      </xdr:nvCxnSpPr>
      <xdr:spPr>
        <a:xfrm>
          <a:off x="19545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93" name="楕円 492">
          <a:extLst>
            <a:ext uri="{FF2B5EF4-FFF2-40B4-BE49-F238E27FC236}">
              <a16:creationId xmlns:a16="http://schemas.microsoft.com/office/drawing/2014/main" id="{F9A92983-0ED0-4224-B6E5-B9AAFC65DEAD}"/>
            </a:ext>
          </a:extLst>
        </xdr:cNvPr>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85344</xdr:rowOff>
    </xdr:to>
    <xdr:cxnSp macro="">
      <xdr:nvCxnSpPr>
        <xdr:cNvPr id="494" name="直線コネクタ 493">
          <a:extLst>
            <a:ext uri="{FF2B5EF4-FFF2-40B4-BE49-F238E27FC236}">
              <a16:creationId xmlns:a16="http://schemas.microsoft.com/office/drawing/2014/main" id="{6BB87BCE-A46E-4682-B244-256FAD92D3F7}"/>
            </a:ext>
          </a:extLst>
        </xdr:cNvPr>
        <xdr:cNvCxnSpPr/>
      </xdr:nvCxnSpPr>
      <xdr:spPr>
        <a:xfrm>
          <a:off x="18656300" y="659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B24D00AD-BB23-4396-B46A-B186A9D6CA9F}"/>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7A94CDB-13C5-4F09-853F-2F0696066DB3}"/>
            </a:ext>
          </a:extLst>
        </xdr:cNvPr>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535908E-80F6-4319-BBEC-0BEB0CCDA4C3}"/>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AFDD3B0B-BCE7-43D5-872B-9F9A76ADBDFA}"/>
            </a:ext>
          </a:extLst>
        </xdr:cNvPr>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F079569-5D63-4990-ABD6-AA739F219269}"/>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161815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2E347467-2FB7-4722-8729-D88CB217BCEB}"/>
            </a:ext>
          </a:extLst>
        </xdr:cNvPr>
        <xdr:cNvSpPr txBox="1"/>
      </xdr:nvSpPr>
      <xdr:spPr>
        <a:xfrm>
          <a:off x="2019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4735628-8440-4877-9EDE-BBD528BA8BAB}"/>
            </a:ext>
          </a:extLst>
        </xdr:cNvPr>
        <xdr:cNvSpPr txBox="1"/>
      </xdr:nvSpPr>
      <xdr:spPr>
        <a:xfrm>
          <a:off x="19310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CA48AA3-5E9D-479E-97F4-F6B6A69260EA}"/>
            </a:ext>
          </a:extLst>
        </xdr:cNvPr>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4956E6B1-217C-41D0-9EB5-8757538F3A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F55166F1-9ED0-4B28-A25B-9517B8E423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4C2138D9-C460-412F-B14F-DF08ED9BBC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7BB3B97-2C16-4527-B221-C2B546B7E9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6A51E7D-F972-43D7-8980-1AD79DD46E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642739AD-984A-41DE-9CE0-22CDAF3BE1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841F4EFB-F225-4E18-B8F6-50212169D7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CAA79570-E764-464D-BA59-B5AAEB87BF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8E962F4A-3634-4CB5-9E26-57813086B2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31A64BF7-FA47-4301-AAE2-BEA41E2C86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3FC61DD1-7578-4971-A7EA-395DF4A55A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8318EAB2-175B-4E94-AB72-47665E81F7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74267F4D-AE0C-4D85-99AB-7F99EAC3F54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BA5878B0-2822-47AF-8A80-CC78C95B4D3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19C3B982-4DCC-45A5-97A3-A1EE687A087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6A893E7B-3A42-4FDD-B402-4951DFB8E5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BC64A367-B87D-436B-9DF5-F9505CF8CA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9ACC10F3-1F07-4637-9F57-392EBE732C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617A63E5-432D-4EE3-BF6D-4A271FB8B9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74A22003-0849-44B3-91C9-9E45F53C60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4EC73909-133B-4256-847F-F0DBDC20F6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E81C6DFC-ABAD-43BF-830E-8180AE0C62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D66C7764-EF04-4770-9702-BEABAA99CFD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2EF9C001-DE3A-4DD9-A96E-5D424F266B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12E2FA34-C2E2-47B0-B2A8-91628989D5D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A6786748-3C88-433B-A0D1-D66F344BA9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8C399D64-8D24-4294-93C3-40AE926A5D45}"/>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1E98DDF7-AEC8-4220-913E-A776B484CC58}"/>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45E1B96B-DE8A-47C0-9200-9A83D7E445F9}"/>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79DB11F0-CC20-4286-B38C-08DC63410D3C}"/>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4960E260-799D-48E7-9ACF-47104EF23423}"/>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27C7463E-9C1F-4029-BE4D-B48CDF23223E}"/>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772FCFAD-70E4-41BA-B631-0AAF9597B955}"/>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ED8BAC2A-467E-499A-B695-BCEC1245398C}"/>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E56891E2-4658-43A7-A531-5FF0F416811B}"/>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B32B4B74-AC91-4C18-8F53-06971FB9FBE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A8A9231C-38CD-4D23-8D86-90C48D956AA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003075B-A9F1-48B6-99C3-E66A0962C9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0F998C3-285C-43BA-A1EA-5067ED5188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1B96F31-FDE3-4B4B-BBAF-E23CDFEA66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28B2C5E-1826-4EF7-A31B-6A5B0B2E68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A48D99C-5791-4ECA-8DBA-AF214F9C5E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545" name="楕円 544">
          <a:extLst>
            <a:ext uri="{FF2B5EF4-FFF2-40B4-BE49-F238E27FC236}">
              <a16:creationId xmlns:a16="http://schemas.microsoft.com/office/drawing/2014/main" id="{4E0B0642-3274-4DB9-9530-8D1CDCA239A4}"/>
            </a:ext>
          </a:extLst>
        </xdr:cNvPr>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3DDAC75F-816F-4B0D-A5A7-CE543F7E0CD4}"/>
            </a:ext>
          </a:extLst>
        </xdr:cNvPr>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47" name="楕円 546">
          <a:extLst>
            <a:ext uri="{FF2B5EF4-FFF2-40B4-BE49-F238E27FC236}">
              <a16:creationId xmlns:a16="http://schemas.microsoft.com/office/drawing/2014/main" id="{6F248CD9-6B9B-4CF0-AAB4-AA1B7EEDC9F4}"/>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42454</xdr:rowOff>
    </xdr:to>
    <xdr:cxnSp macro="">
      <xdr:nvCxnSpPr>
        <xdr:cNvPr id="548" name="直線コネクタ 547">
          <a:extLst>
            <a:ext uri="{FF2B5EF4-FFF2-40B4-BE49-F238E27FC236}">
              <a16:creationId xmlns:a16="http://schemas.microsoft.com/office/drawing/2014/main" id="{9F6CC41F-E13C-44A5-B597-E67EC5D3E1D6}"/>
            </a:ext>
          </a:extLst>
        </xdr:cNvPr>
        <xdr:cNvCxnSpPr/>
      </xdr:nvCxnSpPr>
      <xdr:spPr>
        <a:xfrm>
          <a:off x="15481300" y="99473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81462</xdr:rowOff>
    </xdr:from>
    <xdr:to>
      <xdr:col>76</xdr:col>
      <xdr:colOff>165100</xdr:colOff>
      <xdr:row>58</xdr:row>
      <xdr:rowOff>11612</xdr:rowOff>
    </xdr:to>
    <xdr:sp macro="" textlink="">
      <xdr:nvSpPr>
        <xdr:cNvPr id="549" name="楕円 548">
          <a:extLst>
            <a:ext uri="{FF2B5EF4-FFF2-40B4-BE49-F238E27FC236}">
              <a16:creationId xmlns:a16="http://schemas.microsoft.com/office/drawing/2014/main" id="{6A61118C-B627-410F-828B-2C79DD727D53}"/>
            </a:ext>
          </a:extLst>
        </xdr:cNvPr>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132262</xdr:rowOff>
    </xdr:from>
    <xdr:to>
      <xdr:col>81</xdr:col>
      <xdr:colOff>50800</xdr:colOff>
      <xdr:row>58</xdr:row>
      <xdr:rowOff>3266</xdr:rowOff>
    </xdr:to>
    <xdr:cxnSp macro="">
      <xdr:nvCxnSpPr>
        <xdr:cNvPr id="550" name="直線コネクタ 549">
          <a:extLst>
            <a:ext uri="{FF2B5EF4-FFF2-40B4-BE49-F238E27FC236}">
              <a16:creationId xmlns:a16="http://schemas.microsoft.com/office/drawing/2014/main" id="{0F59D6D6-2E17-4386-BC0D-04FD2EEC3CDF}"/>
            </a:ext>
          </a:extLst>
        </xdr:cNvPr>
        <xdr:cNvCxnSpPr/>
      </xdr:nvCxnSpPr>
      <xdr:spPr>
        <a:xfrm>
          <a:off x="14592300" y="99049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84727</xdr:rowOff>
    </xdr:from>
    <xdr:to>
      <xdr:col>72</xdr:col>
      <xdr:colOff>38100</xdr:colOff>
      <xdr:row>58</xdr:row>
      <xdr:rowOff>14877</xdr:rowOff>
    </xdr:to>
    <xdr:sp macro="" textlink="">
      <xdr:nvSpPr>
        <xdr:cNvPr id="551" name="楕円 550">
          <a:extLst>
            <a:ext uri="{FF2B5EF4-FFF2-40B4-BE49-F238E27FC236}">
              <a16:creationId xmlns:a16="http://schemas.microsoft.com/office/drawing/2014/main" id="{258762A4-0AEB-4270-887C-FAD0630D884D}"/>
            </a:ext>
          </a:extLst>
        </xdr:cNvPr>
        <xdr:cNvSpPr/>
      </xdr:nvSpPr>
      <xdr:spPr>
        <a:xfrm>
          <a:off x="13652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132262</xdr:rowOff>
    </xdr:from>
    <xdr:to>
      <xdr:col>76</xdr:col>
      <xdr:colOff>114300</xdr:colOff>
      <xdr:row>57</xdr:row>
      <xdr:rowOff>135527</xdr:rowOff>
    </xdr:to>
    <xdr:cxnSp macro="">
      <xdr:nvCxnSpPr>
        <xdr:cNvPr id="552" name="直線コネクタ 551">
          <a:extLst>
            <a:ext uri="{FF2B5EF4-FFF2-40B4-BE49-F238E27FC236}">
              <a16:creationId xmlns:a16="http://schemas.microsoft.com/office/drawing/2014/main" id="{1CDED830-DE83-4042-9103-339132EB87A7}"/>
            </a:ext>
          </a:extLst>
        </xdr:cNvPr>
        <xdr:cNvCxnSpPr/>
      </xdr:nvCxnSpPr>
      <xdr:spPr>
        <a:xfrm flipV="1">
          <a:off x="13703300" y="9904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22678</xdr:rowOff>
    </xdr:from>
    <xdr:to>
      <xdr:col>67</xdr:col>
      <xdr:colOff>101600</xdr:colOff>
      <xdr:row>57</xdr:row>
      <xdr:rowOff>124278</xdr:rowOff>
    </xdr:to>
    <xdr:sp macro="" textlink="">
      <xdr:nvSpPr>
        <xdr:cNvPr id="553" name="楕円 552">
          <a:extLst>
            <a:ext uri="{FF2B5EF4-FFF2-40B4-BE49-F238E27FC236}">
              <a16:creationId xmlns:a16="http://schemas.microsoft.com/office/drawing/2014/main" id="{FA4D0661-D578-4A97-9876-19A6DC76209F}"/>
            </a:ext>
          </a:extLst>
        </xdr:cNvPr>
        <xdr:cNvSpPr/>
      </xdr:nvSpPr>
      <xdr:spPr>
        <a:xfrm>
          <a:off x="12763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73478</xdr:rowOff>
    </xdr:from>
    <xdr:to>
      <xdr:col>71</xdr:col>
      <xdr:colOff>177800</xdr:colOff>
      <xdr:row>57</xdr:row>
      <xdr:rowOff>135527</xdr:rowOff>
    </xdr:to>
    <xdr:cxnSp macro="">
      <xdr:nvCxnSpPr>
        <xdr:cNvPr id="554" name="直線コネクタ 553">
          <a:extLst>
            <a:ext uri="{FF2B5EF4-FFF2-40B4-BE49-F238E27FC236}">
              <a16:creationId xmlns:a16="http://schemas.microsoft.com/office/drawing/2014/main" id="{A14E7B91-29F9-4A99-BC6E-4EB29737F782}"/>
            </a:ext>
          </a:extLst>
        </xdr:cNvPr>
        <xdr:cNvCxnSpPr/>
      </xdr:nvCxnSpPr>
      <xdr:spPr>
        <a:xfrm>
          <a:off x="12814300" y="9846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a:extLst>
            <a:ext uri="{FF2B5EF4-FFF2-40B4-BE49-F238E27FC236}">
              <a16:creationId xmlns:a16="http://schemas.microsoft.com/office/drawing/2014/main" id="{A9FB7CE1-BC39-45A1-AE0B-029FBD417D64}"/>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a:extLst>
            <a:ext uri="{FF2B5EF4-FFF2-40B4-BE49-F238E27FC236}">
              <a16:creationId xmlns:a16="http://schemas.microsoft.com/office/drawing/2014/main" id="{35849B55-3213-4345-9851-061F027FA9C0}"/>
            </a:ext>
          </a:extLst>
        </xdr:cNvPr>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a:extLst>
            <a:ext uri="{FF2B5EF4-FFF2-40B4-BE49-F238E27FC236}">
              <a16:creationId xmlns:a16="http://schemas.microsoft.com/office/drawing/2014/main" id="{ABBAF6DD-D2D6-46E5-B5D5-6CD6DF3CB4B4}"/>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a:extLst>
            <a:ext uri="{FF2B5EF4-FFF2-40B4-BE49-F238E27FC236}">
              <a16:creationId xmlns:a16="http://schemas.microsoft.com/office/drawing/2014/main" id="{40263328-4557-468D-930A-959959695BB3}"/>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59" name="n_1mainValue【学校施設】&#10;有形固定資産減価償却率">
          <a:extLst>
            <a:ext uri="{FF2B5EF4-FFF2-40B4-BE49-F238E27FC236}">
              <a16:creationId xmlns:a16="http://schemas.microsoft.com/office/drawing/2014/main" id="{E29EC492-136F-43E2-9F1F-36FC9EF15AC3}"/>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560" name="n_2mainValue【学校施設】&#10;有形固定資産減価償却率">
          <a:extLst>
            <a:ext uri="{FF2B5EF4-FFF2-40B4-BE49-F238E27FC236}">
              <a16:creationId xmlns:a16="http://schemas.microsoft.com/office/drawing/2014/main" id="{8F9C640D-8C15-4B7F-BCE4-FEBF05C4033A}"/>
            </a:ext>
          </a:extLst>
        </xdr:cNvPr>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31404</xdr:rowOff>
    </xdr:from>
    <xdr:ext cx="405111" cy="259045"/>
    <xdr:sp macro="" textlink="">
      <xdr:nvSpPr>
        <xdr:cNvPr id="561" name="n_3mainValue【学校施設】&#10;有形固定資産減価償却率">
          <a:extLst>
            <a:ext uri="{FF2B5EF4-FFF2-40B4-BE49-F238E27FC236}">
              <a16:creationId xmlns:a16="http://schemas.microsoft.com/office/drawing/2014/main" id="{38BCCFE8-DDAD-4956-A216-7F1CA2D4E613}"/>
            </a:ext>
          </a:extLst>
        </xdr:cNvPr>
        <xdr:cNvSpPr txBox="1"/>
      </xdr:nvSpPr>
      <xdr:spPr>
        <a:xfrm>
          <a:off x="13500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140805</xdr:rowOff>
    </xdr:from>
    <xdr:ext cx="405111" cy="259045"/>
    <xdr:sp macro="" textlink="">
      <xdr:nvSpPr>
        <xdr:cNvPr id="562" name="n_4mainValue【学校施設】&#10;有形固定資産減価償却率">
          <a:extLst>
            <a:ext uri="{FF2B5EF4-FFF2-40B4-BE49-F238E27FC236}">
              <a16:creationId xmlns:a16="http://schemas.microsoft.com/office/drawing/2014/main" id="{4A31FC70-600D-4250-9431-30BF3BBF3A65}"/>
            </a:ext>
          </a:extLst>
        </xdr:cNvPr>
        <xdr:cNvSpPr txBox="1"/>
      </xdr:nvSpPr>
      <xdr:spPr>
        <a:xfrm>
          <a:off x="12611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8496142-59B5-4F94-9206-C5A554F077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F14F1149-8597-479C-8EA1-E1E0B44BA3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8C314B87-818C-4E00-BCB2-2DB0747132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2788D069-F02F-4551-8F6E-EEDCC81BD4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AE792E60-1250-447E-A1DA-D9F52936E8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48130719-22F0-4CB8-ACD4-354EE175F4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03E39A2-B4BE-45B1-B277-9124F5DD8A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292F6218-B7E9-4EC6-8AE7-C31A124EC0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E7582E00-4B7C-486B-86C6-0F4F00C9DF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77723776-0A2D-4551-8761-8A279C746B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8CAD3D61-0525-46B9-BBA9-D3A94F85028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5C8A5D96-C69A-43FF-8D22-36BD8C752C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6072CDEE-4203-4883-A0DD-52BD80E47A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AFC5CBA2-C04B-4FB2-838C-D36257B8F3E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9C94FDF-3596-400C-8831-227D9DC3D7D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15FCEC5F-6EF9-4260-A76D-23BD00C88EC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F6730111-F7DD-4819-BD47-E59AF5A9CD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C8CD2A6C-5163-415E-86E7-969A0F331F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A109F1B0-D478-48C2-A738-B0078ADD8AE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DE341A84-0F6A-4FF2-910D-3FF35FB4FF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833A3AF-0236-4BC8-9D2D-C528573700E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9806CA0F-DF72-4E2A-92CB-C1CE3AF29E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23187D69-278D-451D-BBA7-6726DCEC86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B9D5951-6CB0-4245-B5B6-3010AE6266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8A230A10-A34D-471C-A964-68C0F7B4B400}"/>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6E85B927-0B7C-482E-9613-15F5F1F9D56F}"/>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D13C6D28-09C6-4FE6-B541-54A19B832873}"/>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B2859C10-54AF-4F91-8BA3-506211A28B5B}"/>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CD53F134-9067-4BDE-9875-3FE8145FCA2E}"/>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a:extLst>
            <a:ext uri="{FF2B5EF4-FFF2-40B4-BE49-F238E27FC236}">
              <a16:creationId xmlns:a16="http://schemas.microsoft.com/office/drawing/2014/main" id="{B6954D07-CEDB-4901-B760-691E48E9F2CF}"/>
            </a:ext>
          </a:extLst>
        </xdr:cNvPr>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973CD464-DF46-4D18-9F0F-627B86BC6FBB}"/>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5878FCA0-735D-45FC-99DC-AB1EFE6F88FD}"/>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F60F543B-3E19-40F8-A312-80870512EB67}"/>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01262C70-66E4-4192-8866-AB90C8BF6160}"/>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75F1CC23-0A8D-4250-8A2C-DC16736A8877}"/>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6283E0E-5D6F-420E-8838-CEE1DD2FB9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0520CC1-6DDC-4A78-98BE-5A9B8F52C6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DC995D0-C419-4451-936C-1644FECB92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C6B6462-0432-4394-9CE3-BD85CF227F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48592C0-6C2B-4ED4-A01A-D48874C6BD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148590</xdr:rowOff>
    </xdr:from>
    <xdr:to>
      <xdr:col>116</xdr:col>
      <xdr:colOff>114300</xdr:colOff>
      <xdr:row>61</xdr:row>
      <xdr:rowOff>78740</xdr:rowOff>
    </xdr:to>
    <xdr:sp macro="" textlink="">
      <xdr:nvSpPr>
        <xdr:cNvPr id="603" name="楕円 602">
          <a:extLst>
            <a:ext uri="{FF2B5EF4-FFF2-40B4-BE49-F238E27FC236}">
              <a16:creationId xmlns:a16="http://schemas.microsoft.com/office/drawing/2014/main" id="{753876C6-7594-4A72-A3A4-E95723FE7185}"/>
            </a:ext>
          </a:extLst>
        </xdr:cNvPr>
        <xdr:cNvSpPr/>
      </xdr:nvSpPr>
      <xdr:spPr>
        <a:xfrm>
          <a:off x="221107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xdr:rowOff>
    </xdr:from>
    <xdr:ext cx="469744" cy="259045"/>
    <xdr:sp macro="" textlink="">
      <xdr:nvSpPr>
        <xdr:cNvPr id="604" name="【学校施設】&#10;一人当たり面積該当値テキスト">
          <a:extLst>
            <a:ext uri="{FF2B5EF4-FFF2-40B4-BE49-F238E27FC236}">
              <a16:creationId xmlns:a16="http://schemas.microsoft.com/office/drawing/2014/main" id="{D748A239-AAD0-4366-B401-2438A166A8B4}"/>
            </a:ext>
          </a:extLst>
        </xdr:cNvPr>
        <xdr:cNvSpPr txBox="1"/>
      </xdr:nvSpPr>
      <xdr:spPr>
        <a:xfrm>
          <a:off x="22199600"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127000</xdr:rowOff>
    </xdr:from>
    <xdr:to>
      <xdr:col>112</xdr:col>
      <xdr:colOff>38100</xdr:colOff>
      <xdr:row>61</xdr:row>
      <xdr:rowOff>57150</xdr:rowOff>
    </xdr:to>
    <xdr:sp macro="" textlink="">
      <xdr:nvSpPr>
        <xdr:cNvPr id="605" name="楕円 604">
          <a:extLst>
            <a:ext uri="{FF2B5EF4-FFF2-40B4-BE49-F238E27FC236}">
              <a16:creationId xmlns:a16="http://schemas.microsoft.com/office/drawing/2014/main" id="{82B18949-F4FD-4C38-A703-A6D0C5529EC7}"/>
            </a:ext>
          </a:extLst>
        </xdr:cNvPr>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xdr:rowOff>
    </xdr:from>
    <xdr:to>
      <xdr:col>116</xdr:col>
      <xdr:colOff>63500</xdr:colOff>
      <xdr:row>61</xdr:row>
      <xdr:rowOff>27940</xdr:rowOff>
    </xdr:to>
    <xdr:cxnSp macro="">
      <xdr:nvCxnSpPr>
        <xdr:cNvPr id="606" name="直線コネクタ 605">
          <a:extLst>
            <a:ext uri="{FF2B5EF4-FFF2-40B4-BE49-F238E27FC236}">
              <a16:creationId xmlns:a16="http://schemas.microsoft.com/office/drawing/2014/main" id="{8F05B9CE-E755-48D4-A075-4948DFEAF94F}"/>
            </a:ext>
          </a:extLst>
        </xdr:cNvPr>
        <xdr:cNvCxnSpPr/>
      </xdr:nvCxnSpPr>
      <xdr:spPr>
        <a:xfrm>
          <a:off x="21323300" y="104648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105410</xdr:rowOff>
    </xdr:from>
    <xdr:to>
      <xdr:col>107</xdr:col>
      <xdr:colOff>101600</xdr:colOff>
      <xdr:row>61</xdr:row>
      <xdr:rowOff>35560</xdr:rowOff>
    </xdr:to>
    <xdr:sp macro="" textlink="">
      <xdr:nvSpPr>
        <xdr:cNvPr id="607" name="楕円 606">
          <a:extLst>
            <a:ext uri="{FF2B5EF4-FFF2-40B4-BE49-F238E27FC236}">
              <a16:creationId xmlns:a16="http://schemas.microsoft.com/office/drawing/2014/main" id="{A67A731C-36FE-4C1C-9F74-646485776E3F}"/>
            </a:ext>
          </a:extLst>
        </xdr:cNvPr>
        <xdr:cNvSpPr/>
      </xdr:nvSpPr>
      <xdr:spPr>
        <a:xfrm>
          <a:off x="2038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156210</xdr:rowOff>
    </xdr:from>
    <xdr:to>
      <xdr:col>111</xdr:col>
      <xdr:colOff>177800</xdr:colOff>
      <xdr:row>61</xdr:row>
      <xdr:rowOff>6350</xdr:rowOff>
    </xdr:to>
    <xdr:cxnSp macro="">
      <xdr:nvCxnSpPr>
        <xdr:cNvPr id="608" name="直線コネクタ 607">
          <a:extLst>
            <a:ext uri="{FF2B5EF4-FFF2-40B4-BE49-F238E27FC236}">
              <a16:creationId xmlns:a16="http://schemas.microsoft.com/office/drawing/2014/main" id="{6A32BB8A-6A74-4EA5-A70D-C20793C372A9}"/>
            </a:ext>
          </a:extLst>
        </xdr:cNvPr>
        <xdr:cNvCxnSpPr/>
      </xdr:nvCxnSpPr>
      <xdr:spPr>
        <a:xfrm>
          <a:off x="20434300" y="104432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49530</xdr:rowOff>
    </xdr:from>
    <xdr:to>
      <xdr:col>102</xdr:col>
      <xdr:colOff>165100</xdr:colOff>
      <xdr:row>60</xdr:row>
      <xdr:rowOff>151130</xdr:rowOff>
    </xdr:to>
    <xdr:sp macro="" textlink="">
      <xdr:nvSpPr>
        <xdr:cNvPr id="609" name="楕円 608">
          <a:extLst>
            <a:ext uri="{FF2B5EF4-FFF2-40B4-BE49-F238E27FC236}">
              <a16:creationId xmlns:a16="http://schemas.microsoft.com/office/drawing/2014/main" id="{D94142D9-A616-40A6-91AF-28604CA1DA9A}"/>
            </a:ext>
          </a:extLst>
        </xdr:cNvPr>
        <xdr:cNvSpPr/>
      </xdr:nvSpPr>
      <xdr:spPr>
        <a:xfrm>
          <a:off x="19494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100330</xdr:rowOff>
    </xdr:from>
    <xdr:to>
      <xdr:col>107</xdr:col>
      <xdr:colOff>50800</xdr:colOff>
      <xdr:row>60</xdr:row>
      <xdr:rowOff>156210</xdr:rowOff>
    </xdr:to>
    <xdr:cxnSp macro="">
      <xdr:nvCxnSpPr>
        <xdr:cNvPr id="610" name="直線コネクタ 609">
          <a:extLst>
            <a:ext uri="{FF2B5EF4-FFF2-40B4-BE49-F238E27FC236}">
              <a16:creationId xmlns:a16="http://schemas.microsoft.com/office/drawing/2014/main" id="{51BF04BD-4DEF-420D-91D7-88E600EAC917}"/>
            </a:ext>
          </a:extLst>
        </xdr:cNvPr>
        <xdr:cNvCxnSpPr/>
      </xdr:nvCxnSpPr>
      <xdr:spPr>
        <a:xfrm>
          <a:off x="19545300" y="1038733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26670</xdr:rowOff>
    </xdr:from>
    <xdr:to>
      <xdr:col>98</xdr:col>
      <xdr:colOff>38100</xdr:colOff>
      <xdr:row>60</xdr:row>
      <xdr:rowOff>128270</xdr:rowOff>
    </xdr:to>
    <xdr:sp macro="" textlink="">
      <xdr:nvSpPr>
        <xdr:cNvPr id="611" name="楕円 610">
          <a:extLst>
            <a:ext uri="{FF2B5EF4-FFF2-40B4-BE49-F238E27FC236}">
              <a16:creationId xmlns:a16="http://schemas.microsoft.com/office/drawing/2014/main" id="{4B1208D2-10BC-4CC5-A616-B131BFBB2C26}"/>
            </a:ext>
          </a:extLst>
        </xdr:cNvPr>
        <xdr:cNvSpPr/>
      </xdr:nvSpPr>
      <xdr:spPr>
        <a:xfrm>
          <a:off x="18605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77470</xdr:rowOff>
    </xdr:from>
    <xdr:to>
      <xdr:col>102</xdr:col>
      <xdr:colOff>114300</xdr:colOff>
      <xdr:row>60</xdr:row>
      <xdr:rowOff>100330</xdr:rowOff>
    </xdr:to>
    <xdr:cxnSp macro="">
      <xdr:nvCxnSpPr>
        <xdr:cNvPr id="612" name="直線コネクタ 611">
          <a:extLst>
            <a:ext uri="{FF2B5EF4-FFF2-40B4-BE49-F238E27FC236}">
              <a16:creationId xmlns:a16="http://schemas.microsoft.com/office/drawing/2014/main" id="{3FEFDD71-9754-482E-9827-28F04B81389E}"/>
            </a:ext>
          </a:extLst>
        </xdr:cNvPr>
        <xdr:cNvCxnSpPr/>
      </xdr:nvCxnSpPr>
      <xdr:spPr>
        <a:xfrm>
          <a:off x="18656300" y="10364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a:extLst>
            <a:ext uri="{FF2B5EF4-FFF2-40B4-BE49-F238E27FC236}">
              <a16:creationId xmlns:a16="http://schemas.microsoft.com/office/drawing/2014/main" id="{9FE2344C-9DE5-4984-A671-A990FC61F2F7}"/>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a:extLst>
            <a:ext uri="{FF2B5EF4-FFF2-40B4-BE49-F238E27FC236}">
              <a16:creationId xmlns:a16="http://schemas.microsoft.com/office/drawing/2014/main" id="{73CF308F-7B7A-4C2D-B740-1D460A9C8B0B}"/>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a:extLst>
            <a:ext uri="{FF2B5EF4-FFF2-40B4-BE49-F238E27FC236}">
              <a16:creationId xmlns:a16="http://schemas.microsoft.com/office/drawing/2014/main" id="{CB246857-EBE3-40C1-A465-7D17449B393F}"/>
            </a:ext>
          </a:extLst>
        </xdr:cNvPr>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a:extLst>
            <a:ext uri="{FF2B5EF4-FFF2-40B4-BE49-F238E27FC236}">
              <a16:creationId xmlns:a16="http://schemas.microsoft.com/office/drawing/2014/main" id="{554FFD9A-BB48-4460-9AD5-DB47A29C8F24}"/>
            </a:ext>
          </a:extLst>
        </xdr:cNvPr>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73677</xdr:rowOff>
    </xdr:from>
    <xdr:ext cx="469744" cy="259045"/>
    <xdr:sp macro="" textlink="">
      <xdr:nvSpPr>
        <xdr:cNvPr id="617" name="n_1mainValue【学校施設】&#10;一人当たり面積">
          <a:extLst>
            <a:ext uri="{FF2B5EF4-FFF2-40B4-BE49-F238E27FC236}">
              <a16:creationId xmlns:a16="http://schemas.microsoft.com/office/drawing/2014/main" id="{0143339B-A580-4E9F-B025-EBDDD6FB61FE}"/>
            </a:ext>
          </a:extLst>
        </xdr:cNvPr>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52087</xdr:rowOff>
    </xdr:from>
    <xdr:ext cx="469744" cy="259045"/>
    <xdr:sp macro="" textlink="">
      <xdr:nvSpPr>
        <xdr:cNvPr id="618" name="n_2mainValue【学校施設】&#10;一人当たり面積">
          <a:extLst>
            <a:ext uri="{FF2B5EF4-FFF2-40B4-BE49-F238E27FC236}">
              <a16:creationId xmlns:a16="http://schemas.microsoft.com/office/drawing/2014/main" id="{94112EDA-CCBF-48BC-AB7A-BDFB02013560}"/>
            </a:ext>
          </a:extLst>
        </xdr:cNvPr>
        <xdr:cNvSpPr txBox="1"/>
      </xdr:nvSpPr>
      <xdr:spPr>
        <a:xfrm>
          <a:off x="20199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167657</xdr:rowOff>
    </xdr:from>
    <xdr:ext cx="469744" cy="259045"/>
    <xdr:sp macro="" textlink="">
      <xdr:nvSpPr>
        <xdr:cNvPr id="619" name="n_3mainValue【学校施設】&#10;一人当たり面積">
          <a:extLst>
            <a:ext uri="{FF2B5EF4-FFF2-40B4-BE49-F238E27FC236}">
              <a16:creationId xmlns:a16="http://schemas.microsoft.com/office/drawing/2014/main" id="{7C00840D-9977-497A-A880-7562222382B7}"/>
            </a:ext>
          </a:extLst>
        </xdr:cNvPr>
        <xdr:cNvSpPr txBox="1"/>
      </xdr:nvSpPr>
      <xdr:spPr>
        <a:xfrm>
          <a:off x="1931042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144797</xdr:rowOff>
    </xdr:from>
    <xdr:ext cx="469744" cy="259045"/>
    <xdr:sp macro="" textlink="">
      <xdr:nvSpPr>
        <xdr:cNvPr id="620" name="n_4mainValue【学校施設】&#10;一人当たり面積">
          <a:extLst>
            <a:ext uri="{FF2B5EF4-FFF2-40B4-BE49-F238E27FC236}">
              <a16:creationId xmlns:a16="http://schemas.microsoft.com/office/drawing/2014/main" id="{2892DE40-1114-439E-BAA3-C5C1E4027B46}"/>
            </a:ext>
          </a:extLst>
        </xdr:cNvPr>
        <xdr:cNvSpPr txBox="1"/>
      </xdr:nvSpPr>
      <xdr:spPr>
        <a:xfrm>
          <a:off x="184214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8DF82E8-533D-4B42-B9B5-0E82C807F1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26A4FC7-A80E-4BAC-9A69-95C40798CB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66BC2958-822D-4AC7-AF6A-2214BBC92C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594CAC0-2F9C-43A5-8536-AD5137EB5E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AE8E7F3-4DCB-491B-8BE3-886F2EFDC7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7CEF0B03-043A-4D99-A761-59C724D71C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5F62757-6ABD-4711-A4A5-3E478CA03F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6D7F84D7-A324-4D48-B616-C6B8B5017F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B159A3D6-ED62-4F04-AF1E-8421637CE9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9691BCE-00CF-43F6-98E1-F77926C13E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D5AF1214-64E6-4872-B718-828E4D2A8F9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10F730F6-6332-4A31-9581-FF655622A16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957B6100-69FD-464A-9AFE-2AF43970857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3BBBCA33-22A9-4E35-848E-C09403F39DE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E9ADA7B7-C97D-4CB5-98D9-5465FEC113A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B4F97E70-38F8-4FB5-834C-A83503C07D9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3ED94C1C-F8CB-4218-9A20-12F55B55681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63B966F-75F0-4368-AEE8-B66C5F3135C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A8977E0B-B12B-4EB7-8172-DF0A72DF4DB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5C1AA7BB-C987-4D4B-AE18-77D77C1E7A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240DFC18-C7CA-437A-8027-96922213A52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4375BA65-9186-4A68-9BAC-9E0272B670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9F11711A-9776-4941-BFF6-E0C6127E455D}"/>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321FDC53-4B08-473E-B5B1-28ED23B212D5}"/>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45A0AFD5-CE57-4A02-9E0B-7D2F37E1E7E2}"/>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E0C60B4E-51F6-4690-86B0-9DF4A0086E46}"/>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EC42BC64-D533-489D-B5B0-F9217AAB2C23}"/>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a:extLst>
            <a:ext uri="{FF2B5EF4-FFF2-40B4-BE49-F238E27FC236}">
              <a16:creationId xmlns:a16="http://schemas.microsoft.com/office/drawing/2014/main" id="{DBCE2BC1-5176-4BAC-A99E-F9DF8D02A0D4}"/>
            </a:ext>
          </a:extLst>
        </xdr:cNvPr>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D7848CA3-1AC9-4EA2-B6F7-C714A922E9FB}"/>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17BD658E-C71E-4617-8C96-44DAA5674542}"/>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E63FE652-E5DD-4162-8B8F-3DDD67A76B0A}"/>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A9D793FD-C906-4DD8-956C-6259E606E14D}"/>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DB29C581-6AD2-42CC-A6EB-EE47B055E3F7}"/>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E8D8834-F80C-4099-AB0A-D92F93C13B4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AE00DC0-F676-4D2F-A0E8-012E02FF23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0E4AC1C-C092-496D-AE99-9E7882FD9E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900FDAC-8213-4906-945C-3AE9267556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45D1A2-76EF-4F0B-A1C7-D3C4CAD34D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59" name="楕円 658">
          <a:extLst>
            <a:ext uri="{FF2B5EF4-FFF2-40B4-BE49-F238E27FC236}">
              <a16:creationId xmlns:a16="http://schemas.microsoft.com/office/drawing/2014/main" id="{F3024BA6-7D01-4603-8FD7-5366AB4DE8E2}"/>
            </a:ext>
          </a:extLst>
        </xdr:cNvPr>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57166</xdr:rowOff>
    </xdr:from>
    <xdr:ext cx="405111" cy="259045"/>
    <xdr:sp macro="" textlink="">
      <xdr:nvSpPr>
        <xdr:cNvPr id="660" name="【児童館】&#10;有形固定資産減価償却率該当値テキスト">
          <a:extLst>
            <a:ext uri="{FF2B5EF4-FFF2-40B4-BE49-F238E27FC236}">
              <a16:creationId xmlns:a16="http://schemas.microsoft.com/office/drawing/2014/main" id="{E6B9EDFC-458B-46F2-8555-2E76EC320220}"/>
            </a:ext>
          </a:extLst>
        </xdr:cNvPr>
        <xdr:cNvSpPr txBox="1"/>
      </xdr:nvSpPr>
      <xdr:spPr>
        <a:xfrm>
          <a:off x="16357600"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61" name="楕円 660">
          <a:extLst>
            <a:ext uri="{FF2B5EF4-FFF2-40B4-BE49-F238E27FC236}">
              <a16:creationId xmlns:a16="http://schemas.microsoft.com/office/drawing/2014/main" id="{8F7BCEE4-D2DC-4C67-96AB-E31A6EE36854}"/>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129539</xdr:rowOff>
    </xdr:to>
    <xdr:cxnSp macro="">
      <xdr:nvCxnSpPr>
        <xdr:cNvPr id="662" name="直線コネクタ 661">
          <a:extLst>
            <a:ext uri="{FF2B5EF4-FFF2-40B4-BE49-F238E27FC236}">
              <a16:creationId xmlns:a16="http://schemas.microsoft.com/office/drawing/2014/main" id="{D1F7C239-E9EB-4DDB-8ACC-DD74038D559A}"/>
            </a:ext>
          </a:extLst>
        </xdr:cNvPr>
        <xdr:cNvCxnSpPr/>
      </xdr:nvCxnSpPr>
      <xdr:spPr>
        <a:xfrm>
          <a:off x="15481300" y="139598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28448</xdr:rowOff>
    </xdr:from>
    <xdr:to>
      <xdr:col>76</xdr:col>
      <xdr:colOff>165100</xdr:colOff>
      <xdr:row>81</xdr:row>
      <xdr:rowOff>130048</xdr:rowOff>
    </xdr:to>
    <xdr:sp macro="" textlink="">
      <xdr:nvSpPr>
        <xdr:cNvPr id="663" name="楕円 662">
          <a:extLst>
            <a:ext uri="{FF2B5EF4-FFF2-40B4-BE49-F238E27FC236}">
              <a16:creationId xmlns:a16="http://schemas.microsoft.com/office/drawing/2014/main" id="{1EC8D1D8-D56E-4FC4-B7BA-3434113A005B}"/>
            </a:ext>
          </a:extLst>
        </xdr:cNvPr>
        <xdr:cNvSpPr/>
      </xdr:nvSpPr>
      <xdr:spPr>
        <a:xfrm>
          <a:off x="14541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79248</xdr:rowOff>
    </xdr:to>
    <xdr:cxnSp macro="">
      <xdr:nvCxnSpPr>
        <xdr:cNvPr id="664" name="直線コネクタ 663">
          <a:extLst>
            <a:ext uri="{FF2B5EF4-FFF2-40B4-BE49-F238E27FC236}">
              <a16:creationId xmlns:a16="http://schemas.microsoft.com/office/drawing/2014/main" id="{77461CE2-0CB5-4BE9-B218-45E52A7D2425}"/>
            </a:ext>
          </a:extLst>
        </xdr:cNvPr>
        <xdr:cNvCxnSpPr/>
      </xdr:nvCxnSpPr>
      <xdr:spPr>
        <a:xfrm flipV="1">
          <a:off x="14592300" y="13959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53594</xdr:rowOff>
    </xdr:from>
    <xdr:to>
      <xdr:col>72</xdr:col>
      <xdr:colOff>38100</xdr:colOff>
      <xdr:row>82</xdr:row>
      <xdr:rowOff>155194</xdr:rowOff>
    </xdr:to>
    <xdr:sp macro="" textlink="">
      <xdr:nvSpPr>
        <xdr:cNvPr id="665" name="楕円 664">
          <a:extLst>
            <a:ext uri="{FF2B5EF4-FFF2-40B4-BE49-F238E27FC236}">
              <a16:creationId xmlns:a16="http://schemas.microsoft.com/office/drawing/2014/main" id="{D988A01C-EA59-4490-9B62-B41EB77AA924}"/>
            </a:ext>
          </a:extLst>
        </xdr:cNvPr>
        <xdr:cNvSpPr/>
      </xdr:nvSpPr>
      <xdr:spPr>
        <a:xfrm>
          <a:off x="13652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79248</xdr:rowOff>
    </xdr:from>
    <xdr:to>
      <xdr:col>76</xdr:col>
      <xdr:colOff>114300</xdr:colOff>
      <xdr:row>82</xdr:row>
      <xdr:rowOff>104394</xdr:rowOff>
    </xdr:to>
    <xdr:cxnSp macro="">
      <xdr:nvCxnSpPr>
        <xdr:cNvPr id="666" name="直線コネクタ 665">
          <a:extLst>
            <a:ext uri="{FF2B5EF4-FFF2-40B4-BE49-F238E27FC236}">
              <a16:creationId xmlns:a16="http://schemas.microsoft.com/office/drawing/2014/main" id="{25CB51BE-8A38-47CF-8A19-60DF158E357A}"/>
            </a:ext>
          </a:extLst>
        </xdr:cNvPr>
        <xdr:cNvCxnSpPr/>
      </xdr:nvCxnSpPr>
      <xdr:spPr>
        <a:xfrm flipV="1">
          <a:off x="13703300" y="1396669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46737</xdr:rowOff>
    </xdr:from>
    <xdr:to>
      <xdr:col>67</xdr:col>
      <xdr:colOff>101600</xdr:colOff>
      <xdr:row>82</xdr:row>
      <xdr:rowOff>148337</xdr:rowOff>
    </xdr:to>
    <xdr:sp macro="" textlink="">
      <xdr:nvSpPr>
        <xdr:cNvPr id="667" name="楕円 666">
          <a:extLst>
            <a:ext uri="{FF2B5EF4-FFF2-40B4-BE49-F238E27FC236}">
              <a16:creationId xmlns:a16="http://schemas.microsoft.com/office/drawing/2014/main" id="{309EF095-9939-478A-8A60-4494E3711252}"/>
            </a:ext>
          </a:extLst>
        </xdr:cNvPr>
        <xdr:cNvSpPr/>
      </xdr:nvSpPr>
      <xdr:spPr>
        <a:xfrm>
          <a:off x="12763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97537</xdr:rowOff>
    </xdr:from>
    <xdr:to>
      <xdr:col>71</xdr:col>
      <xdr:colOff>177800</xdr:colOff>
      <xdr:row>82</xdr:row>
      <xdr:rowOff>104394</xdr:rowOff>
    </xdr:to>
    <xdr:cxnSp macro="">
      <xdr:nvCxnSpPr>
        <xdr:cNvPr id="668" name="直線コネクタ 667">
          <a:extLst>
            <a:ext uri="{FF2B5EF4-FFF2-40B4-BE49-F238E27FC236}">
              <a16:creationId xmlns:a16="http://schemas.microsoft.com/office/drawing/2014/main" id="{BE7AC91A-1C8F-4F71-A9E1-5AF12919F333}"/>
            </a:ext>
          </a:extLst>
        </xdr:cNvPr>
        <xdr:cNvCxnSpPr/>
      </xdr:nvCxnSpPr>
      <xdr:spPr>
        <a:xfrm>
          <a:off x="12814300" y="141564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a:extLst>
            <a:ext uri="{FF2B5EF4-FFF2-40B4-BE49-F238E27FC236}">
              <a16:creationId xmlns:a16="http://schemas.microsoft.com/office/drawing/2014/main" id="{BBFE9573-5C7F-4743-8AF6-D6D7A8BA53E5}"/>
            </a:ext>
          </a:extLst>
        </xdr:cNvPr>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a:extLst>
            <a:ext uri="{FF2B5EF4-FFF2-40B4-BE49-F238E27FC236}">
              <a16:creationId xmlns:a16="http://schemas.microsoft.com/office/drawing/2014/main" id="{2AC8185F-51CD-471C-AA52-32C2A4268434}"/>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a:extLst>
            <a:ext uri="{FF2B5EF4-FFF2-40B4-BE49-F238E27FC236}">
              <a16:creationId xmlns:a16="http://schemas.microsoft.com/office/drawing/2014/main" id="{4B592000-AD3D-42D7-BA29-B0439EB283B9}"/>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a:extLst>
            <a:ext uri="{FF2B5EF4-FFF2-40B4-BE49-F238E27FC236}">
              <a16:creationId xmlns:a16="http://schemas.microsoft.com/office/drawing/2014/main" id="{73062229-3AAF-4CED-9C30-3C6AA73DB2CC}"/>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114316</xdr:rowOff>
    </xdr:from>
    <xdr:ext cx="405111" cy="259045"/>
    <xdr:sp macro="" textlink="">
      <xdr:nvSpPr>
        <xdr:cNvPr id="673" name="n_1mainValue【児童館】&#10;有形固定資産減価償却率">
          <a:extLst>
            <a:ext uri="{FF2B5EF4-FFF2-40B4-BE49-F238E27FC236}">
              <a16:creationId xmlns:a16="http://schemas.microsoft.com/office/drawing/2014/main" id="{2C6391F3-FFEC-41C1-A346-721EAC8B2BA1}"/>
            </a:ext>
          </a:extLst>
        </xdr:cNvPr>
        <xdr:cNvSpPr txBox="1"/>
      </xdr:nvSpPr>
      <xdr:spPr>
        <a:xfrm>
          <a:off x="15266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121175</xdr:rowOff>
    </xdr:from>
    <xdr:ext cx="405111" cy="259045"/>
    <xdr:sp macro="" textlink="">
      <xdr:nvSpPr>
        <xdr:cNvPr id="674" name="n_2mainValue【児童館】&#10;有形固定資産減価償却率">
          <a:extLst>
            <a:ext uri="{FF2B5EF4-FFF2-40B4-BE49-F238E27FC236}">
              <a16:creationId xmlns:a16="http://schemas.microsoft.com/office/drawing/2014/main" id="{AB5E8AA7-490E-4113-9F43-BF9BC21202B4}"/>
            </a:ext>
          </a:extLst>
        </xdr:cNvPr>
        <xdr:cNvSpPr txBox="1"/>
      </xdr:nvSpPr>
      <xdr:spPr>
        <a:xfrm>
          <a:off x="14389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146321</xdr:rowOff>
    </xdr:from>
    <xdr:ext cx="405111" cy="259045"/>
    <xdr:sp macro="" textlink="">
      <xdr:nvSpPr>
        <xdr:cNvPr id="675" name="n_3mainValue【児童館】&#10;有形固定資産減価償却率">
          <a:extLst>
            <a:ext uri="{FF2B5EF4-FFF2-40B4-BE49-F238E27FC236}">
              <a16:creationId xmlns:a16="http://schemas.microsoft.com/office/drawing/2014/main" id="{F1B69D57-295B-46D4-A6BA-9079E3CFB8AB}"/>
            </a:ext>
          </a:extLst>
        </xdr:cNvPr>
        <xdr:cNvSpPr txBox="1"/>
      </xdr:nvSpPr>
      <xdr:spPr>
        <a:xfrm>
          <a:off x="135007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139464</xdr:rowOff>
    </xdr:from>
    <xdr:ext cx="405111" cy="259045"/>
    <xdr:sp macro="" textlink="">
      <xdr:nvSpPr>
        <xdr:cNvPr id="676" name="n_4mainValue【児童館】&#10;有形固定資産減価償却率">
          <a:extLst>
            <a:ext uri="{FF2B5EF4-FFF2-40B4-BE49-F238E27FC236}">
              <a16:creationId xmlns:a16="http://schemas.microsoft.com/office/drawing/2014/main" id="{AE2E7BAD-8EE3-4823-A1EA-6AE2D8E43565}"/>
            </a:ext>
          </a:extLst>
        </xdr:cNvPr>
        <xdr:cNvSpPr txBox="1"/>
      </xdr:nvSpPr>
      <xdr:spPr>
        <a:xfrm>
          <a:off x="126117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81C53841-E31B-4F72-9753-BA7A7EADE9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ACBDB252-87D5-4547-8D22-2126504414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F5553223-60DC-4E4D-A9FB-5EB5553220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A18A7B24-9D40-4B55-BD81-DCA2A3D0AE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D39663F3-D54A-45D8-8B2A-8290A53A7A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8C37CC82-53FE-4102-8709-078466F2A3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6FE27AD1-785D-40F1-B8EF-015793EA78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F684597C-F15D-41A2-84F7-0CFB1A20DF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FFD2F8BD-5E79-4FF1-BB59-2A6A196FC8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FEAB860-39FC-4B9B-97A9-BA42EFC235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CD0B4BF-1A1B-4AC0-B9EB-68019198ACA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CAEE7DF1-514E-4437-9671-733A3E5F898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689CB5E7-A6CC-41E7-A40B-C1B8EDFBDD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FB39F126-D2DF-4631-992B-2400CA791F8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21071C60-2F30-4234-9517-8A179393A98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1E6C823F-181B-4301-8BA7-9732AA70515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BD7362E5-2DFA-4C58-BBC7-90FE99DDD6A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433EB0CF-0780-47B7-A9A8-2FF1523D545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4B359EEF-1312-40BF-A94B-257142C0366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22FB1210-2D70-494D-B09E-A5EAD7D4F1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DF943974-2D7B-488A-82FD-35E7DBD54F0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FEE57BD1-3122-4C68-A6D1-9696845324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F201E0A8-4610-4C3E-BC3B-208F57C6547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4164E6CD-21E0-4B98-BE4E-3EC7A1B32BC2}"/>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476FC2C9-94BD-4C26-A088-F121E9547887}"/>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9C5F6C1D-20D4-4DEA-86D3-D9813D2D691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0E4D8E84-0839-48E0-841D-73140B4F84E1}"/>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3011982E-76C0-405D-A6AD-AA81C5DA3D7D}"/>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a:extLst>
            <a:ext uri="{FF2B5EF4-FFF2-40B4-BE49-F238E27FC236}">
              <a16:creationId xmlns:a16="http://schemas.microsoft.com/office/drawing/2014/main" id="{37C93619-C084-4AC3-BDBA-6C8A6BA0E9EE}"/>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2CA64681-3055-4CFB-921C-02F45C6284FD}"/>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784F94DE-102D-4D5B-8425-4F8B795A4DE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68B93067-06CE-42ED-9C77-948F47658E4F}"/>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7320BC68-402E-4D4D-9B8B-698590A3F5C7}"/>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AE0B36A3-6BFB-41DC-8139-8EB21BCAA074}"/>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E3742569-5438-4EDE-B979-73E9780CF5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7EDDF08-9DEE-4605-9385-7255604CCDF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8AB72EE-2FDB-4D60-AF23-5A0949928A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A1D1A9E-4CD1-460F-BDA8-86CC1D507B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4999467-2153-48DF-8F0A-5D4A6891D6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716" name="楕円 715">
          <a:extLst>
            <a:ext uri="{FF2B5EF4-FFF2-40B4-BE49-F238E27FC236}">
              <a16:creationId xmlns:a16="http://schemas.microsoft.com/office/drawing/2014/main" id="{874D96F6-1143-4CEF-8901-450506F60C76}"/>
            </a:ext>
          </a:extLst>
        </xdr:cNvPr>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717" name="【児童館】&#10;一人当たり面積該当値テキスト">
          <a:extLst>
            <a:ext uri="{FF2B5EF4-FFF2-40B4-BE49-F238E27FC236}">
              <a16:creationId xmlns:a16="http://schemas.microsoft.com/office/drawing/2014/main" id="{72134986-4631-4C4C-8428-81A65131737E}"/>
            </a:ext>
          </a:extLst>
        </xdr:cNvPr>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18" name="楕円 717">
          <a:extLst>
            <a:ext uri="{FF2B5EF4-FFF2-40B4-BE49-F238E27FC236}">
              <a16:creationId xmlns:a16="http://schemas.microsoft.com/office/drawing/2014/main" id="{C8D41980-9809-4712-BFB2-C5A45AA6E42A}"/>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76200</xdr:rowOff>
    </xdr:to>
    <xdr:cxnSp macro="">
      <xdr:nvCxnSpPr>
        <xdr:cNvPr id="719" name="直線コネクタ 718">
          <a:extLst>
            <a:ext uri="{FF2B5EF4-FFF2-40B4-BE49-F238E27FC236}">
              <a16:creationId xmlns:a16="http://schemas.microsoft.com/office/drawing/2014/main" id="{C825780F-9065-4CA0-BD08-8E5E9C6BF282}"/>
            </a:ext>
          </a:extLst>
        </xdr:cNvPr>
        <xdr:cNvCxnSpPr/>
      </xdr:nvCxnSpPr>
      <xdr:spPr>
        <a:xfrm>
          <a:off x="21323300" y="1344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20" name="楕円 719">
          <a:extLst>
            <a:ext uri="{FF2B5EF4-FFF2-40B4-BE49-F238E27FC236}">
              <a16:creationId xmlns:a16="http://schemas.microsoft.com/office/drawing/2014/main" id="{265D6B70-87F4-4A88-900E-3A00D56BE914}"/>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76200</xdr:rowOff>
    </xdr:to>
    <xdr:cxnSp macro="">
      <xdr:nvCxnSpPr>
        <xdr:cNvPr id="721" name="直線コネクタ 720">
          <a:extLst>
            <a:ext uri="{FF2B5EF4-FFF2-40B4-BE49-F238E27FC236}">
              <a16:creationId xmlns:a16="http://schemas.microsoft.com/office/drawing/2014/main" id="{42487515-11D4-4E9C-951A-23F431B8C55B}"/>
            </a:ext>
          </a:extLst>
        </xdr:cNvPr>
        <xdr:cNvCxnSpPr/>
      </xdr:nvCxnSpPr>
      <xdr:spPr>
        <a:xfrm>
          <a:off x="20434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25400</xdr:rowOff>
    </xdr:from>
    <xdr:to>
      <xdr:col>102</xdr:col>
      <xdr:colOff>165100</xdr:colOff>
      <xdr:row>78</xdr:row>
      <xdr:rowOff>127000</xdr:rowOff>
    </xdr:to>
    <xdr:sp macro="" textlink="">
      <xdr:nvSpPr>
        <xdr:cNvPr id="722" name="楕円 721">
          <a:extLst>
            <a:ext uri="{FF2B5EF4-FFF2-40B4-BE49-F238E27FC236}">
              <a16:creationId xmlns:a16="http://schemas.microsoft.com/office/drawing/2014/main" id="{D682DB39-0192-40CF-AC72-2B3459E2D9C6}"/>
            </a:ext>
          </a:extLst>
        </xdr:cNvPr>
        <xdr:cNvSpPr/>
      </xdr:nvSpPr>
      <xdr:spPr>
        <a:xfrm>
          <a:off x="19494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76200</xdr:rowOff>
    </xdr:to>
    <xdr:cxnSp macro="">
      <xdr:nvCxnSpPr>
        <xdr:cNvPr id="723" name="直線コネクタ 722">
          <a:extLst>
            <a:ext uri="{FF2B5EF4-FFF2-40B4-BE49-F238E27FC236}">
              <a16:creationId xmlns:a16="http://schemas.microsoft.com/office/drawing/2014/main" id="{73D3FD03-DD82-4C58-981A-4CC59FC62F1C}"/>
            </a:ext>
          </a:extLst>
        </xdr:cNvPr>
        <xdr:cNvCxnSpPr/>
      </xdr:nvCxnSpPr>
      <xdr:spPr>
        <a:xfrm flipV="1">
          <a:off x="19545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158750</xdr:rowOff>
    </xdr:from>
    <xdr:to>
      <xdr:col>98</xdr:col>
      <xdr:colOff>38100</xdr:colOff>
      <xdr:row>78</xdr:row>
      <xdr:rowOff>88900</xdr:rowOff>
    </xdr:to>
    <xdr:sp macro="" textlink="">
      <xdr:nvSpPr>
        <xdr:cNvPr id="724" name="楕円 723">
          <a:extLst>
            <a:ext uri="{FF2B5EF4-FFF2-40B4-BE49-F238E27FC236}">
              <a16:creationId xmlns:a16="http://schemas.microsoft.com/office/drawing/2014/main" id="{BD61B598-28C2-46CC-BDA8-63620CF716E7}"/>
            </a:ext>
          </a:extLst>
        </xdr:cNvPr>
        <xdr:cNvSpPr/>
      </xdr:nvSpPr>
      <xdr:spPr>
        <a:xfrm>
          <a:off x="18605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38100</xdr:rowOff>
    </xdr:from>
    <xdr:to>
      <xdr:col>102</xdr:col>
      <xdr:colOff>114300</xdr:colOff>
      <xdr:row>78</xdr:row>
      <xdr:rowOff>76200</xdr:rowOff>
    </xdr:to>
    <xdr:cxnSp macro="">
      <xdr:nvCxnSpPr>
        <xdr:cNvPr id="725" name="直線コネクタ 724">
          <a:extLst>
            <a:ext uri="{FF2B5EF4-FFF2-40B4-BE49-F238E27FC236}">
              <a16:creationId xmlns:a16="http://schemas.microsoft.com/office/drawing/2014/main" id="{6C58676D-5347-4307-95FD-FFCD2059783A}"/>
            </a:ext>
          </a:extLst>
        </xdr:cNvPr>
        <xdr:cNvCxnSpPr/>
      </xdr:nvCxnSpPr>
      <xdr:spPr>
        <a:xfrm>
          <a:off x="18656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a:extLst>
            <a:ext uri="{FF2B5EF4-FFF2-40B4-BE49-F238E27FC236}">
              <a16:creationId xmlns:a16="http://schemas.microsoft.com/office/drawing/2014/main" id="{1A1C2400-9AFB-4742-AB88-AD896ECD32E5}"/>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a:extLst>
            <a:ext uri="{FF2B5EF4-FFF2-40B4-BE49-F238E27FC236}">
              <a16:creationId xmlns:a16="http://schemas.microsoft.com/office/drawing/2014/main" id="{14F0B989-5943-4456-BAAB-ED7D241BD2B9}"/>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a:extLst>
            <a:ext uri="{FF2B5EF4-FFF2-40B4-BE49-F238E27FC236}">
              <a16:creationId xmlns:a16="http://schemas.microsoft.com/office/drawing/2014/main" id="{1D66DAF9-615F-4F2B-B4C3-C70A5ED54EEB}"/>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a:extLst>
            <a:ext uri="{FF2B5EF4-FFF2-40B4-BE49-F238E27FC236}">
              <a16:creationId xmlns:a16="http://schemas.microsoft.com/office/drawing/2014/main" id="{657C3826-9FCE-407E-8FA7-9ADAADB3B4AF}"/>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30" name="n_1mainValue【児童館】&#10;一人当たり面積">
          <a:extLst>
            <a:ext uri="{FF2B5EF4-FFF2-40B4-BE49-F238E27FC236}">
              <a16:creationId xmlns:a16="http://schemas.microsoft.com/office/drawing/2014/main" id="{F591CA3E-3B3F-4862-A441-B431F0C67DF1}"/>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31" name="n_2mainValue【児童館】&#10;一人当たり面積">
          <a:extLst>
            <a:ext uri="{FF2B5EF4-FFF2-40B4-BE49-F238E27FC236}">
              <a16:creationId xmlns:a16="http://schemas.microsoft.com/office/drawing/2014/main" id="{5D72FF68-9CC7-4FC6-AA80-667B7FC6383F}"/>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143527</xdr:rowOff>
    </xdr:from>
    <xdr:ext cx="469744" cy="259045"/>
    <xdr:sp macro="" textlink="">
      <xdr:nvSpPr>
        <xdr:cNvPr id="732" name="n_3mainValue【児童館】&#10;一人当たり面積">
          <a:extLst>
            <a:ext uri="{FF2B5EF4-FFF2-40B4-BE49-F238E27FC236}">
              <a16:creationId xmlns:a16="http://schemas.microsoft.com/office/drawing/2014/main" id="{6D18E580-E381-4CFF-9762-B102417FD44E}"/>
            </a:ext>
          </a:extLst>
        </xdr:cNvPr>
        <xdr:cNvSpPr txBox="1"/>
      </xdr:nvSpPr>
      <xdr:spPr>
        <a:xfrm>
          <a:off x="19310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105427</xdr:rowOff>
    </xdr:from>
    <xdr:ext cx="469744" cy="259045"/>
    <xdr:sp macro="" textlink="">
      <xdr:nvSpPr>
        <xdr:cNvPr id="733" name="n_4mainValue【児童館】&#10;一人当たり面積">
          <a:extLst>
            <a:ext uri="{FF2B5EF4-FFF2-40B4-BE49-F238E27FC236}">
              <a16:creationId xmlns:a16="http://schemas.microsoft.com/office/drawing/2014/main" id="{901EB966-8652-4C46-B19F-9464B4AF0186}"/>
            </a:ext>
          </a:extLst>
        </xdr:cNvPr>
        <xdr:cNvSpPr txBox="1"/>
      </xdr:nvSpPr>
      <xdr:spPr>
        <a:xfrm>
          <a:off x="18421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444FE89A-1783-4E70-8B81-8E6534069C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7C32CB-32FB-40AE-8E0A-26734DF7E1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E02BAD8-EDD5-404F-BE2A-FA5F5BC49B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1D0A0EFF-4A62-4195-A1C2-A6DBA258D9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19DFC3A-1887-4FA4-A3A5-FB6F93FC62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C6BAF498-0370-4CF8-A1B1-FBA79416A4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D99B887-D5D1-4229-B551-6D924CE29F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4920716F-1B9C-4809-A9D9-26514C0C2AC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461B89CF-70A1-4798-A036-EE51D95D5D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7294C12B-EDF7-4A07-8A30-1B7EF6778E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17F73BCF-BC7D-4F86-B457-404A2B52C9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DC8AD5C3-FF49-4DB2-B0FE-90DABB35E5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38F8EB46-B55E-4767-BA88-E145ABC8CB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A003E6EA-D467-4613-9AC1-91EB32EAEF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3597D498-F944-454D-A970-04A4F178E1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A64795BC-DEFF-4F25-A72A-F0E6380AC04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A482DE6D-1356-4117-9577-AEABEEA46A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FF67ABA6-EF4A-43F4-AAB6-7831A00ED0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9B90EAAD-2933-4B9F-A98A-A98ED8A4B3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類似団体と比較して有形固定資産減価償却率が特に高い施設は、認定こども園・幼稚園・保育所、児童館であり、特に低い施設は、学校施設、道路である。</a:t>
          </a:r>
        </a:p>
        <a:p>
          <a:r>
            <a:rPr kumimoji="1" lang="ja-JP" altLang="en-US" sz="1050">
              <a:latin typeface="ＭＳ Ｐゴシック" panose="020B0600070205080204" pitchFamily="50" charset="-128"/>
              <a:ea typeface="ＭＳ Ｐゴシック" panose="020B0600070205080204" pitchFamily="50" charset="-128"/>
            </a:rPr>
            <a:t>　幼稚園・保育所、児童館については、建築後</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た施設が多くの割合を占めており、有形固定資産減価償却率が高くなっている。今後は、老朽化の進む建築物の実態を踏まえ、公共施設自主点検マニュアルやつくば市公共施設等総合管理計画等に基づいて、公共施設の適切な状況把握や計画的な修繕等を実施するとともに、民間事業者による新規整備を推進する等、施設の適正配置を進めていく。</a:t>
          </a:r>
        </a:p>
        <a:p>
          <a:r>
            <a:rPr kumimoji="1" lang="ja-JP" altLang="en-US" sz="1050">
              <a:latin typeface="ＭＳ Ｐゴシック" panose="020B0600070205080204" pitchFamily="50" charset="-128"/>
              <a:ea typeface="ＭＳ Ｐゴシック" panose="020B0600070205080204" pitchFamily="50" charset="-128"/>
            </a:rPr>
            <a:t>　学校施設については、つくばエクスプレス沿線開発による児童生徒の急増を背景に、新設校の建設を行っているため、有形固定資産減価償却率が低下し、類似団体平均を大きく下回ることになった。今後は、つくば市学校等適正配置計画（指針）に基づいて、各地区の児童生徒数の動向に応じて、学区調整や隣接校との統廃合、新設校の整備等を順次実施していく。また、余裕教室については、児童クラブ等との複合化、廃校については、売却や賃貸も含め、効果的な利活用を検討していく。</a:t>
          </a:r>
        </a:p>
        <a:p>
          <a:r>
            <a:rPr kumimoji="1" lang="ja-JP" altLang="en-US" sz="1050">
              <a:latin typeface="ＭＳ Ｐゴシック" panose="020B0600070205080204" pitchFamily="50" charset="-128"/>
              <a:ea typeface="ＭＳ Ｐゴシック" panose="020B0600070205080204" pitchFamily="50" charset="-128"/>
            </a:rPr>
            <a:t>　道路については、今後も土地区画整理事業や都市計画道路の整備等に伴う新設や改良が見込まれるため、有形固定資産減価償却率は引き続き類似団体よりも低い水準を維持することが想定される。既存の道路についても、舗装の劣化度等を評価する路面性状調査の結果に基づき、優先順位を検討し、舗装の打ち替え工事等を行う。また、定期的なパトロールや路面点検への新技術の採用等、効果的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485EA9-7255-4EE8-B10C-9A1FFBDB88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5EDF71-DF61-4C0C-950F-4D0E6F0981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C3AD01-50AD-4FFC-BC53-A559E3773B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F22590-CE95-476C-8ADF-EE2A76DBF0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2578FF-BDD6-43F7-8F6D-3D57EF8EA5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00C6E6-C1C3-4DB7-97D2-D6B3D465BA0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33F5B1-D1BB-440F-9E93-AF710DD844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FB3E2C-616D-4A70-AC4A-7F6A8BD418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AA2A4C-66BF-41B4-B5C3-97C924B209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7A43C0-75A8-46FB-B31C-92B5CBAAA1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0FE914-367B-43FD-AC14-96C8B96436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5462FB-CB01-4F22-8A09-B1697ABE17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F98DF5-F8B8-41F5-B404-8E3967C22B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5FBC95-3338-4AD5-B204-34EFEFFE7D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42E517-C78D-4DAD-9422-B3EDB04ABC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71FF7E-4EF4-4368-A1F3-87CA06CA905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162CFD-8CA3-4E61-839A-9582B70699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C3587E-B931-460B-9BBD-EA4CE6124B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8E81F0-58C9-482A-BD49-40212A7CB9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60AF50-C726-4750-9F2D-AB38FF14A4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5B196F-92B1-4C55-83AF-F929B7E761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C36BB0-BAF8-44E6-9D61-C34105256F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DF75BD-87E7-4EA5-B88C-2BBCD1ABB0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0AF4CC-415F-47D1-AD99-276E46A3C9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B73398-D9AC-4474-B158-74ED762915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387317-CE8E-4598-B30D-19F07C5AAE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6EC475-DC00-435D-B63F-B68158F646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DEF59B-0FA8-4A08-B52E-9990649B5F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C50BB5-895E-413E-BCC2-478E9A98F9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4A4115-D9A9-47F2-A79E-96ED3C95D32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2C73C8-5541-4B62-9FBC-D2827EE53A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BE8EFB-840D-48AB-B339-9A018A6141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EF5693-BDA5-4C2E-846F-D16636DB6B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80CD10-4A5E-44F8-9F1D-ED9CFBB7FB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633BF3-DAB4-4722-8856-4A00A6F922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009810-76BF-43E3-90A8-C1C1B87836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8DB182-6F3A-45F1-A5B3-E54ADC90EB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FA6B8B-01C9-424F-85B4-809A0B6B38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5DFCDC-BCF5-426B-A48A-CA127C8AB2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5921E7-5ECB-4FE7-B8D7-A3C994A517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48CF5A-142C-418C-9EAE-4636417E66C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3FB789-9323-468E-9478-39560E7D45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02514D8-ADE2-4545-AC63-DD85417A089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E2B082A-DF75-4C5B-9E74-655E82F136E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B8A1B10-23C2-41AA-A187-63AD0751DD4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136CAA-53D3-4E04-914A-127230F9AFB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6D94DD1-225A-4497-B1ED-A9AE620BB8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DE8C7C-C159-4969-A015-866CA53C5E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7A425A4-D0D0-4B75-9761-9745A5628F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E6A7180-CDD3-4B9E-8791-AE88A82060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23C7782-D68F-40D2-81A5-6EF889268BF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883F248-0B9E-447D-8594-0D3BB0A262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D74C243-657B-439D-9987-CA4ABA8680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D4336A-1ABB-4375-900B-DA6FB6E9329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656792-61E8-4995-B703-B1974C0F01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C539E87-D34E-4800-AF39-7F21FEEDFF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25EF16E5-B45D-4EC8-A570-165BA2AC4E40}"/>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09F5393F-6278-4E32-AC01-CCD03CFB0085}"/>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69ABC3AB-8C87-404E-97E3-DC2C369E9FB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81FB53E3-5E72-44DE-9BB6-42BCB0F3C9A9}"/>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D8DF2B8E-9D13-49E5-83CA-01D9498D6332}"/>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C1CDC911-5A2A-450C-91C0-B1F52E9063EB}"/>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13427E5C-B96A-4715-9C94-B58FE4988EF3}"/>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69DCCD49-E857-4897-A38A-6CBA8362785F}"/>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5D2CE9DB-8E5E-4A35-B85C-550AF15D40F3}"/>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5EAB69B5-45C1-4009-9C89-BC1947B2F40C}"/>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AE3EE21A-E349-4AE4-A401-E4DF5E97EA2B}"/>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E19654-3A21-42BA-87CB-F5EA4B1986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133A10-23D2-4887-A7DC-5F1F3F01EF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C866AB-8C06-459D-8D0C-11F20BD505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E85C3A-22E9-4DB2-B971-E1064B3DD1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9BF7AB-3734-4B75-9CEB-5BC91F2720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a:extLst>
            <a:ext uri="{FF2B5EF4-FFF2-40B4-BE49-F238E27FC236}">
              <a16:creationId xmlns:a16="http://schemas.microsoft.com/office/drawing/2014/main" id="{53858605-9842-45A9-8D0C-CD520A318A72}"/>
            </a:ext>
          </a:extLst>
        </xdr:cNvPr>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AC44C590-E022-4C8B-B6F0-CD96545E9D81}"/>
            </a:ext>
          </a:extLst>
        </xdr:cNvPr>
        <xdr:cNvSpPr txBox="1"/>
      </xdr:nvSpPr>
      <xdr:spPr>
        <a:xfrm>
          <a:off x="4673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806B1606-D4D4-4FBC-B840-9BEA5559CF69}"/>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84365</xdr:rowOff>
    </xdr:to>
    <xdr:cxnSp macro="">
      <xdr:nvCxnSpPr>
        <xdr:cNvPr id="77" name="直線コネクタ 76">
          <a:extLst>
            <a:ext uri="{FF2B5EF4-FFF2-40B4-BE49-F238E27FC236}">
              <a16:creationId xmlns:a16="http://schemas.microsoft.com/office/drawing/2014/main" id="{1549A970-1507-4ADB-A112-57E672FD1B5E}"/>
            </a:ext>
          </a:extLst>
        </xdr:cNvPr>
        <xdr:cNvCxnSpPr/>
      </xdr:nvCxnSpPr>
      <xdr:spPr>
        <a:xfrm>
          <a:off x="3797300" y="65978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26632059-DD01-4292-BEEF-D640F9A39BD8}"/>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5BC7CFC2-C53B-4FCA-85BC-D11F07C20BF8}"/>
            </a:ext>
          </a:extLst>
        </xdr:cNvPr>
        <xdr:cNvCxnSpPr/>
      </xdr:nvCxnSpPr>
      <xdr:spPr>
        <a:xfrm flipV="1">
          <a:off x="2908300" y="65978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79D5808D-2952-46A9-858F-B7714C16D42E}"/>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327DFDE1-03ED-4806-9598-9D563E0EDBD6}"/>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CFE62E4C-D513-454E-92A1-B2BDBABC532A}"/>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5E152775-72C3-447F-8255-1E1B2D31D320}"/>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32163513-F441-4FD2-9A2E-F3D8D533468A}"/>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36C31AED-B362-420A-82F2-62B7D9E531BD}"/>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EEAEC4F7-1FC2-46B0-9EB0-D7C9A72578BE}"/>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17705CE1-4E7D-4774-8088-D99CE77B0A83}"/>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7C13275E-EDC3-4F92-BC9C-866CBE11A7FD}"/>
            </a:ext>
          </a:extLst>
        </xdr:cNvPr>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3D70A1E8-521F-4718-87F3-72A96BD2D76E}"/>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8FB6CB13-D38D-42F8-9E66-A6DBB221CB6F}"/>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9C0FA924-633E-4ABF-A65D-C57381A4EB72}"/>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A422BB3-D879-4A3D-8001-9CF3DCCA80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F3E5B3E-4093-46D1-9A35-3B726D48ED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8315516-505E-4E0D-9B1E-DC15C4B018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4763316-7DFD-4C1B-985B-2673B40328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261231C-B36C-4FDC-BAB4-B6C0812BC4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98C1E08-6220-490E-85FE-1927FF5F5E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992EA3E-B24D-4F12-9B53-DB917C7F06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80B8BF8-DD6E-43F5-B65A-5B6AF104FF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4B3A384-AF4E-4C60-8A34-D23015516A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81AEC1E-7549-48A8-B6C0-539FD37FE6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C6AA607-5F20-4941-B0CB-5238A4FF57F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6A2BB15-5C05-4A9B-9EFC-878430477BB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3F7FC91-F38D-404F-B525-1748FC59EB0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149D949-A529-415D-A788-E1F18F4B5DB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B929081-72A4-4AB1-8AC6-B9F9A3118BA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1C87FB3-844C-42BB-A265-79401696C59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BAE9CCE-9ECA-43DD-B0AD-AB8CB70106B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0CF125C-AF09-4CC6-99F5-33B45B060F2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1E92B27-D355-472E-979F-03B79DC91E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EA96D9C-52C7-42A0-AACC-855981DEC28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E2CAE43-961B-492D-AA63-E908415E35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7C310259-ACFB-4163-B394-D2BCB4C4F3D2}"/>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3360C91-5FFA-4777-846E-10E4336F16E7}"/>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C35F3372-B60E-4A68-BE61-10CFA678DE2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210FF937-44F1-48A7-BE68-100C1627E568}"/>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F7C6FA8B-B914-42F3-90B0-4C8D06D8B284}"/>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C074C5D2-614F-481E-9C86-9645B229EA53}"/>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92CBD78E-EA48-4E31-A784-430CBA8B506F}"/>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F5B3909-B65C-4A88-BA70-83D2704D51D4}"/>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20FA1672-E9D7-4064-A732-03110D157DB1}"/>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D4E1FCA6-718B-4B83-9BDC-406CC0DE5568}"/>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9A105AA1-A518-4EAC-8206-007B17E916B0}"/>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B6B16C2-28F7-42B6-BCAA-02398878D6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B39501-E3CC-4C58-B6F3-EE9CE5B6B8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3879EB-0DF1-4AE7-9754-073DD9ADA1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FC5286D-91FE-44F9-A48E-2D6EB97A63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4221575-8163-4EC9-AC6D-DD1397E1F5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9" name="楕円 128">
          <a:extLst>
            <a:ext uri="{FF2B5EF4-FFF2-40B4-BE49-F238E27FC236}">
              <a16:creationId xmlns:a16="http://schemas.microsoft.com/office/drawing/2014/main" id="{42BCA22E-6D8D-479C-B0EE-54D6EB198968}"/>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0" name="【図書館】&#10;一人当たり面積該当値テキスト">
          <a:extLst>
            <a:ext uri="{FF2B5EF4-FFF2-40B4-BE49-F238E27FC236}">
              <a16:creationId xmlns:a16="http://schemas.microsoft.com/office/drawing/2014/main" id="{F33CAF1E-77E3-45AA-9D33-1A0D123A2BC7}"/>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1" name="楕円 130">
          <a:extLst>
            <a:ext uri="{FF2B5EF4-FFF2-40B4-BE49-F238E27FC236}">
              <a16:creationId xmlns:a16="http://schemas.microsoft.com/office/drawing/2014/main" id="{9D62494A-D00C-4C53-B898-D22F3C1B22AB}"/>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2" name="直線コネクタ 131">
          <a:extLst>
            <a:ext uri="{FF2B5EF4-FFF2-40B4-BE49-F238E27FC236}">
              <a16:creationId xmlns:a16="http://schemas.microsoft.com/office/drawing/2014/main" id="{102DBCF7-3C61-4D4B-A576-0E6D9FAF90D4}"/>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3" name="楕円 132">
          <a:extLst>
            <a:ext uri="{FF2B5EF4-FFF2-40B4-BE49-F238E27FC236}">
              <a16:creationId xmlns:a16="http://schemas.microsoft.com/office/drawing/2014/main" id="{33DCBD10-11C3-4B01-8B32-13950EA039FC}"/>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4" name="直線コネクタ 133">
          <a:extLst>
            <a:ext uri="{FF2B5EF4-FFF2-40B4-BE49-F238E27FC236}">
              <a16:creationId xmlns:a16="http://schemas.microsoft.com/office/drawing/2014/main" id="{C809A369-48FA-4546-B291-E8546EAA1B30}"/>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id="{6DC2CE4A-71B8-4461-AD26-F428C4C9714A}"/>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76200</xdr:rowOff>
    </xdr:to>
    <xdr:cxnSp macro="">
      <xdr:nvCxnSpPr>
        <xdr:cNvPr id="136" name="直線コネクタ 135">
          <a:extLst>
            <a:ext uri="{FF2B5EF4-FFF2-40B4-BE49-F238E27FC236}">
              <a16:creationId xmlns:a16="http://schemas.microsoft.com/office/drawing/2014/main" id="{1B521140-901E-4CF6-9B83-9F1B6A40C66B}"/>
            </a:ext>
          </a:extLst>
        </xdr:cNvPr>
        <xdr:cNvCxnSpPr/>
      </xdr:nvCxnSpPr>
      <xdr:spPr>
        <a:xfrm>
          <a:off x="7861300" y="691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a:extLst>
            <a:ext uri="{FF2B5EF4-FFF2-40B4-BE49-F238E27FC236}">
              <a16:creationId xmlns:a16="http://schemas.microsoft.com/office/drawing/2014/main" id="{69BB7E2C-DFF5-4768-AA8D-0E92AB01439B}"/>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E67C9422-1DFB-4A00-8B88-B9E08DACC6F0}"/>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82C40860-E97C-4390-8D18-F00C176EDA6A}"/>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4C974898-B18A-480A-88D1-A46400819E44}"/>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FFF66F19-E7A4-4182-879E-78C79BED712F}"/>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7B2E8356-A78C-4F07-B709-F6A9973CABAF}"/>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3" name="n_1mainValue【図書館】&#10;一人当たり面積">
          <a:extLst>
            <a:ext uri="{FF2B5EF4-FFF2-40B4-BE49-F238E27FC236}">
              <a16:creationId xmlns:a16="http://schemas.microsoft.com/office/drawing/2014/main" id="{C837199C-64D7-4394-AFCA-00E9BE823C2F}"/>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4" name="n_2mainValue【図書館】&#10;一人当たり面積">
          <a:extLst>
            <a:ext uri="{FF2B5EF4-FFF2-40B4-BE49-F238E27FC236}">
              <a16:creationId xmlns:a16="http://schemas.microsoft.com/office/drawing/2014/main" id="{564450E4-6493-48DA-94EE-9B2731CC9585}"/>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a:extLst>
            <a:ext uri="{FF2B5EF4-FFF2-40B4-BE49-F238E27FC236}">
              <a16:creationId xmlns:a16="http://schemas.microsoft.com/office/drawing/2014/main" id="{BD0866AE-4FB2-4FC7-96FD-CD88752AA44E}"/>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a:extLst>
            <a:ext uri="{FF2B5EF4-FFF2-40B4-BE49-F238E27FC236}">
              <a16:creationId xmlns:a16="http://schemas.microsoft.com/office/drawing/2014/main" id="{C0B8D1E9-5BD2-464A-AC0E-0051BBCEC94E}"/>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70CFF4A-DD22-4000-9448-C2388CFBEB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8EABCB5-B89E-4E13-92FD-4AB2F5771C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E8884F9-6025-4243-879B-D35B9E1B8D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74163D3-EB7F-4A70-9413-1239F6E8DA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98A33F3-FE9C-4929-9EAB-B07C78894B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FD6ED50-E5C8-4301-8493-ECDA6A0D8B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F7F78E8-2B04-486A-AC1B-77096EE64C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AACFE7B-67D2-43AB-80BD-65CE6E6408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C4AEF05-CF04-4DFC-8A0B-0B8C10638A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672AD93-4926-4951-998C-D0B9BF56BB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B25FB9A-A767-4E0A-8012-4E1B153A7C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3CE6C26-D023-4584-BDC1-EA9954978EB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D7773AE-B6C6-4399-ADC7-9967E831BB3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4DD72DD-1289-4297-8C5D-1758162617D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4B96AD7-22C8-4139-A7A2-4B20B32280A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1E62DBF-86F5-4AE6-8404-2FD22CCA921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1DFD9A7-C4EC-4309-9088-1EB0D09DACD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EFB63B6-0D6C-4435-B8A7-7031BFB264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0CDFF43-B241-4AAE-AAA6-555F427EB69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9228756-5A18-47F6-8D7E-F656A5A0215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ED4EC7A-8450-4CEE-8E37-C104B21E419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4AAD6BD-5135-4F53-8E15-C6AEBF54E0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B776527-C222-4262-9D3C-F2FC4F464C7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ED14D44-7E3E-4B53-A923-E389DDB98C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0F39ED66-F958-43A6-B508-1380A8FCB222}"/>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76FAB359-8B86-4BF9-92F3-588E2071BBB9}"/>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79C236A5-E02E-4E9B-A61A-D1BF2F9FC4D4}"/>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1954FBB-969D-41DE-B8DA-BFDC52E9FADE}"/>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10361CC6-0CAE-4D1A-A2A8-4B3C7401E6D4}"/>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AADB517-803D-467A-9527-3F9523B48ED7}"/>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CD3FF6B7-98EF-4B3A-ABBD-AA5E9E733D36}"/>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F0BA2231-83D6-47C0-8D44-9CA407D567F4}"/>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F39480FC-7875-4E33-B743-2F61343B39AB}"/>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694CD536-1D2E-4CE2-83C1-2F9EE29CC933}"/>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FDC3DC9B-49DC-480F-A629-34849590764F}"/>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6FFCAA3-D162-4237-800B-B3952D8FA5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7C369B7-1EDB-4A3F-BBF8-A8C811EE3F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052AFB-198C-42FB-9712-C33064D06E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49D07C-F2C6-426A-9E18-FB853B4D20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BC53E1F-2B20-4E06-A7B9-250ECD393A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7" name="楕円 186">
          <a:extLst>
            <a:ext uri="{FF2B5EF4-FFF2-40B4-BE49-F238E27FC236}">
              <a16:creationId xmlns:a16="http://schemas.microsoft.com/office/drawing/2014/main" id="{2F9D35A2-2747-494E-AA26-2E0AE7B92CAD}"/>
            </a:ext>
          </a:extLst>
        </xdr:cNvPr>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265EA0E-0598-417A-A0F6-E42CB744B18D}"/>
            </a:ext>
          </a:extLst>
        </xdr:cNvPr>
        <xdr:cNvSpPr txBox="1"/>
      </xdr:nvSpPr>
      <xdr:spPr>
        <a:xfrm>
          <a:off x="4673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xdr:rowOff>
    </xdr:from>
    <xdr:to>
      <xdr:col>20</xdr:col>
      <xdr:colOff>38100</xdr:colOff>
      <xdr:row>62</xdr:row>
      <xdr:rowOff>102235</xdr:rowOff>
    </xdr:to>
    <xdr:sp macro="" textlink="">
      <xdr:nvSpPr>
        <xdr:cNvPr id="189" name="楕円 188">
          <a:extLst>
            <a:ext uri="{FF2B5EF4-FFF2-40B4-BE49-F238E27FC236}">
              <a16:creationId xmlns:a16="http://schemas.microsoft.com/office/drawing/2014/main" id="{FF788192-CB04-4D1C-8FE9-0F56D9C8AE34}"/>
            </a:ext>
          </a:extLst>
        </xdr:cNvPr>
        <xdr:cNvSpPr/>
      </xdr:nvSpPr>
      <xdr:spPr>
        <a:xfrm>
          <a:off x="3746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51435</xdr:rowOff>
    </xdr:from>
    <xdr:to>
      <xdr:col>24</xdr:col>
      <xdr:colOff>63500</xdr:colOff>
      <xdr:row>62</xdr:row>
      <xdr:rowOff>85725</xdr:rowOff>
    </xdr:to>
    <xdr:cxnSp macro="">
      <xdr:nvCxnSpPr>
        <xdr:cNvPr id="190" name="直線コネクタ 189">
          <a:extLst>
            <a:ext uri="{FF2B5EF4-FFF2-40B4-BE49-F238E27FC236}">
              <a16:creationId xmlns:a16="http://schemas.microsoft.com/office/drawing/2014/main" id="{98CCB05D-C093-45FE-9CFD-6099FC3FB4EE}"/>
            </a:ext>
          </a:extLst>
        </xdr:cNvPr>
        <xdr:cNvCxnSpPr/>
      </xdr:nvCxnSpPr>
      <xdr:spPr>
        <a:xfrm>
          <a:off x="3797300" y="106813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91" name="楕円 190">
          <a:extLst>
            <a:ext uri="{FF2B5EF4-FFF2-40B4-BE49-F238E27FC236}">
              <a16:creationId xmlns:a16="http://schemas.microsoft.com/office/drawing/2014/main" id="{82B5E9CA-DC25-40A7-A8C7-5125379895A2}"/>
            </a:ext>
          </a:extLst>
        </xdr:cNvPr>
        <xdr:cNvSpPr/>
      </xdr:nvSpPr>
      <xdr:spPr>
        <a:xfrm>
          <a:off x="2857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51435</xdr:rowOff>
    </xdr:to>
    <xdr:cxnSp macro="">
      <xdr:nvCxnSpPr>
        <xdr:cNvPr id="192" name="直線コネクタ 191">
          <a:extLst>
            <a:ext uri="{FF2B5EF4-FFF2-40B4-BE49-F238E27FC236}">
              <a16:creationId xmlns:a16="http://schemas.microsoft.com/office/drawing/2014/main" id="{D8555774-9290-4B71-A138-2CCC97A0CBBE}"/>
            </a:ext>
          </a:extLst>
        </xdr:cNvPr>
        <xdr:cNvCxnSpPr/>
      </xdr:nvCxnSpPr>
      <xdr:spPr>
        <a:xfrm>
          <a:off x="2908300" y="10647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3" name="楕円 192">
          <a:extLst>
            <a:ext uri="{FF2B5EF4-FFF2-40B4-BE49-F238E27FC236}">
              <a16:creationId xmlns:a16="http://schemas.microsoft.com/office/drawing/2014/main" id="{A8D7A33C-FE20-48B6-AA3A-38F5541D6B2A}"/>
            </a:ext>
          </a:extLst>
        </xdr:cNvPr>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17145</xdr:rowOff>
    </xdr:to>
    <xdr:cxnSp macro="">
      <xdr:nvCxnSpPr>
        <xdr:cNvPr id="194" name="直線コネクタ 193">
          <a:extLst>
            <a:ext uri="{FF2B5EF4-FFF2-40B4-BE49-F238E27FC236}">
              <a16:creationId xmlns:a16="http://schemas.microsoft.com/office/drawing/2014/main" id="{4908491D-DA18-4AA8-9096-014E34E5C54C}"/>
            </a:ext>
          </a:extLst>
        </xdr:cNvPr>
        <xdr:cNvCxnSpPr/>
      </xdr:nvCxnSpPr>
      <xdr:spPr>
        <a:xfrm>
          <a:off x="2019300" y="10612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92075</xdr:rowOff>
    </xdr:from>
    <xdr:to>
      <xdr:col>6</xdr:col>
      <xdr:colOff>38100</xdr:colOff>
      <xdr:row>62</xdr:row>
      <xdr:rowOff>22225</xdr:rowOff>
    </xdr:to>
    <xdr:sp macro="" textlink="">
      <xdr:nvSpPr>
        <xdr:cNvPr id="195" name="楕円 194">
          <a:extLst>
            <a:ext uri="{FF2B5EF4-FFF2-40B4-BE49-F238E27FC236}">
              <a16:creationId xmlns:a16="http://schemas.microsoft.com/office/drawing/2014/main" id="{54AEC874-67E2-4900-A005-6C4BFF27FD1D}"/>
            </a:ext>
          </a:extLst>
        </xdr:cNvPr>
        <xdr:cNvSpPr/>
      </xdr:nvSpPr>
      <xdr:spPr>
        <a:xfrm>
          <a:off x="1079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142875</xdr:rowOff>
    </xdr:from>
    <xdr:to>
      <xdr:col>10</xdr:col>
      <xdr:colOff>114300</xdr:colOff>
      <xdr:row>61</xdr:row>
      <xdr:rowOff>154305</xdr:rowOff>
    </xdr:to>
    <xdr:cxnSp macro="">
      <xdr:nvCxnSpPr>
        <xdr:cNvPr id="196" name="直線コネクタ 195">
          <a:extLst>
            <a:ext uri="{FF2B5EF4-FFF2-40B4-BE49-F238E27FC236}">
              <a16:creationId xmlns:a16="http://schemas.microsoft.com/office/drawing/2014/main" id="{0446DB77-B4FC-47EA-A3C8-1E6321EE498E}"/>
            </a:ext>
          </a:extLst>
        </xdr:cNvPr>
        <xdr:cNvCxnSpPr/>
      </xdr:nvCxnSpPr>
      <xdr:spPr>
        <a:xfrm>
          <a:off x="1130300" y="1060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E9CD24E5-359D-430C-B312-DDA9C7347C9B}"/>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B98CC2F0-2E87-4682-BBAE-4D56A0646E9D}"/>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D284B34-1472-4106-9096-9372EDFA5036}"/>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222791F2-0A46-44A2-ABD4-6427302159D7}"/>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93362</xdr:rowOff>
    </xdr:from>
    <xdr:ext cx="405111" cy="259045"/>
    <xdr:sp macro="" textlink="">
      <xdr:nvSpPr>
        <xdr:cNvPr id="201" name="n_1mainValue【体育館・プール】&#10;有形固定資産減価償却率">
          <a:extLst>
            <a:ext uri="{FF2B5EF4-FFF2-40B4-BE49-F238E27FC236}">
              <a16:creationId xmlns:a16="http://schemas.microsoft.com/office/drawing/2014/main" id="{76BDCB4E-69B4-47E7-9824-10873814DE3A}"/>
            </a:ext>
          </a:extLst>
        </xdr:cNvPr>
        <xdr:cNvSpPr txBox="1"/>
      </xdr:nvSpPr>
      <xdr:spPr>
        <a:xfrm>
          <a:off x="3582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2" name="n_2mainValue【体育館・プール】&#10;有形固定資産減価償却率">
          <a:extLst>
            <a:ext uri="{FF2B5EF4-FFF2-40B4-BE49-F238E27FC236}">
              <a16:creationId xmlns:a16="http://schemas.microsoft.com/office/drawing/2014/main" id="{B8E69B56-26F9-4042-856A-1745212389E3}"/>
            </a:ext>
          </a:extLst>
        </xdr:cNvPr>
        <xdr:cNvSpPr txBox="1"/>
      </xdr:nvSpPr>
      <xdr:spPr>
        <a:xfrm>
          <a:off x="2705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3" name="n_3mainValue【体育館・プール】&#10;有形固定資産減価償却率">
          <a:extLst>
            <a:ext uri="{FF2B5EF4-FFF2-40B4-BE49-F238E27FC236}">
              <a16:creationId xmlns:a16="http://schemas.microsoft.com/office/drawing/2014/main" id="{CA17CC56-788D-443A-B59E-6CE744B9A70F}"/>
            </a:ext>
          </a:extLst>
        </xdr:cNvPr>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13352</xdr:rowOff>
    </xdr:from>
    <xdr:ext cx="405111" cy="259045"/>
    <xdr:sp macro="" textlink="">
      <xdr:nvSpPr>
        <xdr:cNvPr id="204" name="n_4mainValue【体育館・プール】&#10;有形固定資産減価償却率">
          <a:extLst>
            <a:ext uri="{FF2B5EF4-FFF2-40B4-BE49-F238E27FC236}">
              <a16:creationId xmlns:a16="http://schemas.microsoft.com/office/drawing/2014/main" id="{BDB9D3B4-B856-4281-AB43-C41EE471C362}"/>
            </a:ext>
          </a:extLst>
        </xdr:cNvPr>
        <xdr:cNvSpPr txBox="1"/>
      </xdr:nvSpPr>
      <xdr:spPr>
        <a:xfrm>
          <a:off x="927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B8B2552-71A4-4DBB-925D-C64933DBC0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70F1886-0EFE-44A8-9843-531FFD2323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F25305E-9C2A-4545-A4E1-3FE0B79A78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96421E9-6FEA-45B9-978C-055FA379CA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618FCA0-D543-49C1-8839-7AB9BDC343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382338D-4E81-4C50-879A-2B3C8016DF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3B9467C-732E-4692-9213-DBB76BF44C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C401CDC-3453-4557-B7AE-A33650B314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F5CF288-E29A-4883-9874-9261E6C7C9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52BE8CF-AC61-45FA-81FE-885B052F60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FFEF2E6-DB83-4A1B-B97C-15EA494AD7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30CB42B8-EE4C-4668-8260-E22D5F20A50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45A1F0B-5B8A-4F38-AFB9-BF5FD16F1F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D3F298AF-CA41-4C5A-8040-9DEF638AFDA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3D3344D-DC63-461C-91A3-DA696B5819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E4558CA6-A00A-45BE-A4C4-8B11CD7791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5D23E4E-CDBC-4086-80E8-3E7A5DD751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8C3DB12-9302-48B4-B057-01D3A8F93B9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1DF4BAB-E41D-4F7F-A06A-0E7C834288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665FEF5C-E76F-4A29-9B24-E38D5F7EA43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7FA07E6-D5DA-4BE9-86D3-BC705C4F68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9FDA30D-01D1-4855-BBF3-2C8B72B12B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F95D5B0C-318B-4750-AAB6-1EAD8142BE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7ED6854D-0F93-4AA5-927F-631A654413EF}"/>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5E5396E6-E123-46D4-9798-DACA1D3F5A2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6E7255BD-EA89-421D-B936-B0F5AAE974CA}"/>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AA12F8BA-D86D-427D-9CF6-70EB88F682FB}"/>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68799564-8397-429B-AAFF-CF7EF2A3C9B7}"/>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DA9C3163-E6D5-4DB2-BECB-A338DCC9C43C}"/>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79EE3A4F-C617-4476-B235-AB5F3417AC98}"/>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1FEC7AB8-76D2-48A6-8654-FEE93840730F}"/>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A44C9506-27BE-435C-AEF7-1202A11A2764}"/>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71A692F9-F826-4608-A2C0-51FD215DA557}"/>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CCFEA0AA-499B-4DEF-BA36-72888DCA8103}"/>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1BD4846-E6BF-42DF-A7E2-D25299197C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83DDBAD-3DB1-4E9A-97C4-777B722DA4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65A164-407C-45B8-A830-1A8F45E4DF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71FFBAF-8EAD-45FE-9DA7-06741F1321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F39288-9934-40C8-AC9D-151FB7957E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244" name="楕円 243">
          <a:extLst>
            <a:ext uri="{FF2B5EF4-FFF2-40B4-BE49-F238E27FC236}">
              <a16:creationId xmlns:a16="http://schemas.microsoft.com/office/drawing/2014/main" id="{927957B2-F486-4421-9EF8-B8B5C204A012}"/>
            </a:ext>
          </a:extLst>
        </xdr:cNvPr>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27957</xdr:rowOff>
    </xdr:from>
    <xdr:ext cx="469744" cy="259045"/>
    <xdr:sp macro="" textlink="">
      <xdr:nvSpPr>
        <xdr:cNvPr id="245" name="【体育館・プール】&#10;一人当たり面積該当値テキスト">
          <a:extLst>
            <a:ext uri="{FF2B5EF4-FFF2-40B4-BE49-F238E27FC236}">
              <a16:creationId xmlns:a16="http://schemas.microsoft.com/office/drawing/2014/main" id="{820DE932-1282-4634-B489-2A1F935E6861}"/>
            </a:ext>
          </a:extLst>
        </xdr:cNvPr>
        <xdr:cNvSpPr txBox="1"/>
      </xdr:nvSpPr>
      <xdr:spPr>
        <a:xfrm>
          <a:off x="105156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6" name="楕円 245">
          <a:extLst>
            <a:ext uri="{FF2B5EF4-FFF2-40B4-BE49-F238E27FC236}">
              <a16:creationId xmlns:a16="http://schemas.microsoft.com/office/drawing/2014/main" id="{C16ED0A5-E423-43E6-BF56-D3B5CE328B44}"/>
            </a:ext>
          </a:extLst>
        </xdr:cNvPr>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163830</xdr:rowOff>
    </xdr:to>
    <xdr:cxnSp macro="">
      <xdr:nvCxnSpPr>
        <xdr:cNvPr id="247" name="直線コネクタ 246">
          <a:extLst>
            <a:ext uri="{FF2B5EF4-FFF2-40B4-BE49-F238E27FC236}">
              <a16:creationId xmlns:a16="http://schemas.microsoft.com/office/drawing/2014/main" id="{67DD8C97-0D77-4F2F-AB31-9E15AB134C8E}"/>
            </a:ext>
          </a:extLst>
        </xdr:cNvPr>
        <xdr:cNvCxnSpPr/>
      </xdr:nvCxnSpPr>
      <xdr:spPr>
        <a:xfrm>
          <a:off x="9639300" y="1078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48" name="楕円 247">
          <a:extLst>
            <a:ext uri="{FF2B5EF4-FFF2-40B4-BE49-F238E27FC236}">
              <a16:creationId xmlns:a16="http://schemas.microsoft.com/office/drawing/2014/main" id="{3BF77271-D621-4445-9754-8C26F7AA8C55}"/>
            </a:ext>
          </a:extLst>
        </xdr:cNvPr>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62</xdr:row>
      <xdr:rowOff>160020</xdr:rowOff>
    </xdr:to>
    <xdr:cxnSp macro="">
      <xdr:nvCxnSpPr>
        <xdr:cNvPr id="249" name="直線コネクタ 248">
          <a:extLst>
            <a:ext uri="{FF2B5EF4-FFF2-40B4-BE49-F238E27FC236}">
              <a16:creationId xmlns:a16="http://schemas.microsoft.com/office/drawing/2014/main" id="{D96FF847-44B9-44B7-95CB-C8A9E07F5454}"/>
            </a:ext>
          </a:extLst>
        </xdr:cNvPr>
        <xdr:cNvCxnSpPr/>
      </xdr:nvCxnSpPr>
      <xdr:spPr>
        <a:xfrm>
          <a:off x="8750300" y="1078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50" name="楕円 249">
          <a:extLst>
            <a:ext uri="{FF2B5EF4-FFF2-40B4-BE49-F238E27FC236}">
              <a16:creationId xmlns:a16="http://schemas.microsoft.com/office/drawing/2014/main" id="{025B4C77-FFEB-4FF1-AC72-6BB55D0E8BD9}"/>
            </a:ext>
          </a:extLst>
        </xdr:cNvPr>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62</xdr:row>
      <xdr:rowOff>156210</xdr:rowOff>
    </xdr:to>
    <xdr:cxnSp macro="">
      <xdr:nvCxnSpPr>
        <xdr:cNvPr id="251" name="直線コネクタ 250">
          <a:extLst>
            <a:ext uri="{FF2B5EF4-FFF2-40B4-BE49-F238E27FC236}">
              <a16:creationId xmlns:a16="http://schemas.microsoft.com/office/drawing/2014/main" id="{AED26857-5724-43BB-A512-FD3BFA68E55F}"/>
            </a:ext>
          </a:extLst>
        </xdr:cNvPr>
        <xdr:cNvCxnSpPr/>
      </xdr:nvCxnSpPr>
      <xdr:spPr>
        <a:xfrm>
          <a:off x="7861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93980</xdr:rowOff>
    </xdr:from>
    <xdr:to>
      <xdr:col>36</xdr:col>
      <xdr:colOff>165100</xdr:colOff>
      <xdr:row>63</xdr:row>
      <xdr:rowOff>24130</xdr:rowOff>
    </xdr:to>
    <xdr:sp macro="" textlink="">
      <xdr:nvSpPr>
        <xdr:cNvPr id="252" name="楕円 251">
          <a:extLst>
            <a:ext uri="{FF2B5EF4-FFF2-40B4-BE49-F238E27FC236}">
              <a16:creationId xmlns:a16="http://schemas.microsoft.com/office/drawing/2014/main" id="{4B7C4F51-85CC-4843-8CEB-B7A5801DC239}"/>
            </a:ext>
          </a:extLst>
        </xdr:cNvPr>
        <xdr:cNvSpPr/>
      </xdr:nvSpPr>
      <xdr:spPr>
        <a:xfrm>
          <a:off x="692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152400</xdr:rowOff>
    </xdr:to>
    <xdr:cxnSp macro="">
      <xdr:nvCxnSpPr>
        <xdr:cNvPr id="253" name="直線コネクタ 252">
          <a:extLst>
            <a:ext uri="{FF2B5EF4-FFF2-40B4-BE49-F238E27FC236}">
              <a16:creationId xmlns:a16="http://schemas.microsoft.com/office/drawing/2014/main" id="{94534A3B-51BA-479F-9454-5E54F94AD573}"/>
            </a:ext>
          </a:extLst>
        </xdr:cNvPr>
        <xdr:cNvCxnSpPr/>
      </xdr:nvCxnSpPr>
      <xdr:spPr>
        <a:xfrm>
          <a:off x="6972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59D969D7-AA09-4C6D-B811-E99C87906889}"/>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D7430CDE-EE85-4B77-97E7-E9CEE5FFBDDF}"/>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596BCAFC-BA58-462C-8767-A46DCB2F414A}"/>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7E4B48A5-6FBB-40D3-B951-E0518850DBD8}"/>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58" name="n_1mainValue【体育館・プール】&#10;一人当たり面積">
          <a:extLst>
            <a:ext uri="{FF2B5EF4-FFF2-40B4-BE49-F238E27FC236}">
              <a16:creationId xmlns:a16="http://schemas.microsoft.com/office/drawing/2014/main" id="{584B4294-41D6-43CE-91D5-229CA1363AA5}"/>
            </a:ext>
          </a:extLst>
        </xdr:cNvPr>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59" name="n_2mainValue【体育館・プール】&#10;一人当たり面積">
          <a:extLst>
            <a:ext uri="{FF2B5EF4-FFF2-40B4-BE49-F238E27FC236}">
              <a16:creationId xmlns:a16="http://schemas.microsoft.com/office/drawing/2014/main" id="{B5F8C559-76F4-47A6-949A-D97B769F6106}"/>
            </a:ext>
          </a:extLst>
        </xdr:cNvPr>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22877</xdr:rowOff>
    </xdr:from>
    <xdr:ext cx="469744" cy="259045"/>
    <xdr:sp macro="" textlink="">
      <xdr:nvSpPr>
        <xdr:cNvPr id="260" name="n_3mainValue【体育館・プール】&#10;一人当たり面積">
          <a:extLst>
            <a:ext uri="{FF2B5EF4-FFF2-40B4-BE49-F238E27FC236}">
              <a16:creationId xmlns:a16="http://schemas.microsoft.com/office/drawing/2014/main" id="{50CE3B9D-AAF8-4E5C-A491-B2721015D600}"/>
            </a:ext>
          </a:extLst>
        </xdr:cNvPr>
        <xdr:cNvSpPr txBox="1"/>
      </xdr:nvSpPr>
      <xdr:spPr>
        <a:xfrm>
          <a:off x="7626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15257</xdr:rowOff>
    </xdr:from>
    <xdr:ext cx="469744" cy="259045"/>
    <xdr:sp macro="" textlink="">
      <xdr:nvSpPr>
        <xdr:cNvPr id="261" name="n_4mainValue【体育館・プール】&#10;一人当たり面積">
          <a:extLst>
            <a:ext uri="{FF2B5EF4-FFF2-40B4-BE49-F238E27FC236}">
              <a16:creationId xmlns:a16="http://schemas.microsoft.com/office/drawing/2014/main" id="{8EF624D5-6BB7-416B-AD87-892A2498ABB1}"/>
            </a:ext>
          </a:extLst>
        </xdr:cNvPr>
        <xdr:cNvSpPr txBox="1"/>
      </xdr:nvSpPr>
      <xdr:spPr>
        <a:xfrm>
          <a:off x="6737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0E030CD-6709-457B-A908-5CB28E6560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60826C7-B045-4E94-A3E9-784FDDDD55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C623916-5FCE-46D4-9534-F2391921B2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E754269-A029-451C-A82A-469575B77E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CF21676-8A0A-4AF7-9C71-F6D90BD79B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57518BF-04BF-4FDF-9AE4-EA36304C95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EE761AE-A4F5-4D7C-AF13-FB23F36B23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4A5585F-C6FE-43BA-A50C-2294D4E2A6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3EC9EB5-335A-4543-B5B2-6DF13F4A80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E72E38F-1629-4F96-A220-C392A718AC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AEE980B4-EFB4-4EEB-B010-FF19B78D2BD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6F0CD1F-E621-4140-AE5E-725DB988B49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D6B70A6-2A1C-4DE5-9B4C-30BD8736440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7719C447-4F37-44A8-A86F-9AD2517A08D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459E725-5D90-4E21-BD02-56483B83D6E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27A0585-6A57-4F11-9F3B-CC21E676794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A4E640BD-A43C-464A-B7AB-A5A266571AC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25F187B-3099-4997-B191-BC62C63A363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DF55FCB-C937-40E9-A91C-873D495719A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60FC432-03C3-4B2A-B35C-47583FD52E6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36E25B8-D8F0-47AA-B161-D5783CFF222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77E9C70-4EE4-4EC0-89B8-1BC0CF47AC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82B96E85-C989-471E-BFFB-7F938773AAEA}"/>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893183C-34FF-4084-8ACD-ADAD2F4145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55F6BF7B-AA59-43F3-B80A-DC92F49620A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8AE63BF-D26C-46C7-B778-54DB86F760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B85CFCFF-D3D4-4377-A77E-2B1068BDFB26}"/>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1650EEE-1F1B-454D-8174-C84DED552739}"/>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2ECC7873-199F-4B20-8A42-8BEAC5CE23A9}"/>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FEE770BC-A8D7-44D8-A7B2-8A298E4B36A5}"/>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DDA51AB6-0F4E-4E3D-B238-2E1379560A61}"/>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FB785544-DD20-432A-A082-AEC9B6BE3B83}"/>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E129C6DB-8FB8-46FD-BDFF-C31F91726128}"/>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C098EF5D-6B94-4BD9-9067-31CFE402D1D2}"/>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02BBF7B3-84D8-4E9C-96F9-66AA373A2543}"/>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831473C0-7D3C-4553-A77D-4814FDA9F367}"/>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8F198D0C-6D87-4B63-B9EC-8F0A2613DE7B}"/>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F1E610-B046-41FB-90FF-FD99D2EB03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F73800C-297B-4A46-AA47-397FADC54B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96DA2C-E14D-4DCC-8E35-742FB32A1E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2215A7-3E4F-4C9E-814A-3B3B04ECF5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6790CD-4F8D-40FA-9598-FDD4E47E88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304" name="楕円 303">
          <a:extLst>
            <a:ext uri="{FF2B5EF4-FFF2-40B4-BE49-F238E27FC236}">
              <a16:creationId xmlns:a16="http://schemas.microsoft.com/office/drawing/2014/main" id="{337E27ED-DB95-4173-A500-DC177169D1BE}"/>
            </a:ext>
          </a:extLst>
        </xdr:cNvPr>
        <xdr:cNvSpPr/>
      </xdr:nvSpPr>
      <xdr:spPr>
        <a:xfrm>
          <a:off x="4584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26143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18F6B17-ED45-4665-8FDD-FD1623CE9983}"/>
            </a:ext>
          </a:extLst>
        </xdr:cNvPr>
        <xdr:cNvSpPr txBox="1"/>
      </xdr:nvSpPr>
      <xdr:spPr>
        <a:xfrm>
          <a:off x="4673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306" name="楕円 305">
          <a:extLst>
            <a:ext uri="{FF2B5EF4-FFF2-40B4-BE49-F238E27FC236}">
              <a16:creationId xmlns:a16="http://schemas.microsoft.com/office/drawing/2014/main" id="{D9818FF0-1154-4AD4-8179-46FBEE3A594B}"/>
            </a:ext>
          </a:extLst>
        </xdr:cNvPr>
        <xdr:cNvSpPr/>
      </xdr:nvSpPr>
      <xdr:spPr>
        <a:xfrm>
          <a:off x="3746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83</xdr:row>
      <xdr:rowOff>98516</xdr:rowOff>
    </xdr:to>
    <xdr:cxnSp macro="">
      <xdr:nvCxnSpPr>
        <xdr:cNvPr id="307" name="直線コネクタ 306">
          <a:extLst>
            <a:ext uri="{FF2B5EF4-FFF2-40B4-BE49-F238E27FC236}">
              <a16:creationId xmlns:a16="http://schemas.microsoft.com/office/drawing/2014/main" id="{7391257A-4F66-4B57-AC66-3904D868D66E}"/>
            </a:ext>
          </a:extLst>
        </xdr:cNvPr>
        <xdr:cNvCxnSpPr/>
      </xdr:nvCxnSpPr>
      <xdr:spPr>
        <a:xfrm>
          <a:off x="3797300" y="142896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308" name="楕円 307">
          <a:extLst>
            <a:ext uri="{FF2B5EF4-FFF2-40B4-BE49-F238E27FC236}">
              <a16:creationId xmlns:a16="http://schemas.microsoft.com/office/drawing/2014/main" id="{DF07ED93-0BBB-4755-AE7D-E755EC932FE8}"/>
            </a:ext>
          </a:extLst>
        </xdr:cNvPr>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59327</xdr:rowOff>
    </xdr:to>
    <xdr:cxnSp macro="">
      <xdr:nvCxnSpPr>
        <xdr:cNvPr id="309" name="直線コネクタ 308">
          <a:extLst>
            <a:ext uri="{FF2B5EF4-FFF2-40B4-BE49-F238E27FC236}">
              <a16:creationId xmlns:a16="http://schemas.microsoft.com/office/drawing/2014/main" id="{BF375C98-CD38-4EF1-8955-FB1497E8F7F5}"/>
            </a:ext>
          </a:extLst>
        </xdr:cNvPr>
        <xdr:cNvCxnSpPr/>
      </xdr:nvCxnSpPr>
      <xdr:spPr>
        <a:xfrm>
          <a:off x="2908300" y="142276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310" name="楕円 309">
          <a:extLst>
            <a:ext uri="{FF2B5EF4-FFF2-40B4-BE49-F238E27FC236}">
              <a16:creationId xmlns:a16="http://schemas.microsoft.com/office/drawing/2014/main" id="{9F0ADF3A-DF44-41C5-BECF-9A18CEA5072F}"/>
            </a:ext>
          </a:extLst>
        </xdr:cNvPr>
        <xdr:cNvSpPr/>
      </xdr:nvSpPr>
      <xdr:spPr>
        <a:xfrm>
          <a:off x="196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168729</xdr:rowOff>
    </xdr:to>
    <xdr:cxnSp macro="">
      <xdr:nvCxnSpPr>
        <xdr:cNvPr id="311" name="直線コネクタ 310">
          <a:extLst>
            <a:ext uri="{FF2B5EF4-FFF2-40B4-BE49-F238E27FC236}">
              <a16:creationId xmlns:a16="http://schemas.microsoft.com/office/drawing/2014/main" id="{A3DC608C-C5DC-405F-9E0B-ED4A60DC45CC}"/>
            </a:ext>
          </a:extLst>
        </xdr:cNvPr>
        <xdr:cNvCxnSpPr/>
      </xdr:nvCxnSpPr>
      <xdr:spPr>
        <a:xfrm>
          <a:off x="2019300" y="141557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145687</xdr:rowOff>
    </xdr:from>
    <xdr:to>
      <xdr:col>6</xdr:col>
      <xdr:colOff>38100</xdr:colOff>
      <xdr:row>82</xdr:row>
      <xdr:rowOff>75837</xdr:rowOff>
    </xdr:to>
    <xdr:sp macro="" textlink="">
      <xdr:nvSpPr>
        <xdr:cNvPr id="312" name="楕円 311">
          <a:extLst>
            <a:ext uri="{FF2B5EF4-FFF2-40B4-BE49-F238E27FC236}">
              <a16:creationId xmlns:a16="http://schemas.microsoft.com/office/drawing/2014/main" id="{3F49BC0B-EF1F-4BA4-9CA9-3B436F62D701}"/>
            </a:ext>
          </a:extLst>
        </xdr:cNvPr>
        <xdr:cNvSpPr/>
      </xdr:nvSpPr>
      <xdr:spPr>
        <a:xfrm>
          <a:off x="1079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25037</xdr:rowOff>
    </xdr:from>
    <xdr:to>
      <xdr:col>10</xdr:col>
      <xdr:colOff>114300</xdr:colOff>
      <xdr:row>82</xdr:row>
      <xdr:rowOff>96882</xdr:rowOff>
    </xdr:to>
    <xdr:cxnSp macro="">
      <xdr:nvCxnSpPr>
        <xdr:cNvPr id="313" name="直線コネクタ 312">
          <a:extLst>
            <a:ext uri="{FF2B5EF4-FFF2-40B4-BE49-F238E27FC236}">
              <a16:creationId xmlns:a16="http://schemas.microsoft.com/office/drawing/2014/main" id="{1A8E7470-D7A6-4357-94DB-398F2770F8C7}"/>
            </a:ext>
          </a:extLst>
        </xdr:cNvPr>
        <xdr:cNvCxnSpPr/>
      </xdr:nvCxnSpPr>
      <xdr:spPr>
        <a:xfrm>
          <a:off x="1130300" y="140839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B88812A5-511A-4491-8512-71B96C39F395}"/>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BCC98D44-2B46-47F0-90EB-19A3DD9B7792}"/>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08B2D816-0162-4024-97B6-72180E76D729}"/>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A1C2367C-2B9F-451C-B323-FE265CF81B96}"/>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318" name="n_1mainValue【福祉施設】&#10;有形固定資産減価償却率">
          <a:extLst>
            <a:ext uri="{FF2B5EF4-FFF2-40B4-BE49-F238E27FC236}">
              <a16:creationId xmlns:a16="http://schemas.microsoft.com/office/drawing/2014/main" id="{2B91AE4C-E28C-4DCD-A83C-A1DAE878EF2D}"/>
            </a:ext>
          </a:extLst>
        </xdr:cNvPr>
        <xdr:cNvSpPr txBox="1"/>
      </xdr:nvSpPr>
      <xdr:spPr>
        <a:xfrm>
          <a:off x="3582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9" name="n_2mainValue【福祉施設】&#10;有形固定資産減価償却率">
          <a:extLst>
            <a:ext uri="{FF2B5EF4-FFF2-40B4-BE49-F238E27FC236}">
              <a16:creationId xmlns:a16="http://schemas.microsoft.com/office/drawing/2014/main" id="{99FE7BE2-D26B-443D-87E4-55F80D164D43}"/>
            </a:ext>
          </a:extLst>
        </xdr:cNvPr>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138809</xdr:rowOff>
    </xdr:from>
    <xdr:ext cx="405111" cy="259045"/>
    <xdr:sp macro="" textlink="">
      <xdr:nvSpPr>
        <xdr:cNvPr id="320" name="n_3mainValue【福祉施設】&#10;有形固定資産減価償却率">
          <a:extLst>
            <a:ext uri="{FF2B5EF4-FFF2-40B4-BE49-F238E27FC236}">
              <a16:creationId xmlns:a16="http://schemas.microsoft.com/office/drawing/2014/main" id="{ACE79A95-E5CC-4C6F-B55B-1B09B6AA9B25}"/>
            </a:ext>
          </a:extLst>
        </xdr:cNvPr>
        <xdr:cNvSpPr txBox="1"/>
      </xdr:nvSpPr>
      <xdr:spPr>
        <a:xfrm>
          <a:off x="1816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21" name="n_4mainValue【福祉施設】&#10;有形固定資産減価償却率">
          <a:extLst>
            <a:ext uri="{FF2B5EF4-FFF2-40B4-BE49-F238E27FC236}">
              <a16:creationId xmlns:a16="http://schemas.microsoft.com/office/drawing/2014/main" id="{41EC42F9-E541-4C73-B564-10137CA110C3}"/>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02D0985-E1F4-4049-BD5B-848EA42079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3144328-5ABC-47B3-B105-70682F1C6B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6465277-275F-42F9-ADDE-9A2079EA4A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CE43E0D-4AF0-405C-BD9C-0F6AA32F77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27D83A1-FCF7-436C-9894-7CE438FEF5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A4E4B6-21E9-47D4-96C3-1D027335F1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13C610-73E5-4D8B-A07F-72764E4A26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B6CB0FD-060A-47E1-81C2-6892745903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13810F8-FC76-4147-9F5E-2E76D498D5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8E3A90C-7F65-4A00-8CF7-4C0F9AC3E2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7ED9338-8E0C-4465-BE11-02118EFA8F0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BE65FCE-5F56-4337-BC1C-3F8BF3772F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472D6E0-4961-4F2E-B60C-442E864B61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34DA357-344B-4115-AA4F-CA686BB032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81299BF-A4DA-4EF3-9665-4C5A48ADA6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5C801DA-C2BC-4BA4-9A60-15374CFE9E6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2E01E01-624F-43FD-803A-AE5B5147D3B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236D734-3438-410A-9886-F0393E701B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41FD701-A098-4465-B556-F45BC283D0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5DD1757F-EB28-4D53-8FC5-58E0688C98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3AA79A9-E097-420F-8229-3E6A5B7D2F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FEA8FAB-1F73-45C1-984E-42A1346460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6A9244B-AD9D-4361-A8F8-7159991BA9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755C5516-7EDA-4965-9408-383A4A308716}"/>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381BE553-76AF-431F-93F1-047B43E8275A}"/>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3B9A4F9B-0425-4070-978B-D3138F948816}"/>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740E1BE4-B2CB-482E-83EF-1F7D6F84187F}"/>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AE4BD326-94E3-46AE-9E95-9AB298641AC0}"/>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a:extLst>
            <a:ext uri="{FF2B5EF4-FFF2-40B4-BE49-F238E27FC236}">
              <a16:creationId xmlns:a16="http://schemas.microsoft.com/office/drawing/2014/main" id="{F3A3B3A4-F94B-4E68-A46F-7480B72ABF0C}"/>
            </a:ext>
          </a:extLst>
        </xdr:cNvPr>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5E1F6DDE-0EEB-469C-A52F-DE721E60275B}"/>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FC5C5819-1B35-45C2-B40D-61E7CFD034D1}"/>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EB85AFB7-6046-4AA4-8368-06664A9EC11B}"/>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AA65A886-0F1A-4FF0-9466-17ACD0192B43}"/>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FA6A8C48-37A5-4EE1-987F-7077B9998E4F}"/>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34806D-38B6-4D7B-B6A1-CA975A8B54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FC13AD-2E75-4B36-B5C4-EFEE9A7EAA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AA132FC-73C0-4590-9920-244B66F5E9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55194BC-93F4-4D68-A9AA-FA77D05A45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BB1E6A8-2449-4742-998B-B1681E1DF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61" name="楕円 360">
          <a:extLst>
            <a:ext uri="{FF2B5EF4-FFF2-40B4-BE49-F238E27FC236}">
              <a16:creationId xmlns:a16="http://schemas.microsoft.com/office/drawing/2014/main" id="{C1928DF3-459D-4FC8-83ED-F452C016BDD3}"/>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62" name="【福祉施設】&#10;一人当たり面積該当値テキスト">
          <a:extLst>
            <a:ext uri="{FF2B5EF4-FFF2-40B4-BE49-F238E27FC236}">
              <a16:creationId xmlns:a16="http://schemas.microsoft.com/office/drawing/2014/main" id="{D2EA0E7A-5E62-408B-869B-4CF9519E48BD}"/>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76200</xdr:rowOff>
    </xdr:from>
    <xdr:to>
      <xdr:col>50</xdr:col>
      <xdr:colOff>165100</xdr:colOff>
      <xdr:row>85</xdr:row>
      <xdr:rowOff>6350</xdr:rowOff>
    </xdr:to>
    <xdr:sp macro="" textlink="">
      <xdr:nvSpPr>
        <xdr:cNvPr id="363" name="楕円 362">
          <a:extLst>
            <a:ext uri="{FF2B5EF4-FFF2-40B4-BE49-F238E27FC236}">
              <a16:creationId xmlns:a16="http://schemas.microsoft.com/office/drawing/2014/main" id="{FFF0968B-62C9-4E9A-BF0A-89D950DDA868}"/>
            </a:ext>
          </a:extLst>
        </xdr:cNvPr>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127000</xdr:rowOff>
    </xdr:from>
    <xdr:to>
      <xdr:col>55</xdr:col>
      <xdr:colOff>0</xdr:colOff>
      <xdr:row>84</xdr:row>
      <xdr:rowOff>127000</xdr:rowOff>
    </xdr:to>
    <xdr:cxnSp macro="">
      <xdr:nvCxnSpPr>
        <xdr:cNvPr id="364" name="直線コネクタ 363">
          <a:extLst>
            <a:ext uri="{FF2B5EF4-FFF2-40B4-BE49-F238E27FC236}">
              <a16:creationId xmlns:a16="http://schemas.microsoft.com/office/drawing/2014/main" id="{097CF5ED-22C7-43F5-A282-B8657CE69B62}"/>
            </a:ext>
          </a:extLst>
        </xdr:cNvPr>
        <xdr:cNvCxnSpPr/>
      </xdr:nvCxnSpPr>
      <xdr:spPr>
        <a:xfrm>
          <a:off x="9639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76200</xdr:rowOff>
    </xdr:from>
    <xdr:to>
      <xdr:col>46</xdr:col>
      <xdr:colOff>38100</xdr:colOff>
      <xdr:row>85</xdr:row>
      <xdr:rowOff>6350</xdr:rowOff>
    </xdr:to>
    <xdr:sp macro="" textlink="">
      <xdr:nvSpPr>
        <xdr:cNvPr id="365" name="楕円 364">
          <a:extLst>
            <a:ext uri="{FF2B5EF4-FFF2-40B4-BE49-F238E27FC236}">
              <a16:creationId xmlns:a16="http://schemas.microsoft.com/office/drawing/2014/main" id="{71C3C1E0-B5A0-4B19-9F87-7F5D98883AE0}"/>
            </a:ext>
          </a:extLst>
        </xdr:cNvPr>
        <xdr:cNvSpPr/>
      </xdr:nvSpPr>
      <xdr:spPr>
        <a:xfrm>
          <a:off x="8699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127000</xdr:rowOff>
    </xdr:from>
    <xdr:to>
      <xdr:col>50</xdr:col>
      <xdr:colOff>114300</xdr:colOff>
      <xdr:row>84</xdr:row>
      <xdr:rowOff>127000</xdr:rowOff>
    </xdr:to>
    <xdr:cxnSp macro="">
      <xdr:nvCxnSpPr>
        <xdr:cNvPr id="366" name="直線コネクタ 365">
          <a:extLst>
            <a:ext uri="{FF2B5EF4-FFF2-40B4-BE49-F238E27FC236}">
              <a16:creationId xmlns:a16="http://schemas.microsoft.com/office/drawing/2014/main" id="{0E0E13D2-1CE0-41A9-9FE0-52B53CB83FE5}"/>
            </a:ext>
          </a:extLst>
        </xdr:cNvPr>
        <xdr:cNvCxnSpPr/>
      </xdr:nvCxnSpPr>
      <xdr:spPr>
        <a:xfrm>
          <a:off x="8750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7" name="楕円 366">
          <a:extLst>
            <a:ext uri="{FF2B5EF4-FFF2-40B4-BE49-F238E27FC236}">
              <a16:creationId xmlns:a16="http://schemas.microsoft.com/office/drawing/2014/main" id="{3795230D-88D1-4FD3-82FD-1F2CBA050B63}"/>
            </a:ext>
          </a:extLst>
        </xdr:cNvPr>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127000</xdr:rowOff>
    </xdr:to>
    <xdr:cxnSp macro="">
      <xdr:nvCxnSpPr>
        <xdr:cNvPr id="368" name="直線コネクタ 367">
          <a:extLst>
            <a:ext uri="{FF2B5EF4-FFF2-40B4-BE49-F238E27FC236}">
              <a16:creationId xmlns:a16="http://schemas.microsoft.com/office/drawing/2014/main" id="{4BEC79C8-3736-40BE-84B5-B46350BA8FFD}"/>
            </a:ext>
          </a:extLst>
        </xdr:cNvPr>
        <xdr:cNvCxnSpPr/>
      </xdr:nvCxnSpPr>
      <xdr:spPr>
        <a:xfrm>
          <a:off x="7861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9" name="楕円 368">
          <a:extLst>
            <a:ext uri="{FF2B5EF4-FFF2-40B4-BE49-F238E27FC236}">
              <a16:creationId xmlns:a16="http://schemas.microsoft.com/office/drawing/2014/main" id="{1D3F1517-413C-4D63-8B5D-6F84B35549A5}"/>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114300</xdr:rowOff>
    </xdr:to>
    <xdr:cxnSp macro="">
      <xdr:nvCxnSpPr>
        <xdr:cNvPr id="370" name="直線コネクタ 369">
          <a:extLst>
            <a:ext uri="{FF2B5EF4-FFF2-40B4-BE49-F238E27FC236}">
              <a16:creationId xmlns:a16="http://schemas.microsoft.com/office/drawing/2014/main" id="{6B1C27E0-DD79-497C-85B3-B51C757F05EA}"/>
            </a:ext>
          </a:extLst>
        </xdr:cNvPr>
        <xdr:cNvCxnSpPr/>
      </xdr:nvCxnSpPr>
      <xdr:spPr>
        <a:xfrm>
          <a:off x="6972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a:extLst>
            <a:ext uri="{FF2B5EF4-FFF2-40B4-BE49-F238E27FC236}">
              <a16:creationId xmlns:a16="http://schemas.microsoft.com/office/drawing/2014/main" id="{99484444-AD60-499C-AE71-C8CA089534C1}"/>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a:extLst>
            <a:ext uri="{FF2B5EF4-FFF2-40B4-BE49-F238E27FC236}">
              <a16:creationId xmlns:a16="http://schemas.microsoft.com/office/drawing/2014/main" id="{129AEC16-D09F-4BBE-B1A9-D84C28541FB1}"/>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a:extLst>
            <a:ext uri="{FF2B5EF4-FFF2-40B4-BE49-F238E27FC236}">
              <a16:creationId xmlns:a16="http://schemas.microsoft.com/office/drawing/2014/main" id="{FA65FBE1-9C72-4A59-BCF2-BC6B6067A990}"/>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a:extLst>
            <a:ext uri="{FF2B5EF4-FFF2-40B4-BE49-F238E27FC236}">
              <a16:creationId xmlns:a16="http://schemas.microsoft.com/office/drawing/2014/main" id="{1AD17011-8D77-4DB3-9E33-31E065992176}"/>
            </a:ext>
          </a:extLst>
        </xdr:cNvPr>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168927</xdr:rowOff>
    </xdr:from>
    <xdr:ext cx="469744" cy="259045"/>
    <xdr:sp macro="" textlink="">
      <xdr:nvSpPr>
        <xdr:cNvPr id="375" name="n_1mainValue【福祉施設】&#10;一人当たり面積">
          <a:extLst>
            <a:ext uri="{FF2B5EF4-FFF2-40B4-BE49-F238E27FC236}">
              <a16:creationId xmlns:a16="http://schemas.microsoft.com/office/drawing/2014/main" id="{963B29EC-8DA5-428B-9885-FDDE215078B5}"/>
            </a:ext>
          </a:extLst>
        </xdr:cNvPr>
        <xdr:cNvSpPr txBox="1"/>
      </xdr:nvSpPr>
      <xdr:spPr>
        <a:xfrm>
          <a:off x="9391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168927</xdr:rowOff>
    </xdr:from>
    <xdr:ext cx="469744" cy="259045"/>
    <xdr:sp macro="" textlink="">
      <xdr:nvSpPr>
        <xdr:cNvPr id="376" name="n_2mainValue【福祉施設】&#10;一人当たり面積">
          <a:extLst>
            <a:ext uri="{FF2B5EF4-FFF2-40B4-BE49-F238E27FC236}">
              <a16:creationId xmlns:a16="http://schemas.microsoft.com/office/drawing/2014/main" id="{FA0911D6-D367-4CB0-B411-7896D49E4E8F}"/>
            </a:ext>
          </a:extLst>
        </xdr:cNvPr>
        <xdr:cNvSpPr txBox="1"/>
      </xdr:nvSpPr>
      <xdr:spPr>
        <a:xfrm>
          <a:off x="8515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7" name="n_3mainValue【福祉施設】&#10;一人当たり面積">
          <a:extLst>
            <a:ext uri="{FF2B5EF4-FFF2-40B4-BE49-F238E27FC236}">
              <a16:creationId xmlns:a16="http://schemas.microsoft.com/office/drawing/2014/main" id="{0C1F5F41-E03C-4747-A9E5-A2187CE20FF1}"/>
            </a:ext>
          </a:extLst>
        </xdr:cNvPr>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CAD6D396-7740-46ED-93DD-D4CD81488A76}"/>
            </a:ext>
          </a:extLst>
        </xdr:cNvPr>
        <xdr:cNvSpPr txBox="1"/>
      </xdr:nvSpPr>
      <xdr:spPr>
        <a:xfrm>
          <a:off x="6737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C009AE3-7D1A-4CF5-9979-720284BBBD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05E23D6-EB88-48B7-9F19-28F53239CA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DA34643-1B86-4733-BBC1-17B2BC4057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F8B745B-A083-481E-AB5C-A4E9BD0A51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8DEE40B-A890-447C-A2F2-05AB6FD6A2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9B33A39-BE9D-4083-92D2-4E82869AD0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B606762-707E-4536-B1A6-43891F37C4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118789A-8AD4-4497-ADF4-0B5C1637745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86CD7A7-4074-4074-8C79-9A18E1C5BE5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024429C-1E73-4EFF-BEB2-4E37288CA7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BAAFFCB-6E9B-4B9F-8B33-3C8BE349F86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77B44B6-D09F-494A-9A41-3E782B45996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D97CF49-2EC2-4083-9019-71E3DD5E04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8DE0507-9E21-4F4B-95F2-CCC2B35B39A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2758D40-43DB-49A1-9475-46753EA8722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BEFD807-AB67-4385-9EAD-52D1760DDA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8137662-22FF-410F-A730-A4F1E29C26C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CD2E416-F01A-45D5-AA14-FCB4E3235E7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0650DB2-7350-432A-A843-0CD06C1C727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E039D37-7C00-44AD-AB49-DA919860103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B2BE52C-2E84-4E89-8081-2E84B81D94E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2B3321A-768A-45B9-9F75-7FEB88682D9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196068D-1EEE-448B-B8B4-B8CA92D4B1E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36EC150-120B-492A-9C97-8F602B56311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6C9855C3-2D43-4557-9964-DC1748B537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D686E052-2C6E-4D25-8978-B30327123FF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605B57B1-7AC2-46C2-9496-BFE94372847A}"/>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E7F01E27-42A2-4E8E-B009-83278C00DEC4}"/>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18637219-B6DB-440E-8A14-C1A84DDE2407}"/>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57C80879-66F5-4D93-AFDB-797FB419C18D}"/>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D3E5F49-BE79-4E07-BAD3-781B2468BA89}"/>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DDBA044C-18E1-4808-A451-B097F1A674CE}"/>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CF512FF-A3B6-47B9-8109-70730A400C12}"/>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F56EE744-7144-459B-9129-D545A07D0D57}"/>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4BC5F40D-50FA-470D-AA00-196721FB194C}"/>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794FBFD5-7999-4600-8E48-A6147940E574}"/>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54825C7-3129-4F59-BD7B-6514AB6F637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0D437E5-B70A-4D3E-A599-E1119A186D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9CF72AD-FF47-4119-9446-11B4EF2A499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1DBFAB1-85B9-435F-BCBA-62EF15F70CC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10FB722-81D9-41E9-ADFC-42D25E2213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20" name="楕円 419">
          <a:extLst>
            <a:ext uri="{FF2B5EF4-FFF2-40B4-BE49-F238E27FC236}">
              <a16:creationId xmlns:a16="http://schemas.microsoft.com/office/drawing/2014/main" id="{4A65B354-9605-45AB-87F0-7234EE6FF10A}"/>
            </a:ext>
          </a:extLst>
        </xdr:cNvPr>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984D69A-1CC8-40B6-ABFB-ECD81BAB3BA3}"/>
            </a:ext>
          </a:extLst>
        </xdr:cNvPr>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22" name="楕円 421">
          <a:extLst>
            <a:ext uri="{FF2B5EF4-FFF2-40B4-BE49-F238E27FC236}">
              <a16:creationId xmlns:a16="http://schemas.microsoft.com/office/drawing/2014/main" id="{C4522731-05DF-4386-AF35-282ED2060778}"/>
            </a:ext>
          </a:extLst>
        </xdr:cNvPr>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56606</xdr:rowOff>
    </xdr:from>
    <xdr:to>
      <xdr:col>24</xdr:col>
      <xdr:colOff>63500</xdr:colOff>
      <xdr:row>105</xdr:row>
      <xdr:rowOff>82731</xdr:rowOff>
    </xdr:to>
    <xdr:cxnSp macro="">
      <xdr:nvCxnSpPr>
        <xdr:cNvPr id="423" name="直線コネクタ 422">
          <a:extLst>
            <a:ext uri="{FF2B5EF4-FFF2-40B4-BE49-F238E27FC236}">
              <a16:creationId xmlns:a16="http://schemas.microsoft.com/office/drawing/2014/main" id="{4560ADF6-B8FF-44C5-914D-1401D74BC0AA}"/>
            </a:ext>
          </a:extLst>
        </xdr:cNvPr>
        <xdr:cNvCxnSpPr/>
      </xdr:nvCxnSpPr>
      <xdr:spPr>
        <a:xfrm>
          <a:off x="3797300" y="180588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141332</xdr:rowOff>
    </xdr:from>
    <xdr:to>
      <xdr:col>15</xdr:col>
      <xdr:colOff>101600</xdr:colOff>
      <xdr:row>105</xdr:row>
      <xdr:rowOff>71482</xdr:rowOff>
    </xdr:to>
    <xdr:sp macro="" textlink="">
      <xdr:nvSpPr>
        <xdr:cNvPr id="424" name="楕円 423">
          <a:extLst>
            <a:ext uri="{FF2B5EF4-FFF2-40B4-BE49-F238E27FC236}">
              <a16:creationId xmlns:a16="http://schemas.microsoft.com/office/drawing/2014/main" id="{02A01EFF-9B48-4B5C-B613-334C82EAB764}"/>
            </a:ext>
          </a:extLst>
        </xdr:cNvPr>
        <xdr:cNvSpPr/>
      </xdr:nvSpPr>
      <xdr:spPr>
        <a:xfrm>
          <a:off x="2857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20682</xdr:rowOff>
    </xdr:from>
    <xdr:to>
      <xdr:col>19</xdr:col>
      <xdr:colOff>177800</xdr:colOff>
      <xdr:row>105</xdr:row>
      <xdr:rowOff>56606</xdr:rowOff>
    </xdr:to>
    <xdr:cxnSp macro="">
      <xdr:nvCxnSpPr>
        <xdr:cNvPr id="425" name="直線コネクタ 424">
          <a:extLst>
            <a:ext uri="{FF2B5EF4-FFF2-40B4-BE49-F238E27FC236}">
              <a16:creationId xmlns:a16="http://schemas.microsoft.com/office/drawing/2014/main" id="{BACE4965-7507-4C03-8F6E-446B1B0437C3}"/>
            </a:ext>
          </a:extLst>
        </xdr:cNvPr>
        <xdr:cNvCxnSpPr/>
      </xdr:nvCxnSpPr>
      <xdr:spPr>
        <a:xfrm>
          <a:off x="2908300" y="180229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6" name="楕円 425">
          <a:extLst>
            <a:ext uri="{FF2B5EF4-FFF2-40B4-BE49-F238E27FC236}">
              <a16:creationId xmlns:a16="http://schemas.microsoft.com/office/drawing/2014/main" id="{F55F266A-6D17-427D-8479-12140F04A97C}"/>
            </a:ext>
          </a:extLst>
        </xdr:cNvPr>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20682</xdr:rowOff>
    </xdr:to>
    <xdr:cxnSp macro="">
      <xdr:nvCxnSpPr>
        <xdr:cNvPr id="427" name="直線コネクタ 426">
          <a:extLst>
            <a:ext uri="{FF2B5EF4-FFF2-40B4-BE49-F238E27FC236}">
              <a16:creationId xmlns:a16="http://schemas.microsoft.com/office/drawing/2014/main" id="{CE084F55-E163-4C5D-A354-BA50CEFC6A1F}"/>
            </a:ext>
          </a:extLst>
        </xdr:cNvPr>
        <xdr:cNvCxnSpPr/>
      </xdr:nvCxnSpPr>
      <xdr:spPr>
        <a:xfrm>
          <a:off x="2019300" y="1798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428" name="楕円 427">
          <a:extLst>
            <a:ext uri="{FF2B5EF4-FFF2-40B4-BE49-F238E27FC236}">
              <a16:creationId xmlns:a16="http://schemas.microsoft.com/office/drawing/2014/main" id="{E159BD17-2786-4679-80E5-43D0DF543C76}"/>
            </a:ext>
          </a:extLst>
        </xdr:cNvPr>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157843</xdr:rowOff>
    </xdr:to>
    <xdr:cxnSp macro="">
      <xdr:nvCxnSpPr>
        <xdr:cNvPr id="429" name="直線コネクタ 428">
          <a:extLst>
            <a:ext uri="{FF2B5EF4-FFF2-40B4-BE49-F238E27FC236}">
              <a16:creationId xmlns:a16="http://schemas.microsoft.com/office/drawing/2014/main" id="{FF61DB5B-E356-45B1-8ED5-5A2281283393}"/>
            </a:ext>
          </a:extLst>
        </xdr:cNvPr>
        <xdr:cNvCxnSpPr/>
      </xdr:nvCxnSpPr>
      <xdr:spPr>
        <a:xfrm>
          <a:off x="1130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44E57612-29AB-44F4-9FB3-43EEDE234465}"/>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54C3BE41-B1FD-4FA6-8271-82006038549E}"/>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DAADADF6-DBB7-4341-8797-6B9125A4041A}"/>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a:extLst>
            <a:ext uri="{FF2B5EF4-FFF2-40B4-BE49-F238E27FC236}">
              <a16:creationId xmlns:a16="http://schemas.microsoft.com/office/drawing/2014/main" id="{E460275A-E810-4D63-B11D-E46B039810C1}"/>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434" name="n_1mainValue【市民会館】&#10;有形固定資産減価償却率">
          <a:extLst>
            <a:ext uri="{FF2B5EF4-FFF2-40B4-BE49-F238E27FC236}">
              <a16:creationId xmlns:a16="http://schemas.microsoft.com/office/drawing/2014/main" id="{5223FD75-71BF-40B5-A8E0-7A20699CC4F0}"/>
            </a:ext>
          </a:extLst>
        </xdr:cNvPr>
        <xdr:cNvSpPr txBox="1"/>
      </xdr:nvSpPr>
      <xdr:spPr>
        <a:xfrm>
          <a:off x="3582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35" name="n_2mainValue【市民会館】&#10;有形固定資産減価償却率">
          <a:extLst>
            <a:ext uri="{FF2B5EF4-FFF2-40B4-BE49-F238E27FC236}">
              <a16:creationId xmlns:a16="http://schemas.microsoft.com/office/drawing/2014/main" id="{21F5A0C4-E19A-40EC-B016-841C3CE5F259}"/>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6" name="n_3mainValue【市民会館】&#10;有形固定資産減価償却率">
          <a:extLst>
            <a:ext uri="{FF2B5EF4-FFF2-40B4-BE49-F238E27FC236}">
              <a16:creationId xmlns:a16="http://schemas.microsoft.com/office/drawing/2014/main" id="{09F34DE7-1F02-464E-BA45-9BC0B405B912}"/>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437" name="n_4mainValue【市民会館】&#10;有形固定資産減価償却率">
          <a:extLst>
            <a:ext uri="{FF2B5EF4-FFF2-40B4-BE49-F238E27FC236}">
              <a16:creationId xmlns:a16="http://schemas.microsoft.com/office/drawing/2014/main" id="{00B03891-4F16-40EF-A9F8-556B4BB4D682}"/>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57A840A-BA52-4825-84C9-1E6ACD14E6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2B5D6F1-D905-4EC7-AA1A-2644F02004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58352C6-4BD0-40DB-AC89-C962A18B14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4DAA360E-2553-4D5A-B982-1088FAA09D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0F5F28F-89BE-480C-808D-56F747A362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EACE1E6B-923D-4F0D-8161-CE5AAE8DC5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FD4E5260-EDBC-442B-8A07-0888C57F4C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BA59AA4-B292-4A11-8AD9-79A0079AAB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856F8CB-E2EE-4B6F-9D59-0DA2BC83F0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9989893-99FA-4728-81D2-FA768812898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40D48C8-562C-48E5-A857-4591E4F4CEC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7D46D70-E8A4-420A-8E3B-0E558B9552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257B7BB-DE49-4697-B7D3-B9C454DA514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1C41F37-775B-44DB-90A3-C3550C89EC7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A046106-AF96-4FAE-A5C5-B6F024CC374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93F4F7F-EC7D-40D6-822D-32C9F455A8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4ED640C-A227-4FED-8E1A-7FF7CD97EE2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81B756E-F809-495C-8B04-227270CC8CF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EDB7375-2188-4003-AC6F-5A105D08456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1F5ADACB-B534-4469-AE0F-22E1A092E8C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1DE89E4-07BE-46BC-A076-948B374A9CA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193F070-3A9B-4E2E-AA53-5B659CCCD0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3006741-B20B-44A9-9BB2-F8EE62DDE4F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68AF18EC-8637-4A3B-96D1-08A47B404D73}"/>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50B1BC7F-503C-49E8-B09E-25D00E9FFC62}"/>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55AA4294-1E77-40F8-B525-FB43F853F107}"/>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C704FBB6-C048-4DF6-B157-12B0C4C4935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E4E3271E-B67D-4123-9436-09ACE71EF567}"/>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a:extLst>
            <a:ext uri="{FF2B5EF4-FFF2-40B4-BE49-F238E27FC236}">
              <a16:creationId xmlns:a16="http://schemas.microsoft.com/office/drawing/2014/main" id="{4DE7CCE4-5588-4AE9-8CFE-B2E0CF7E6021}"/>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E65B8593-D946-4AAC-AC07-6217A290519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70B523B8-B6BB-451F-9F36-1A4C612BDAFF}"/>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DE4A5F96-57EB-44F1-9064-90B5F1A4EF84}"/>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BAD5FEBF-74F7-4513-8C1D-8B95524BA114}"/>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9EC632DB-2072-4D3F-99F6-059C9C3D7A91}"/>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4E929B2-F4D6-470D-8ADD-A45BF982594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6E1F5F9-3EB9-46FE-9C78-02292EEDF66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FC78DDC-B07D-418E-9FFD-4486C117E7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46D18E-7998-46E1-AB30-9B5A54C2DB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C97242C-E8FC-49E5-A91A-F4066278076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170180</xdr:rowOff>
    </xdr:from>
    <xdr:to>
      <xdr:col>55</xdr:col>
      <xdr:colOff>50800</xdr:colOff>
      <xdr:row>103</xdr:row>
      <xdr:rowOff>100330</xdr:rowOff>
    </xdr:to>
    <xdr:sp macro="" textlink="">
      <xdr:nvSpPr>
        <xdr:cNvPr id="477" name="楕円 476">
          <a:extLst>
            <a:ext uri="{FF2B5EF4-FFF2-40B4-BE49-F238E27FC236}">
              <a16:creationId xmlns:a16="http://schemas.microsoft.com/office/drawing/2014/main" id="{2426F9F0-3DA4-4892-83C5-F126D6C0DEB2}"/>
            </a:ext>
          </a:extLst>
        </xdr:cNvPr>
        <xdr:cNvSpPr/>
      </xdr:nvSpPr>
      <xdr:spPr>
        <a:xfrm>
          <a:off x="10426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21607</xdr:rowOff>
    </xdr:from>
    <xdr:ext cx="469744" cy="259045"/>
    <xdr:sp macro="" textlink="">
      <xdr:nvSpPr>
        <xdr:cNvPr id="478" name="【市民会館】&#10;一人当たり面積該当値テキスト">
          <a:extLst>
            <a:ext uri="{FF2B5EF4-FFF2-40B4-BE49-F238E27FC236}">
              <a16:creationId xmlns:a16="http://schemas.microsoft.com/office/drawing/2014/main" id="{822CE662-7C34-40EA-B18D-55E9C622C733}"/>
            </a:ext>
          </a:extLst>
        </xdr:cNvPr>
        <xdr:cNvSpPr txBox="1"/>
      </xdr:nvSpPr>
      <xdr:spPr>
        <a:xfrm>
          <a:off x="10515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79" name="楕円 478">
          <a:extLst>
            <a:ext uri="{FF2B5EF4-FFF2-40B4-BE49-F238E27FC236}">
              <a16:creationId xmlns:a16="http://schemas.microsoft.com/office/drawing/2014/main" id="{0B727161-04CF-48FF-9382-3BDC7E83BEBD}"/>
            </a:ext>
          </a:extLst>
        </xdr:cNvPr>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49530</xdr:rowOff>
    </xdr:to>
    <xdr:cxnSp macro="">
      <xdr:nvCxnSpPr>
        <xdr:cNvPr id="480" name="直線コネクタ 479">
          <a:extLst>
            <a:ext uri="{FF2B5EF4-FFF2-40B4-BE49-F238E27FC236}">
              <a16:creationId xmlns:a16="http://schemas.microsoft.com/office/drawing/2014/main" id="{C11B8F69-3197-455D-9D2E-1A79F0DA2C40}"/>
            </a:ext>
          </a:extLst>
        </xdr:cNvPr>
        <xdr:cNvCxnSpPr/>
      </xdr:nvCxnSpPr>
      <xdr:spPr>
        <a:xfrm>
          <a:off x="9639300" y="17693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132080</xdr:rowOff>
    </xdr:from>
    <xdr:to>
      <xdr:col>46</xdr:col>
      <xdr:colOff>38100</xdr:colOff>
      <xdr:row>103</xdr:row>
      <xdr:rowOff>62230</xdr:rowOff>
    </xdr:to>
    <xdr:sp macro="" textlink="">
      <xdr:nvSpPr>
        <xdr:cNvPr id="481" name="楕円 480">
          <a:extLst>
            <a:ext uri="{FF2B5EF4-FFF2-40B4-BE49-F238E27FC236}">
              <a16:creationId xmlns:a16="http://schemas.microsoft.com/office/drawing/2014/main" id="{50FC386C-2D4F-4DC3-8E24-3E188185C921}"/>
            </a:ext>
          </a:extLst>
        </xdr:cNvPr>
        <xdr:cNvSpPr/>
      </xdr:nvSpPr>
      <xdr:spPr>
        <a:xfrm>
          <a:off x="8699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xdr:rowOff>
    </xdr:from>
    <xdr:to>
      <xdr:col>50</xdr:col>
      <xdr:colOff>114300</xdr:colOff>
      <xdr:row>103</xdr:row>
      <xdr:rowOff>34289</xdr:rowOff>
    </xdr:to>
    <xdr:cxnSp macro="">
      <xdr:nvCxnSpPr>
        <xdr:cNvPr id="482" name="直線コネクタ 481">
          <a:extLst>
            <a:ext uri="{FF2B5EF4-FFF2-40B4-BE49-F238E27FC236}">
              <a16:creationId xmlns:a16="http://schemas.microsoft.com/office/drawing/2014/main" id="{B0DEBD6D-B58F-47B5-83A9-6B9FE1734284}"/>
            </a:ext>
          </a:extLst>
        </xdr:cNvPr>
        <xdr:cNvCxnSpPr/>
      </xdr:nvCxnSpPr>
      <xdr:spPr>
        <a:xfrm>
          <a:off x="8750300" y="1767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116839</xdr:rowOff>
    </xdr:from>
    <xdr:to>
      <xdr:col>41</xdr:col>
      <xdr:colOff>101600</xdr:colOff>
      <xdr:row>103</xdr:row>
      <xdr:rowOff>46989</xdr:rowOff>
    </xdr:to>
    <xdr:sp macro="" textlink="">
      <xdr:nvSpPr>
        <xdr:cNvPr id="483" name="楕円 482">
          <a:extLst>
            <a:ext uri="{FF2B5EF4-FFF2-40B4-BE49-F238E27FC236}">
              <a16:creationId xmlns:a16="http://schemas.microsoft.com/office/drawing/2014/main" id="{09298908-6510-4042-81DA-C6E7F914B441}"/>
            </a:ext>
          </a:extLst>
        </xdr:cNvPr>
        <xdr:cNvSpPr/>
      </xdr:nvSpPr>
      <xdr:spPr>
        <a:xfrm>
          <a:off x="781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11430</xdr:rowOff>
    </xdr:to>
    <xdr:cxnSp macro="">
      <xdr:nvCxnSpPr>
        <xdr:cNvPr id="484" name="直線コネクタ 483">
          <a:extLst>
            <a:ext uri="{FF2B5EF4-FFF2-40B4-BE49-F238E27FC236}">
              <a16:creationId xmlns:a16="http://schemas.microsoft.com/office/drawing/2014/main" id="{9BA1DC68-8F53-4FD4-88E3-5D65099E1C8D}"/>
            </a:ext>
          </a:extLst>
        </xdr:cNvPr>
        <xdr:cNvCxnSpPr/>
      </xdr:nvCxnSpPr>
      <xdr:spPr>
        <a:xfrm>
          <a:off x="7861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85" name="楕円 484">
          <a:extLst>
            <a:ext uri="{FF2B5EF4-FFF2-40B4-BE49-F238E27FC236}">
              <a16:creationId xmlns:a16="http://schemas.microsoft.com/office/drawing/2014/main" id="{99312D3A-21C0-45DE-BB14-E85E93E24DEA}"/>
            </a:ext>
          </a:extLst>
        </xdr:cNvPr>
        <xdr:cNvSpPr/>
      </xdr:nvSpPr>
      <xdr:spPr>
        <a:xfrm>
          <a:off x="692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152400</xdr:rowOff>
    </xdr:from>
    <xdr:to>
      <xdr:col>41</xdr:col>
      <xdr:colOff>50800</xdr:colOff>
      <xdr:row>102</xdr:row>
      <xdr:rowOff>167639</xdr:rowOff>
    </xdr:to>
    <xdr:cxnSp macro="">
      <xdr:nvCxnSpPr>
        <xdr:cNvPr id="486" name="直線コネクタ 485">
          <a:extLst>
            <a:ext uri="{FF2B5EF4-FFF2-40B4-BE49-F238E27FC236}">
              <a16:creationId xmlns:a16="http://schemas.microsoft.com/office/drawing/2014/main" id="{EE754580-40EA-42B7-813D-E5514A2C6887}"/>
            </a:ext>
          </a:extLst>
        </xdr:cNvPr>
        <xdr:cNvCxnSpPr/>
      </xdr:nvCxnSpPr>
      <xdr:spPr>
        <a:xfrm>
          <a:off x="6972300" y="17640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a:extLst>
            <a:ext uri="{FF2B5EF4-FFF2-40B4-BE49-F238E27FC236}">
              <a16:creationId xmlns:a16="http://schemas.microsoft.com/office/drawing/2014/main" id="{B2B5202A-5EBC-4B0B-95AC-ADEFBED99522}"/>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a:extLst>
            <a:ext uri="{FF2B5EF4-FFF2-40B4-BE49-F238E27FC236}">
              <a16:creationId xmlns:a16="http://schemas.microsoft.com/office/drawing/2014/main" id="{9A48B08B-0652-45D6-B2D3-2DC8584AF84B}"/>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a:extLst>
            <a:ext uri="{FF2B5EF4-FFF2-40B4-BE49-F238E27FC236}">
              <a16:creationId xmlns:a16="http://schemas.microsoft.com/office/drawing/2014/main" id="{8C499F05-4602-48ED-9674-04716EF43120}"/>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6D92C961-3BE6-42FD-960F-7A9680794F48}"/>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91" name="n_1mainValue【市民会館】&#10;一人当たり面積">
          <a:extLst>
            <a:ext uri="{FF2B5EF4-FFF2-40B4-BE49-F238E27FC236}">
              <a16:creationId xmlns:a16="http://schemas.microsoft.com/office/drawing/2014/main" id="{5CEC00EF-D6AE-4E71-9B7A-D39F21CB1659}"/>
            </a:ext>
          </a:extLst>
        </xdr:cNvPr>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78757</xdr:rowOff>
    </xdr:from>
    <xdr:ext cx="469744" cy="259045"/>
    <xdr:sp macro="" textlink="">
      <xdr:nvSpPr>
        <xdr:cNvPr id="492" name="n_2mainValue【市民会館】&#10;一人当たり面積">
          <a:extLst>
            <a:ext uri="{FF2B5EF4-FFF2-40B4-BE49-F238E27FC236}">
              <a16:creationId xmlns:a16="http://schemas.microsoft.com/office/drawing/2014/main" id="{84EADD11-9B96-45A9-9CB5-23488997857A}"/>
            </a:ext>
          </a:extLst>
        </xdr:cNvPr>
        <xdr:cNvSpPr txBox="1"/>
      </xdr:nvSpPr>
      <xdr:spPr>
        <a:xfrm>
          <a:off x="8515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63516</xdr:rowOff>
    </xdr:from>
    <xdr:ext cx="469744" cy="259045"/>
    <xdr:sp macro="" textlink="">
      <xdr:nvSpPr>
        <xdr:cNvPr id="493" name="n_3mainValue【市民会館】&#10;一人当たり面積">
          <a:extLst>
            <a:ext uri="{FF2B5EF4-FFF2-40B4-BE49-F238E27FC236}">
              <a16:creationId xmlns:a16="http://schemas.microsoft.com/office/drawing/2014/main" id="{8B2BE3F3-57DD-43F9-8B23-AAE64B1A12F7}"/>
            </a:ext>
          </a:extLst>
        </xdr:cNvPr>
        <xdr:cNvSpPr txBox="1"/>
      </xdr:nvSpPr>
      <xdr:spPr>
        <a:xfrm>
          <a:off x="7626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48277</xdr:rowOff>
    </xdr:from>
    <xdr:ext cx="469744" cy="259045"/>
    <xdr:sp macro="" textlink="">
      <xdr:nvSpPr>
        <xdr:cNvPr id="494" name="n_4mainValue【市民会館】&#10;一人当たり面積">
          <a:extLst>
            <a:ext uri="{FF2B5EF4-FFF2-40B4-BE49-F238E27FC236}">
              <a16:creationId xmlns:a16="http://schemas.microsoft.com/office/drawing/2014/main" id="{9D30F7E7-12F8-4D6B-94CA-DA072A8AF566}"/>
            </a:ext>
          </a:extLst>
        </xdr:cNvPr>
        <xdr:cNvSpPr txBox="1"/>
      </xdr:nvSpPr>
      <xdr:spPr>
        <a:xfrm>
          <a:off x="6737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0175D1E-B0A3-4E75-8B6B-8B5FD10FC1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DD1D35A-C881-4BC7-AD58-49BEACD665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DCF6989-662F-4F5F-8E19-02CB7DB3FE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AFB50D5-0FC2-449E-ABE3-0DA258019E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1C6A9AD-7F42-4CE7-9E35-E7B7577C51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3240CE7-1814-4207-BED5-3F522F605C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A35B20F-2DB2-4B73-B9DD-52BCCD68CA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DAD67C8-71CA-478F-847E-C79B61DB11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FF76D53-0AED-4B2E-916A-44A51C0110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E19C98A4-FED7-4C67-B624-9558406FA3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46FF1BB-A04C-49D5-9ACD-F856728D60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1CD0B0C8-58E6-464A-8746-F907F4C49C6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7787386-A1FC-4B2F-A6EF-914F630F787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37E63306-A5D4-42E6-8393-4FF834B79D2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763FAEBD-1593-402B-9FBB-3C7B890825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12057F3-2FB7-42A8-ADAA-536FD65BB89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7F65530-C3E7-485A-A2A0-A51FD27289C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4EE36ED1-6FAD-4D28-A5A7-13F0F15C08A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AAE8C21-AE09-4FB9-905E-422D7447EB1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24267711-1123-4E82-8118-ED1B055F773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55F88B26-F42C-462C-AA77-4A4F23F9FC3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8C6E9F6-750F-425A-AE70-0C6573EFB6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5941BBB-7FE0-4595-AD8D-B094B2D7EF5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7F4C88D7-206C-4859-BEFD-1B783731E8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71E0645D-1654-4D34-97D9-C64649F8469D}"/>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3C23DB99-F97E-4FE5-8563-6D3AB7987D7B}"/>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870D421A-4257-4D8E-8D22-56D347E3048A}"/>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4D224E1-7B53-4DF8-B10E-3E6B9831BB6B}"/>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D9BB65B9-F016-4B2B-AD1F-806AC88074A8}"/>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17C26FC-E6C9-4BCF-BBE9-647FCC48D346}"/>
            </a:ext>
          </a:extLst>
        </xdr:cNvPr>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EF66DDDF-B4FF-4B02-A428-2019F59F87D0}"/>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2837F61C-679A-441E-A7ED-1BEE76735D3C}"/>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E725C13A-C686-4A59-87A5-18C20E492702}"/>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D1AF5AB1-D67B-4FBD-84DE-9AC57232D16B}"/>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A07FA3C1-EFF9-4F78-A141-E48084D1D0CB}"/>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AA099C6-9245-452B-B3AF-0A48FC3272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D915D12-489F-4188-A1D8-71BAD36C55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819B66A-CF0A-4D95-87B0-E214E8CA62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ACDA73B-3C85-4CFE-8A84-1CA2603E84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B812D7B-36FE-454D-8FB8-CEFB158567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535" name="楕円 534">
          <a:extLst>
            <a:ext uri="{FF2B5EF4-FFF2-40B4-BE49-F238E27FC236}">
              <a16:creationId xmlns:a16="http://schemas.microsoft.com/office/drawing/2014/main" id="{9442D0FA-BF46-49A8-9F6A-B9F08E131F2A}"/>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81C33ECE-A709-4DD3-A226-E81A6C159B06}"/>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537" name="楕円 536">
          <a:extLst>
            <a:ext uri="{FF2B5EF4-FFF2-40B4-BE49-F238E27FC236}">
              <a16:creationId xmlns:a16="http://schemas.microsoft.com/office/drawing/2014/main" id="{99706FB3-9F74-4196-AF37-784AE75D35BF}"/>
            </a:ext>
          </a:extLst>
        </xdr:cNvPr>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95250</xdr:rowOff>
    </xdr:to>
    <xdr:cxnSp macro="">
      <xdr:nvCxnSpPr>
        <xdr:cNvPr id="538" name="直線コネクタ 537">
          <a:extLst>
            <a:ext uri="{FF2B5EF4-FFF2-40B4-BE49-F238E27FC236}">
              <a16:creationId xmlns:a16="http://schemas.microsoft.com/office/drawing/2014/main" id="{2E681933-ED03-44FB-A46C-BF4D2903F098}"/>
            </a:ext>
          </a:extLst>
        </xdr:cNvPr>
        <xdr:cNvCxnSpPr/>
      </xdr:nvCxnSpPr>
      <xdr:spPr>
        <a:xfrm>
          <a:off x="15481300" y="62083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539" name="楕円 538">
          <a:extLst>
            <a:ext uri="{FF2B5EF4-FFF2-40B4-BE49-F238E27FC236}">
              <a16:creationId xmlns:a16="http://schemas.microsoft.com/office/drawing/2014/main" id="{78DC32F5-13A4-4009-85DF-9A47A6DF3F12}"/>
            </a:ext>
          </a:extLst>
        </xdr:cNvPr>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36195</xdr:rowOff>
    </xdr:to>
    <xdr:cxnSp macro="">
      <xdr:nvCxnSpPr>
        <xdr:cNvPr id="540" name="直線コネクタ 539">
          <a:extLst>
            <a:ext uri="{FF2B5EF4-FFF2-40B4-BE49-F238E27FC236}">
              <a16:creationId xmlns:a16="http://schemas.microsoft.com/office/drawing/2014/main" id="{D29A4349-36BB-430D-9FFC-0CDFD43FDCA9}"/>
            </a:ext>
          </a:extLst>
        </xdr:cNvPr>
        <xdr:cNvCxnSpPr/>
      </xdr:nvCxnSpPr>
      <xdr:spPr>
        <a:xfrm>
          <a:off x="14592300" y="62007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541" name="楕円 540">
          <a:extLst>
            <a:ext uri="{FF2B5EF4-FFF2-40B4-BE49-F238E27FC236}">
              <a16:creationId xmlns:a16="http://schemas.microsoft.com/office/drawing/2014/main" id="{9D7F0F31-158E-406F-9E26-D99F234247F6}"/>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28575</xdr:rowOff>
    </xdr:to>
    <xdr:cxnSp macro="">
      <xdr:nvCxnSpPr>
        <xdr:cNvPr id="542" name="直線コネクタ 541">
          <a:extLst>
            <a:ext uri="{FF2B5EF4-FFF2-40B4-BE49-F238E27FC236}">
              <a16:creationId xmlns:a16="http://schemas.microsoft.com/office/drawing/2014/main" id="{DED64D0E-6BA2-485F-839A-F4CFF58AC97E}"/>
            </a:ext>
          </a:extLst>
        </xdr:cNvPr>
        <xdr:cNvCxnSpPr/>
      </xdr:nvCxnSpPr>
      <xdr:spPr>
        <a:xfrm>
          <a:off x="13703300" y="6141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543" name="楕円 542">
          <a:extLst>
            <a:ext uri="{FF2B5EF4-FFF2-40B4-BE49-F238E27FC236}">
              <a16:creationId xmlns:a16="http://schemas.microsoft.com/office/drawing/2014/main" id="{A3C4A60F-6670-4EA4-96A7-A5961AB27EC5}"/>
            </a:ext>
          </a:extLst>
        </xdr:cNvPr>
        <xdr:cNvSpPr/>
      </xdr:nvSpPr>
      <xdr:spPr>
        <a:xfrm>
          <a:off x="1276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140970</xdr:rowOff>
    </xdr:from>
    <xdr:to>
      <xdr:col>71</xdr:col>
      <xdr:colOff>177800</xdr:colOff>
      <xdr:row>38</xdr:row>
      <xdr:rowOff>49530</xdr:rowOff>
    </xdr:to>
    <xdr:cxnSp macro="">
      <xdr:nvCxnSpPr>
        <xdr:cNvPr id="544" name="直線コネクタ 543">
          <a:extLst>
            <a:ext uri="{FF2B5EF4-FFF2-40B4-BE49-F238E27FC236}">
              <a16:creationId xmlns:a16="http://schemas.microsoft.com/office/drawing/2014/main" id="{9D76510B-F3A0-4651-BAE3-F039984DFF01}"/>
            </a:ext>
          </a:extLst>
        </xdr:cNvPr>
        <xdr:cNvCxnSpPr/>
      </xdr:nvCxnSpPr>
      <xdr:spPr>
        <a:xfrm flipV="1">
          <a:off x="12814300" y="61417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02D6A9F-FF9F-48F1-B5AF-DA544A0939FA}"/>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643B0A6-75D8-4464-86D2-687738DFCF49}"/>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02F1D97-20CE-4DAC-80DA-AB427AA15160}"/>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1426C90-12EB-4B5B-AFEC-200DF504A8F2}"/>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360CA4E-411A-4CB5-932E-F9237643C1AF}"/>
            </a:ext>
          </a:extLst>
        </xdr:cNvPr>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774BAE42-E839-4B2A-8D3E-B5C0296A3F19}"/>
            </a:ext>
          </a:extLst>
        </xdr:cNvPr>
        <xdr:cNvSpPr txBox="1"/>
      </xdr:nvSpPr>
      <xdr:spPr>
        <a:xfrm>
          <a:off x="14389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B304778-4E2E-42B1-A05D-6B6D50800CDB}"/>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11BBFE37-A05E-4F1B-9212-B23D6AC9CC7C}"/>
            </a:ext>
          </a:extLst>
        </xdr:cNvPr>
        <xdr:cNvSpPr txBox="1"/>
      </xdr:nvSpPr>
      <xdr:spPr>
        <a:xfrm>
          <a:off x="12611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07D4214-20DC-4D1A-BC99-7107C6A5FA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6A305560-4D2B-4745-90B6-77F859A3A6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835EB99-C5B4-4CC2-8718-07025A338B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A7256F82-B761-4862-ABC7-5FA6B70F25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97D49E33-BECB-4A26-A7B8-EACE4573EF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337FB78-B85E-4269-AACA-37EE4EC553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D6CA3CC7-D0B7-41D6-8507-274AF91783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2E720F6-6213-4073-90E4-4A749C7419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79A0144E-4EA2-48F6-B20D-84347D5E56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1A8B03AA-CAD0-4352-9BEE-FD327B3BBD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B1DD48F2-300D-4AB2-9FB6-0C016F0A50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BE3F834B-350B-4B48-A0F6-5ED27A05922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72FADE4A-BF18-4905-B3C9-D67C8313CE0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9103E2DC-F37E-4B0B-B786-AC28D027BEC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448B903B-7A02-4D92-8648-FFE19F7D4B3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1F141C30-1E80-4070-83D7-60F4D09AD65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786A7EFD-82F5-4E39-A57D-6C41884D8D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244246E2-B2D8-4526-9504-02CE858FD645}"/>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24D73F11-DD98-4148-A780-EB969C5C39C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A9539A03-1664-4067-A1A0-E0A7D797AD8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D53B3DAF-B989-421A-8E87-1A96DE5FFC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D3606E32-B5F1-431F-AA0E-D735705F45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666E94FC-2262-4E2E-A2B2-FE03FE88C6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32882D06-97DA-442E-867E-D42D64DF65C5}"/>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C9BD3FE0-6A80-49C9-9FB0-9969F15B92B5}"/>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6A607688-0062-4B85-8CCE-612BCD62180A}"/>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F6725B67-7A93-4611-9F30-8DF29EEB7C1C}"/>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04A1A245-2039-48D2-A06F-4EF47B16B6D5}"/>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8D6FEF4-0CFF-4A9D-8F2C-8F502AA5AA3C}"/>
            </a:ext>
          </a:extLst>
        </xdr:cNvPr>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15C8AE5E-7C15-4B78-8C72-669CB55A74DE}"/>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BBBDB523-C027-482D-A195-B850C54C8468}"/>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662944D8-18A8-4DD2-96EC-0BB00D3028DC}"/>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D677FEA5-FCC3-489A-9352-EFC326413745}"/>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1DD51105-1796-4BCB-B0A9-B06B2CD50615}"/>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0A1689C-4033-4B70-97C7-963F0F2C90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E08C655-3C1F-4CD4-867D-FAD4FBBD1C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A9CED49-D22C-4F71-A1A8-B9531C00DE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2CE3439-F08E-4D44-B308-4316865703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9F69023-A618-46CE-9E39-1D61CC2976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129743</xdr:rowOff>
    </xdr:from>
    <xdr:to>
      <xdr:col>116</xdr:col>
      <xdr:colOff>114300</xdr:colOff>
      <xdr:row>40</xdr:row>
      <xdr:rowOff>59893</xdr:rowOff>
    </xdr:to>
    <xdr:sp macro="" textlink="">
      <xdr:nvSpPr>
        <xdr:cNvPr id="592" name="楕円 591">
          <a:extLst>
            <a:ext uri="{FF2B5EF4-FFF2-40B4-BE49-F238E27FC236}">
              <a16:creationId xmlns:a16="http://schemas.microsoft.com/office/drawing/2014/main" id="{A3F22196-42BF-4573-9F9B-5758E64E49EE}"/>
            </a:ext>
          </a:extLst>
        </xdr:cNvPr>
        <xdr:cNvSpPr/>
      </xdr:nvSpPr>
      <xdr:spPr>
        <a:xfrm>
          <a:off x="22110700" y="68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108170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C37C7235-3EC3-4127-A741-DF9D0875707E}"/>
            </a:ext>
          </a:extLst>
        </xdr:cNvPr>
        <xdr:cNvSpPr txBox="1"/>
      </xdr:nvSpPr>
      <xdr:spPr>
        <a:xfrm>
          <a:off x="22199600" y="67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122466</xdr:rowOff>
    </xdr:from>
    <xdr:to>
      <xdr:col>112</xdr:col>
      <xdr:colOff>38100</xdr:colOff>
      <xdr:row>40</xdr:row>
      <xdr:rowOff>52616</xdr:rowOff>
    </xdr:to>
    <xdr:sp macro="" textlink="">
      <xdr:nvSpPr>
        <xdr:cNvPr id="594" name="楕円 593">
          <a:extLst>
            <a:ext uri="{FF2B5EF4-FFF2-40B4-BE49-F238E27FC236}">
              <a16:creationId xmlns:a16="http://schemas.microsoft.com/office/drawing/2014/main" id="{303E3777-AD9D-4304-8F44-E43A264542A1}"/>
            </a:ext>
          </a:extLst>
        </xdr:cNvPr>
        <xdr:cNvSpPr/>
      </xdr:nvSpPr>
      <xdr:spPr>
        <a:xfrm>
          <a:off x="21272500" y="68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1816</xdr:rowOff>
    </xdr:from>
    <xdr:to>
      <xdr:col>116</xdr:col>
      <xdr:colOff>63500</xdr:colOff>
      <xdr:row>40</xdr:row>
      <xdr:rowOff>9093</xdr:rowOff>
    </xdr:to>
    <xdr:cxnSp macro="">
      <xdr:nvCxnSpPr>
        <xdr:cNvPr id="595" name="直線コネクタ 594">
          <a:extLst>
            <a:ext uri="{FF2B5EF4-FFF2-40B4-BE49-F238E27FC236}">
              <a16:creationId xmlns:a16="http://schemas.microsoft.com/office/drawing/2014/main" id="{FE480033-3173-44CC-9205-E5BD5C907D57}"/>
            </a:ext>
          </a:extLst>
        </xdr:cNvPr>
        <xdr:cNvCxnSpPr/>
      </xdr:nvCxnSpPr>
      <xdr:spPr>
        <a:xfrm>
          <a:off x="21323300" y="685981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136995</xdr:rowOff>
    </xdr:from>
    <xdr:to>
      <xdr:col>107</xdr:col>
      <xdr:colOff>101600</xdr:colOff>
      <xdr:row>40</xdr:row>
      <xdr:rowOff>67145</xdr:rowOff>
    </xdr:to>
    <xdr:sp macro="" textlink="">
      <xdr:nvSpPr>
        <xdr:cNvPr id="596" name="楕円 595">
          <a:extLst>
            <a:ext uri="{FF2B5EF4-FFF2-40B4-BE49-F238E27FC236}">
              <a16:creationId xmlns:a16="http://schemas.microsoft.com/office/drawing/2014/main" id="{DA445F16-031D-4DB3-A58A-EB243147BF33}"/>
            </a:ext>
          </a:extLst>
        </xdr:cNvPr>
        <xdr:cNvSpPr/>
      </xdr:nvSpPr>
      <xdr:spPr>
        <a:xfrm>
          <a:off x="20383500" y="6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1816</xdr:rowOff>
    </xdr:from>
    <xdr:to>
      <xdr:col>111</xdr:col>
      <xdr:colOff>177800</xdr:colOff>
      <xdr:row>40</xdr:row>
      <xdr:rowOff>16345</xdr:rowOff>
    </xdr:to>
    <xdr:cxnSp macro="">
      <xdr:nvCxnSpPr>
        <xdr:cNvPr id="597" name="直線コネクタ 596">
          <a:extLst>
            <a:ext uri="{FF2B5EF4-FFF2-40B4-BE49-F238E27FC236}">
              <a16:creationId xmlns:a16="http://schemas.microsoft.com/office/drawing/2014/main" id="{223AAD10-ABA6-4FE7-97F3-6E541245457A}"/>
            </a:ext>
          </a:extLst>
        </xdr:cNvPr>
        <xdr:cNvCxnSpPr/>
      </xdr:nvCxnSpPr>
      <xdr:spPr>
        <a:xfrm flipV="1">
          <a:off x="20434300" y="6859816"/>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130988</xdr:rowOff>
    </xdr:from>
    <xdr:to>
      <xdr:col>102</xdr:col>
      <xdr:colOff>165100</xdr:colOff>
      <xdr:row>40</xdr:row>
      <xdr:rowOff>61138</xdr:rowOff>
    </xdr:to>
    <xdr:sp macro="" textlink="">
      <xdr:nvSpPr>
        <xdr:cNvPr id="598" name="楕円 597">
          <a:extLst>
            <a:ext uri="{FF2B5EF4-FFF2-40B4-BE49-F238E27FC236}">
              <a16:creationId xmlns:a16="http://schemas.microsoft.com/office/drawing/2014/main" id="{696F1ADC-D004-439E-9EA7-9FD95B219AA7}"/>
            </a:ext>
          </a:extLst>
        </xdr:cNvPr>
        <xdr:cNvSpPr/>
      </xdr:nvSpPr>
      <xdr:spPr>
        <a:xfrm>
          <a:off x="19494500" y="6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10338</xdr:rowOff>
    </xdr:from>
    <xdr:to>
      <xdr:col>107</xdr:col>
      <xdr:colOff>50800</xdr:colOff>
      <xdr:row>40</xdr:row>
      <xdr:rowOff>16345</xdr:rowOff>
    </xdr:to>
    <xdr:cxnSp macro="">
      <xdr:nvCxnSpPr>
        <xdr:cNvPr id="599" name="直線コネクタ 598">
          <a:extLst>
            <a:ext uri="{FF2B5EF4-FFF2-40B4-BE49-F238E27FC236}">
              <a16:creationId xmlns:a16="http://schemas.microsoft.com/office/drawing/2014/main" id="{EC2967EA-2BFB-400B-B0F8-319389ABDDF7}"/>
            </a:ext>
          </a:extLst>
        </xdr:cNvPr>
        <xdr:cNvCxnSpPr/>
      </xdr:nvCxnSpPr>
      <xdr:spPr>
        <a:xfrm>
          <a:off x="19545300" y="686833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91948</xdr:rowOff>
    </xdr:from>
    <xdr:to>
      <xdr:col>98</xdr:col>
      <xdr:colOff>38100</xdr:colOff>
      <xdr:row>41</xdr:row>
      <xdr:rowOff>22098</xdr:rowOff>
    </xdr:to>
    <xdr:sp macro="" textlink="">
      <xdr:nvSpPr>
        <xdr:cNvPr id="600" name="楕円 599">
          <a:extLst>
            <a:ext uri="{FF2B5EF4-FFF2-40B4-BE49-F238E27FC236}">
              <a16:creationId xmlns:a16="http://schemas.microsoft.com/office/drawing/2014/main" id="{0444AB71-3F04-44A4-9E19-D1B6313BC778}"/>
            </a:ext>
          </a:extLst>
        </xdr:cNvPr>
        <xdr:cNvSpPr/>
      </xdr:nvSpPr>
      <xdr:spPr>
        <a:xfrm>
          <a:off x="18605500" y="6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10338</xdr:rowOff>
    </xdr:from>
    <xdr:to>
      <xdr:col>102</xdr:col>
      <xdr:colOff>114300</xdr:colOff>
      <xdr:row>40</xdr:row>
      <xdr:rowOff>142748</xdr:rowOff>
    </xdr:to>
    <xdr:cxnSp macro="">
      <xdr:nvCxnSpPr>
        <xdr:cNvPr id="601" name="直線コネクタ 600">
          <a:extLst>
            <a:ext uri="{FF2B5EF4-FFF2-40B4-BE49-F238E27FC236}">
              <a16:creationId xmlns:a16="http://schemas.microsoft.com/office/drawing/2014/main" id="{4256A559-4580-4C38-839C-5FCE61F0773D}"/>
            </a:ext>
          </a:extLst>
        </xdr:cNvPr>
        <xdr:cNvCxnSpPr/>
      </xdr:nvCxnSpPr>
      <xdr:spPr>
        <a:xfrm flipV="1">
          <a:off x="18656300" y="6868338"/>
          <a:ext cx="889000" cy="1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8B3180B8-3FA4-4EF6-9CB4-460B59B50133}"/>
            </a:ext>
          </a:extLst>
        </xdr:cNvPr>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C7FB8C09-3A86-4B36-998E-F21BCF045573}"/>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61B71DB9-54F5-4782-A709-230C6331ABCF}"/>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EFD9B251-C2E1-44A5-B3EF-F236D998A013}"/>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43743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3AFBF4CC-D439-48A3-B67C-EE64C6635D70}"/>
            </a:ext>
          </a:extLst>
        </xdr:cNvPr>
        <xdr:cNvSpPr txBox="1"/>
      </xdr:nvSpPr>
      <xdr:spPr>
        <a:xfrm>
          <a:off x="21043411" y="69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58272</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7255BC0C-3102-41D5-9D49-BD1497D023F1}"/>
            </a:ext>
          </a:extLst>
        </xdr:cNvPr>
        <xdr:cNvSpPr txBox="1"/>
      </xdr:nvSpPr>
      <xdr:spPr>
        <a:xfrm>
          <a:off x="20167111" y="69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52265</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5E4E5CEE-F9C3-43FB-A3A9-412E17A98661}"/>
            </a:ext>
          </a:extLst>
        </xdr:cNvPr>
        <xdr:cNvSpPr txBox="1"/>
      </xdr:nvSpPr>
      <xdr:spPr>
        <a:xfrm>
          <a:off x="19278111" y="69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13225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2225A6A2-5DA5-49FF-9D9C-97C974FB6EF2}"/>
            </a:ext>
          </a:extLst>
        </xdr:cNvPr>
        <xdr:cNvSpPr txBox="1"/>
      </xdr:nvSpPr>
      <xdr:spPr>
        <a:xfrm>
          <a:off x="18389111" y="70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1D2FF75-B7CC-4415-B353-10222E113C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C585A88A-34A7-4A15-A948-B053961975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282B789-77B7-43C7-8814-168ABAE30C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7192E25-5462-4A51-AE4C-C61534270E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64C8069-D5A7-45E8-BCA7-D74B9C7100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B532A531-286F-4784-96D4-2C188AEF5C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F14AC009-5FCF-4068-A030-9B48271F6E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BA8A1AA-BB39-4E52-A17B-0556EEEE0F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265AFDF-D063-417E-B4F8-52492C6BB2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21DD9734-365E-44F8-A874-567F23CD93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E83D252-75C8-423B-99CD-C843EACB18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8211C6E2-79B1-4292-B0E5-E7FE282B9C2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529F8EFE-F507-4A27-B467-D67F9FA544A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C3A50A6A-620C-4AF6-BDAB-57036EEF8A3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2ECC281-1D6F-4AF4-ABAB-959084D0861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DD924EA1-76D5-44A9-9973-8026E92523A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EA1B35AF-A1D9-4123-9AE8-B93C069E9BC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551591D7-F0EC-49D0-9A94-C25117C6406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746CFD89-BAB6-4D6B-8B77-9C1936B85B0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CF8D1B5-5260-470C-A4DC-8A03E8A130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3E0596F4-A263-457C-A3BF-B33BB71EA5B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7B873945-E824-49DF-A664-105AD7919B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822551BC-9479-4A78-AA1D-E127C19BD06D}"/>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2F5EAA91-B64D-4E9D-88ED-4B34CD7D34AB}"/>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8DE6754E-1A57-42AA-BE0C-3D54C227A411}"/>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CF874EFA-76E3-4FD1-8441-A640FCCF2D51}"/>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9A212600-24D8-43A0-8935-BE5346E49904}"/>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766854DC-D192-4CBA-870F-14FC59EEB0F5}"/>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E2BF89BD-166F-45E8-AED8-81ABD8394DDB}"/>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85AE07B0-0071-4014-9129-5305F517706A}"/>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4DBFF5B6-95B9-44EB-8957-049A0D1392E5}"/>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7DC3445D-1FB8-4D33-9B5A-496FAA6E0F6D}"/>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3D2AEC21-1AB0-47F0-91A3-FD1F9DBC7406}"/>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522DA64-8C85-4E34-A215-306D0E96B2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6DCAD95-A294-4AFD-A1C8-F386D05A08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216770A-193A-4FC5-B77A-8A93351378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7C3916B-1EB3-4F0B-BFCA-4F156F6C10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BF203B5-9906-4876-B6C3-B67D610544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125222</xdr:rowOff>
    </xdr:from>
    <xdr:to>
      <xdr:col>85</xdr:col>
      <xdr:colOff>177800</xdr:colOff>
      <xdr:row>63</xdr:row>
      <xdr:rowOff>55372</xdr:rowOff>
    </xdr:to>
    <xdr:sp macro="" textlink="">
      <xdr:nvSpPr>
        <xdr:cNvPr id="648" name="楕円 647">
          <a:extLst>
            <a:ext uri="{FF2B5EF4-FFF2-40B4-BE49-F238E27FC236}">
              <a16:creationId xmlns:a16="http://schemas.microsoft.com/office/drawing/2014/main" id="{CB0329F2-A7B1-436D-AF17-4424CF6BBF58}"/>
            </a:ext>
          </a:extLst>
        </xdr:cNvPr>
        <xdr:cNvSpPr/>
      </xdr:nvSpPr>
      <xdr:spPr>
        <a:xfrm>
          <a:off x="16268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103649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203A0FAB-AE57-47AA-9B03-CDC50D63F5ED}"/>
            </a:ext>
          </a:extLst>
        </xdr:cNvPr>
        <xdr:cNvSpPr txBox="1"/>
      </xdr:nvSpPr>
      <xdr:spPr>
        <a:xfrm>
          <a:off x="16357600"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79502</xdr:rowOff>
    </xdr:from>
    <xdr:to>
      <xdr:col>81</xdr:col>
      <xdr:colOff>101600</xdr:colOff>
      <xdr:row>63</xdr:row>
      <xdr:rowOff>9652</xdr:rowOff>
    </xdr:to>
    <xdr:sp macro="" textlink="">
      <xdr:nvSpPr>
        <xdr:cNvPr id="650" name="楕円 649">
          <a:extLst>
            <a:ext uri="{FF2B5EF4-FFF2-40B4-BE49-F238E27FC236}">
              <a16:creationId xmlns:a16="http://schemas.microsoft.com/office/drawing/2014/main" id="{C7E6BEF8-A786-43D1-B1AF-55215D6D51B2}"/>
            </a:ext>
          </a:extLst>
        </xdr:cNvPr>
        <xdr:cNvSpPr/>
      </xdr:nvSpPr>
      <xdr:spPr>
        <a:xfrm>
          <a:off x="15430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130302</xdr:rowOff>
    </xdr:from>
    <xdr:to>
      <xdr:col>85</xdr:col>
      <xdr:colOff>127000</xdr:colOff>
      <xdr:row>63</xdr:row>
      <xdr:rowOff>4572</xdr:rowOff>
    </xdr:to>
    <xdr:cxnSp macro="">
      <xdr:nvCxnSpPr>
        <xdr:cNvPr id="651" name="直線コネクタ 650">
          <a:extLst>
            <a:ext uri="{FF2B5EF4-FFF2-40B4-BE49-F238E27FC236}">
              <a16:creationId xmlns:a16="http://schemas.microsoft.com/office/drawing/2014/main" id="{68244156-B974-420E-B0F6-1452B88531D7}"/>
            </a:ext>
          </a:extLst>
        </xdr:cNvPr>
        <xdr:cNvCxnSpPr/>
      </xdr:nvCxnSpPr>
      <xdr:spPr>
        <a:xfrm>
          <a:off x="15481300" y="107602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33782</xdr:rowOff>
    </xdr:from>
    <xdr:to>
      <xdr:col>76</xdr:col>
      <xdr:colOff>165100</xdr:colOff>
      <xdr:row>62</xdr:row>
      <xdr:rowOff>135382</xdr:rowOff>
    </xdr:to>
    <xdr:sp macro="" textlink="">
      <xdr:nvSpPr>
        <xdr:cNvPr id="652" name="楕円 651">
          <a:extLst>
            <a:ext uri="{FF2B5EF4-FFF2-40B4-BE49-F238E27FC236}">
              <a16:creationId xmlns:a16="http://schemas.microsoft.com/office/drawing/2014/main" id="{5816DCAF-9CD3-459B-BA5B-92A762FC8286}"/>
            </a:ext>
          </a:extLst>
        </xdr:cNvPr>
        <xdr:cNvSpPr/>
      </xdr:nvSpPr>
      <xdr:spPr>
        <a:xfrm>
          <a:off x="14541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84582</xdr:rowOff>
    </xdr:from>
    <xdr:to>
      <xdr:col>81</xdr:col>
      <xdr:colOff>50800</xdr:colOff>
      <xdr:row>62</xdr:row>
      <xdr:rowOff>130302</xdr:rowOff>
    </xdr:to>
    <xdr:cxnSp macro="">
      <xdr:nvCxnSpPr>
        <xdr:cNvPr id="653" name="直線コネクタ 652">
          <a:extLst>
            <a:ext uri="{FF2B5EF4-FFF2-40B4-BE49-F238E27FC236}">
              <a16:creationId xmlns:a16="http://schemas.microsoft.com/office/drawing/2014/main" id="{E596D08C-BEF2-439E-B262-9154B10F19D3}"/>
            </a:ext>
          </a:extLst>
        </xdr:cNvPr>
        <xdr:cNvCxnSpPr/>
      </xdr:nvCxnSpPr>
      <xdr:spPr>
        <a:xfrm>
          <a:off x="14592300" y="107144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161798</xdr:rowOff>
    </xdr:from>
    <xdr:to>
      <xdr:col>72</xdr:col>
      <xdr:colOff>38100</xdr:colOff>
      <xdr:row>62</xdr:row>
      <xdr:rowOff>91948</xdr:rowOff>
    </xdr:to>
    <xdr:sp macro="" textlink="">
      <xdr:nvSpPr>
        <xdr:cNvPr id="654" name="楕円 653">
          <a:extLst>
            <a:ext uri="{FF2B5EF4-FFF2-40B4-BE49-F238E27FC236}">
              <a16:creationId xmlns:a16="http://schemas.microsoft.com/office/drawing/2014/main" id="{0D4BFF9F-8670-4664-B247-9C539A013DA4}"/>
            </a:ext>
          </a:extLst>
        </xdr:cNvPr>
        <xdr:cNvSpPr/>
      </xdr:nvSpPr>
      <xdr:spPr>
        <a:xfrm>
          <a:off x="1365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41148</xdr:rowOff>
    </xdr:from>
    <xdr:to>
      <xdr:col>76</xdr:col>
      <xdr:colOff>114300</xdr:colOff>
      <xdr:row>62</xdr:row>
      <xdr:rowOff>84582</xdr:rowOff>
    </xdr:to>
    <xdr:cxnSp macro="">
      <xdr:nvCxnSpPr>
        <xdr:cNvPr id="655" name="直線コネクタ 654">
          <a:extLst>
            <a:ext uri="{FF2B5EF4-FFF2-40B4-BE49-F238E27FC236}">
              <a16:creationId xmlns:a16="http://schemas.microsoft.com/office/drawing/2014/main" id="{B53BB407-32B5-41B0-9907-45B75EF8BD3E}"/>
            </a:ext>
          </a:extLst>
        </xdr:cNvPr>
        <xdr:cNvCxnSpPr/>
      </xdr:nvCxnSpPr>
      <xdr:spPr>
        <a:xfrm>
          <a:off x="13703300" y="106710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118364</xdr:rowOff>
    </xdr:from>
    <xdr:to>
      <xdr:col>67</xdr:col>
      <xdr:colOff>101600</xdr:colOff>
      <xdr:row>62</xdr:row>
      <xdr:rowOff>48514</xdr:rowOff>
    </xdr:to>
    <xdr:sp macro="" textlink="">
      <xdr:nvSpPr>
        <xdr:cNvPr id="656" name="楕円 655">
          <a:extLst>
            <a:ext uri="{FF2B5EF4-FFF2-40B4-BE49-F238E27FC236}">
              <a16:creationId xmlns:a16="http://schemas.microsoft.com/office/drawing/2014/main" id="{64654234-D9C3-4E2F-9018-5EDFE2056BE8}"/>
            </a:ext>
          </a:extLst>
        </xdr:cNvPr>
        <xdr:cNvSpPr/>
      </xdr:nvSpPr>
      <xdr:spPr>
        <a:xfrm>
          <a:off x="1276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169164</xdr:rowOff>
    </xdr:from>
    <xdr:to>
      <xdr:col>71</xdr:col>
      <xdr:colOff>177800</xdr:colOff>
      <xdr:row>62</xdr:row>
      <xdr:rowOff>41148</xdr:rowOff>
    </xdr:to>
    <xdr:cxnSp macro="">
      <xdr:nvCxnSpPr>
        <xdr:cNvPr id="657" name="直線コネクタ 656">
          <a:extLst>
            <a:ext uri="{FF2B5EF4-FFF2-40B4-BE49-F238E27FC236}">
              <a16:creationId xmlns:a16="http://schemas.microsoft.com/office/drawing/2014/main" id="{A6E53575-D082-48F3-B66F-966212CDD0E3}"/>
            </a:ext>
          </a:extLst>
        </xdr:cNvPr>
        <xdr:cNvCxnSpPr/>
      </xdr:nvCxnSpPr>
      <xdr:spPr>
        <a:xfrm>
          <a:off x="12814300" y="106276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C9E45C14-80F1-49C3-A18E-41ADCDF8CC5F}"/>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430A5C10-B8ED-498F-ACA7-6377E6CBB322}"/>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DAFF9169-A4B6-40BA-9249-E3B37CB96A63}"/>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4367134E-F5FE-4185-ABA3-4EDA9B3C10CF}"/>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779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4EC6619-9EEA-4DBA-8DCE-53C860E0C9D1}"/>
            </a:ext>
          </a:extLst>
        </xdr:cNvPr>
        <xdr:cNvSpPr txBox="1"/>
      </xdr:nvSpPr>
      <xdr:spPr>
        <a:xfrm>
          <a:off x="15266044"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126509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0E7CC51-F734-4BA9-9CC3-3CFA971C5F5D}"/>
            </a:ext>
          </a:extLst>
        </xdr:cNvPr>
        <xdr:cNvSpPr txBox="1"/>
      </xdr:nvSpPr>
      <xdr:spPr>
        <a:xfrm>
          <a:off x="14389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83075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C9562278-1F48-4C42-866C-BC4EDEC8B71F}"/>
            </a:ext>
          </a:extLst>
        </xdr:cNvPr>
        <xdr:cNvSpPr txBox="1"/>
      </xdr:nvSpPr>
      <xdr:spPr>
        <a:xfrm>
          <a:off x="13500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39641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48E7731B-9B02-4C39-BB98-B2FDCBF3B2BF}"/>
            </a:ext>
          </a:extLst>
        </xdr:cNvPr>
        <xdr:cNvSpPr txBox="1"/>
      </xdr:nvSpPr>
      <xdr:spPr>
        <a:xfrm>
          <a:off x="126117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3AD23A9-1500-47D3-B50B-2FE4DF708F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A7AAFF0-9FF4-4973-B473-964A818357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B7F4332-FFED-4225-8A7E-FB17F0AA30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B7EAF27-8DF3-4930-854C-A0CABBBE09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141DCA-3DDF-4736-8B24-39366F04B3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AC6ACC27-8334-460E-90D0-64FC4DEAB7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A4BA3C92-EF35-4FEC-AC36-6D79EF964D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90316A9C-313A-4828-8A83-9E949C4910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3D14903-2736-456D-A6CC-6CD16DDD5B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C1B1335-ECCF-446A-9FDB-49EDCDABD4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690FACF-72ED-457A-B2A0-8E57F9E2BA8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4FFE3C0E-C9A4-4554-A43D-46521C59091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37428C7-906C-44FC-828D-A9D0B242CA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6C366DC3-AFD5-416A-99F4-0976BDEB5D8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277A885-97B6-4F70-9A4B-B802154AC6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571E40C8-998B-49ED-988A-8631507AC1D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DFFB2E27-E120-462A-8A33-004654C8B5A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213C3FF2-42CC-46EE-9F29-F67B63FDB71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E49D75EA-3698-4AFF-A2D9-CF9704A50D6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1938F096-9475-4C5E-ABC6-2DCAB56EDD4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89CD65F0-70CA-462D-BBCC-3059145DF77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C6B1BA41-A3AC-4614-A743-4223FEAB8E5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881A376E-E6B5-4B2E-A88F-A844F69D83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168315CC-1618-4668-8838-FBC4CC5B85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E67C883-5582-4135-8D0C-73BD4F92F1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A62126CD-A41F-48F5-8F9F-7D3C9B85AE8A}"/>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43E1A74-9440-40A0-BF27-E1CE3BD3172C}"/>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6ADBE9F8-FE41-431E-8E24-C8C6AC57B1DA}"/>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F8CF7EA-E82F-4B91-A9ED-94E199A38EB4}"/>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3B4D367D-C920-4A0E-B82A-A94097239224}"/>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D806F347-88B0-44D8-8726-57ECC004DC42}"/>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C7D7CAE1-E968-4D73-A887-3A350C675EA1}"/>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6F1C3989-15C4-481B-BEC4-728DA79C5B69}"/>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1569B8B1-9062-4F25-93E6-7AD74922227A}"/>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0324F103-2682-43BB-AB48-83B132C7F8AA}"/>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75FD949-0D32-41AE-85A2-7A110BC9C237}"/>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55B41B6-B00D-49B2-A219-3B5832BF9C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6802E61-E539-4F34-8E6F-7FD0738510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28C9483-B60E-4DE0-B763-3A294ACE2D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4E8AEB3-EC98-456C-A6D5-00A5D72F70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FC4EA22-3903-43A1-BF27-50FCBCA154D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707" name="楕円 706">
          <a:extLst>
            <a:ext uri="{FF2B5EF4-FFF2-40B4-BE49-F238E27FC236}">
              <a16:creationId xmlns:a16="http://schemas.microsoft.com/office/drawing/2014/main" id="{6A8F7DB7-9FAB-4223-B1BA-759F86768F03}"/>
            </a:ext>
          </a:extLst>
        </xdr:cNvPr>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90825929-5ABB-417F-BB50-3B8C074F1170}"/>
            </a:ext>
          </a:extLst>
        </xdr:cNvPr>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709" name="楕円 708">
          <a:extLst>
            <a:ext uri="{FF2B5EF4-FFF2-40B4-BE49-F238E27FC236}">
              <a16:creationId xmlns:a16="http://schemas.microsoft.com/office/drawing/2014/main" id="{1AEE0E05-7229-4907-A2F1-4635941B4A63}"/>
            </a:ext>
          </a:extLst>
        </xdr:cNvPr>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710" name="直線コネクタ 709">
          <a:extLst>
            <a:ext uri="{FF2B5EF4-FFF2-40B4-BE49-F238E27FC236}">
              <a16:creationId xmlns:a16="http://schemas.microsoft.com/office/drawing/2014/main" id="{D91F6608-4AFA-4031-8436-CF4BEABA8557}"/>
            </a:ext>
          </a:extLst>
        </xdr:cNvPr>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a:extLst>
            <a:ext uri="{FF2B5EF4-FFF2-40B4-BE49-F238E27FC236}">
              <a16:creationId xmlns:a16="http://schemas.microsoft.com/office/drawing/2014/main" id="{AE1072CE-5868-4699-8988-03E9CA0818EC}"/>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61</xdr:row>
      <xdr:rowOff>24493</xdr:rowOff>
    </xdr:to>
    <xdr:cxnSp macro="">
      <xdr:nvCxnSpPr>
        <xdr:cNvPr id="712" name="直線コネクタ 711">
          <a:extLst>
            <a:ext uri="{FF2B5EF4-FFF2-40B4-BE49-F238E27FC236}">
              <a16:creationId xmlns:a16="http://schemas.microsoft.com/office/drawing/2014/main" id="{E2B85216-397D-468D-A4DF-9763E605C679}"/>
            </a:ext>
          </a:extLst>
        </xdr:cNvPr>
        <xdr:cNvCxnSpPr/>
      </xdr:nvCxnSpPr>
      <xdr:spPr>
        <a:xfrm>
          <a:off x="2043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a:extLst>
            <a:ext uri="{FF2B5EF4-FFF2-40B4-BE49-F238E27FC236}">
              <a16:creationId xmlns:a16="http://schemas.microsoft.com/office/drawing/2014/main" id="{C71F6C07-4E0C-4475-9B5E-CB62D7B9630C}"/>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a:extLst>
            <a:ext uri="{FF2B5EF4-FFF2-40B4-BE49-F238E27FC236}">
              <a16:creationId xmlns:a16="http://schemas.microsoft.com/office/drawing/2014/main" id="{14C95B6F-00EB-4E16-90D0-7226E406F276}"/>
            </a:ext>
          </a:extLst>
        </xdr:cNvPr>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5" name="楕円 714">
          <a:extLst>
            <a:ext uri="{FF2B5EF4-FFF2-40B4-BE49-F238E27FC236}">
              <a16:creationId xmlns:a16="http://schemas.microsoft.com/office/drawing/2014/main" id="{5DA15FE9-93CB-4A72-B8FE-46FFAA1EC514}"/>
            </a:ext>
          </a:extLst>
        </xdr:cNvPr>
        <xdr:cNvSpPr/>
      </xdr:nvSpPr>
      <xdr:spPr>
        <a:xfrm>
          <a:off x="18605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6" name="直線コネクタ 715">
          <a:extLst>
            <a:ext uri="{FF2B5EF4-FFF2-40B4-BE49-F238E27FC236}">
              <a16:creationId xmlns:a16="http://schemas.microsoft.com/office/drawing/2014/main" id="{FDF39B9E-442D-4632-B9F1-80266F0A9F9D}"/>
            </a:ext>
          </a:extLst>
        </xdr:cNvPr>
        <xdr:cNvCxnSpPr/>
      </xdr:nvCxnSpPr>
      <xdr:spPr>
        <a:xfrm>
          <a:off x="18656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a:extLst>
            <a:ext uri="{FF2B5EF4-FFF2-40B4-BE49-F238E27FC236}">
              <a16:creationId xmlns:a16="http://schemas.microsoft.com/office/drawing/2014/main" id="{2FCA3728-697E-4E07-99E8-A0AB4ECF7A94}"/>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063DB297-C2D2-4BFB-AD48-DA5157DD9FA1}"/>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a:extLst>
            <a:ext uri="{FF2B5EF4-FFF2-40B4-BE49-F238E27FC236}">
              <a16:creationId xmlns:a16="http://schemas.microsoft.com/office/drawing/2014/main" id="{D101B56A-C945-4C68-8B39-E583AC6321EE}"/>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a:extLst>
            <a:ext uri="{FF2B5EF4-FFF2-40B4-BE49-F238E27FC236}">
              <a16:creationId xmlns:a16="http://schemas.microsoft.com/office/drawing/2014/main" id="{27FA5B38-B110-4BF3-BC5F-333C116F6BBC}"/>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721" name="n_1mainValue【保健センター・保健所】&#10;一人当たり面積">
          <a:extLst>
            <a:ext uri="{FF2B5EF4-FFF2-40B4-BE49-F238E27FC236}">
              <a16:creationId xmlns:a16="http://schemas.microsoft.com/office/drawing/2014/main" id="{04D75A6C-8AB3-450B-B58F-B3E77F232FFC}"/>
            </a:ext>
          </a:extLst>
        </xdr:cNvPr>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a:extLst>
            <a:ext uri="{FF2B5EF4-FFF2-40B4-BE49-F238E27FC236}">
              <a16:creationId xmlns:a16="http://schemas.microsoft.com/office/drawing/2014/main" id="{10E1CADC-4169-4C1D-B967-A4B069E635BF}"/>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a:extLst>
            <a:ext uri="{FF2B5EF4-FFF2-40B4-BE49-F238E27FC236}">
              <a16:creationId xmlns:a16="http://schemas.microsoft.com/office/drawing/2014/main" id="{2D39F11E-A5FD-42AD-AC87-8548A2B819ED}"/>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4" name="n_4mainValue【保健センター・保健所】&#10;一人当たり面積">
          <a:extLst>
            <a:ext uri="{FF2B5EF4-FFF2-40B4-BE49-F238E27FC236}">
              <a16:creationId xmlns:a16="http://schemas.microsoft.com/office/drawing/2014/main" id="{4F9A76C1-E42F-4F04-BC32-31BDD725CCAA}"/>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2BD48604-4D0D-4573-88DD-BA220402F2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E5EF1023-757B-4897-BA0F-4D0A039B37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F3ACA05F-3903-40D5-A2C0-E1887F716B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36B531A-30EE-42A0-A2C5-0DEFA35D32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6FCBD0E2-A625-48FD-B225-35DC768ED1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F5BA6C26-43BB-4D8C-AC17-E5F9F1A697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014F97A-93B1-4C4B-9BF6-E8378A23A6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119A3DAD-11DF-4DD1-BECD-6008C3AAD5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85174C27-B6B8-4697-8ADD-4BA66D11DA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B5058830-E848-48A0-98C5-C9CD86D6A23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CF59484A-77F1-454C-91D9-D5820F59742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B8FF7AEF-B999-4C5E-9AA3-6F22DDA49ADC}"/>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628D4B8-FB68-4530-904F-3CCD96C3F42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BD834072-18C3-4C58-B3AE-51747B02F4E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2C73714F-2A15-43D5-A36C-A512FAD27D6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642BF7E5-3129-4E49-88F5-3CB1E4160DD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CFB3B033-F499-4351-BFF2-D9CDC979891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6A2FB3AD-210B-48CA-B5DA-DB327E10C23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7AABF3F5-B83C-4D0C-9F74-F601EA6E78F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95DB2903-867B-49FC-8B1A-A1629D7A1B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96606108-D4CC-4AE4-B569-30A626A739C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C3503F7B-C514-437F-946C-C93FDF17C4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B28E5588-0043-42D0-9574-52F508FBECF9}"/>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B1F44E5-F7B0-4893-B828-CD02031FE8CA}"/>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95C07A47-6AD2-44FA-8F36-A139D529FDA9}"/>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46C308C6-C4C8-45BD-BC1D-6088363B616C}"/>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E3CF92D7-AD0F-489E-BFA1-43E458AF53FF}"/>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7BE5F48A-9EF6-4426-9218-24E05D655724}"/>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98FFBEA7-A906-4CC4-9B46-E657814E6B2B}"/>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A4073640-1F6E-4BF8-ABBD-BF4CED1EA2A0}"/>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4168B374-78D2-4D12-8CB0-8A155B54DB9F}"/>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49CC9C2F-F483-4A3C-8682-EB05002ECB71}"/>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22490080-45A6-4783-9F3D-D3CDD30E8BA7}"/>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F0CA3CD-EC58-442C-8451-4FBD5DA3B2B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BB31277-309B-4217-B552-D01D18A6C6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BA9DC69-2030-42B0-A9A3-F0947CDA09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84D23BE-A10C-4A45-A364-35E9A07E8C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848F9E7-3D0B-4C5B-9A8E-CC6524CCF7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83313</xdr:rowOff>
    </xdr:from>
    <xdr:to>
      <xdr:col>85</xdr:col>
      <xdr:colOff>177800</xdr:colOff>
      <xdr:row>87</xdr:row>
      <xdr:rowOff>13463</xdr:rowOff>
    </xdr:to>
    <xdr:sp macro="" textlink="">
      <xdr:nvSpPr>
        <xdr:cNvPr id="763" name="楕円 762">
          <a:extLst>
            <a:ext uri="{FF2B5EF4-FFF2-40B4-BE49-F238E27FC236}">
              <a16:creationId xmlns:a16="http://schemas.microsoft.com/office/drawing/2014/main" id="{BFD7278D-F275-43DC-9439-A510F7D0B43D}"/>
            </a:ext>
          </a:extLst>
        </xdr:cNvPr>
        <xdr:cNvSpPr/>
      </xdr:nvSpPr>
      <xdr:spPr>
        <a:xfrm>
          <a:off x="16268700" y="14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169690</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3A9C3A47-2ABA-40CC-835E-0734CB04FE1D}"/>
            </a:ext>
          </a:extLst>
        </xdr:cNvPr>
        <xdr:cNvSpPr txBox="1"/>
      </xdr:nvSpPr>
      <xdr:spPr>
        <a:xfrm>
          <a:off x="16357600" y="1474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87885</xdr:rowOff>
    </xdr:from>
    <xdr:to>
      <xdr:col>81</xdr:col>
      <xdr:colOff>101600</xdr:colOff>
      <xdr:row>87</xdr:row>
      <xdr:rowOff>18035</xdr:rowOff>
    </xdr:to>
    <xdr:sp macro="" textlink="">
      <xdr:nvSpPr>
        <xdr:cNvPr id="765" name="楕円 764">
          <a:extLst>
            <a:ext uri="{FF2B5EF4-FFF2-40B4-BE49-F238E27FC236}">
              <a16:creationId xmlns:a16="http://schemas.microsoft.com/office/drawing/2014/main" id="{D469B585-101B-4EBB-AD5E-1ECE92D3A124}"/>
            </a:ext>
          </a:extLst>
        </xdr:cNvPr>
        <xdr:cNvSpPr/>
      </xdr:nvSpPr>
      <xdr:spPr>
        <a:xfrm>
          <a:off x="15430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134113</xdr:rowOff>
    </xdr:from>
    <xdr:to>
      <xdr:col>85</xdr:col>
      <xdr:colOff>127000</xdr:colOff>
      <xdr:row>86</xdr:row>
      <xdr:rowOff>138685</xdr:rowOff>
    </xdr:to>
    <xdr:cxnSp macro="">
      <xdr:nvCxnSpPr>
        <xdr:cNvPr id="766" name="直線コネクタ 765">
          <a:extLst>
            <a:ext uri="{FF2B5EF4-FFF2-40B4-BE49-F238E27FC236}">
              <a16:creationId xmlns:a16="http://schemas.microsoft.com/office/drawing/2014/main" id="{07115EBE-62A6-48F1-8C97-43E8BD903629}"/>
            </a:ext>
          </a:extLst>
        </xdr:cNvPr>
        <xdr:cNvCxnSpPr/>
      </xdr:nvCxnSpPr>
      <xdr:spPr>
        <a:xfrm flipV="1">
          <a:off x="15481300" y="148788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92456</xdr:rowOff>
    </xdr:from>
    <xdr:to>
      <xdr:col>76</xdr:col>
      <xdr:colOff>165100</xdr:colOff>
      <xdr:row>87</xdr:row>
      <xdr:rowOff>22606</xdr:rowOff>
    </xdr:to>
    <xdr:sp macro="" textlink="">
      <xdr:nvSpPr>
        <xdr:cNvPr id="767" name="楕円 766">
          <a:extLst>
            <a:ext uri="{FF2B5EF4-FFF2-40B4-BE49-F238E27FC236}">
              <a16:creationId xmlns:a16="http://schemas.microsoft.com/office/drawing/2014/main" id="{53D3AE48-2ABA-4832-A2A7-7A6BB7D980A0}"/>
            </a:ext>
          </a:extLst>
        </xdr:cNvPr>
        <xdr:cNvSpPr/>
      </xdr:nvSpPr>
      <xdr:spPr>
        <a:xfrm>
          <a:off x="145415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138685</xdr:rowOff>
    </xdr:from>
    <xdr:to>
      <xdr:col>81</xdr:col>
      <xdr:colOff>50800</xdr:colOff>
      <xdr:row>86</xdr:row>
      <xdr:rowOff>143256</xdr:rowOff>
    </xdr:to>
    <xdr:cxnSp macro="">
      <xdr:nvCxnSpPr>
        <xdr:cNvPr id="768" name="直線コネクタ 767">
          <a:extLst>
            <a:ext uri="{FF2B5EF4-FFF2-40B4-BE49-F238E27FC236}">
              <a16:creationId xmlns:a16="http://schemas.microsoft.com/office/drawing/2014/main" id="{1D20E5C2-AC59-4C06-AD98-8F0BF3ED9580}"/>
            </a:ext>
          </a:extLst>
        </xdr:cNvPr>
        <xdr:cNvCxnSpPr/>
      </xdr:nvCxnSpPr>
      <xdr:spPr>
        <a:xfrm flipV="1">
          <a:off x="14592300" y="14883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87885</xdr:rowOff>
    </xdr:from>
    <xdr:to>
      <xdr:col>72</xdr:col>
      <xdr:colOff>38100</xdr:colOff>
      <xdr:row>87</xdr:row>
      <xdr:rowOff>18035</xdr:rowOff>
    </xdr:to>
    <xdr:sp macro="" textlink="">
      <xdr:nvSpPr>
        <xdr:cNvPr id="769" name="楕円 768">
          <a:extLst>
            <a:ext uri="{FF2B5EF4-FFF2-40B4-BE49-F238E27FC236}">
              <a16:creationId xmlns:a16="http://schemas.microsoft.com/office/drawing/2014/main" id="{0769C8F2-A4B6-418A-8543-AE580B6C432F}"/>
            </a:ext>
          </a:extLst>
        </xdr:cNvPr>
        <xdr:cNvSpPr/>
      </xdr:nvSpPr>
      <xdr:spPr>
        <a:xfrm>
          <a:off x="13652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138685</xdr:rowOff>
    </xdr:from>
    <xdr:to>
      <xdr:col>76</xdr:col>
      <xdr:colOff>114300</xdr:colOff>
      <xdr:row>86</xdr:row>
      <xdr:rowOff>143256</xdr:rowOff>
    </xdr:to>
    <xdr:cxnSp macro="">
      <xdr:nvCxnSpPr>
        <xdr:cNvPr id="770" name="直線コネクタ 769">
          <a:extLst>
            <a:ext uri="{FF2B5EF4-FFF2-40B4-BE49-F238E27FC236}">
              <a16:creationId xmlns:a16="http://schemas.microsoft.com/office/drawing/2014/main" id="{72E156D7-2F64-4E5C-9D67-D0EB75C22DF2}"/>
            </a:ext>
          </a:extLst>
        </xdr:cNvPr>
        <xdr:cNvCxnSpPr/>
      </xdr:nvCxnSpPr>
      <xdr:spPr>
        <a:xfrm>
          <a:off x="13703300" y="14883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99313</xdr:rowOff>
    </xdr:from>
    <xdr:to>
      <xdr:col>67</xdr:col>
      <xdr:colOff>101600</xdr:colOff>
      <xdr:row>87</xdr:row>
      <xdr:rowOff>29463</xdr:rowOff>
    </xdr:to>
    <xdr:sp macro="" textlink="">
      <xdr:nvSpPr>
        <xdr:cNvPr id="771" name="楕円 770">
          <a:extLst>
            <a:ext uri="{FF2B5EF4-FFF2-40B4-BE49-F238E27FC236}">
              <a16:creationId xmlns:a16="http://schemas.microsoft.com/office/drawing/2014/main" id="{39524D32-9F99-46CB-8B6D-F075782083A2}"/>
            </a:ext>
          </a:extLst>
        </xdr:cNvPr>
        <xdr:cNvSpPr/>
      </xdr:nvSpPr>
      <xdr:spPr>
        <a:xfrm>
          <a:off x="12763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138685</xdr:rowOff>
    </xdr:from>
    <xdr:to>
      <xdr:col>71</xdr:col>
      <xdr:colOff>177800</xdr:colOff>
      <xdr:row>86</xdr:row>
      <xdr:rowOff>150113</xdr:rowOff>
    </xdr:to>
    <xdr:cxnSp macro="">
      <xdr:nvCxnSpPr>
        <xdr:cNvPr id="772" name="直線コネクタ 771">
          <a:extLst>
            <a:ext uri="{FF2B5EF4-FFF2-40B4-BE49-F238E27FC236}">
              <a16:creationId xmlns:a16="http://schemas.microsoft.com/office/drawing/2014/main" id="{778C2405-2316-4249-BD9E-4A11840F7170}"/>
            </a:ext>
          </a:extLst>
        </xdr:cNvPr>
        <xdr:cNvCxnSpPr/>
      </xdr:nvCxnSpPr>
      <xdr:spPr>
        <a:xfrm flipV="1">
          <a:off x="12814300" y="1488338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3" name="n_1aveValue【消防施設】&#10;有形固定資産減価償却率">
          <a:extLst>
            <a:ext uri="{FF2B5EF4-FFF2-40B4-BE49-F238E27FC236}">
              <a16:creationId xmlns:a16="http://schemas.microsoft.com/office/drawing/2014/main" id="{D9EBDC33-861B-4E60-8A03-C3CE8A4B3EDC}"/>
            </a:ext>
          </a:extLst>
        </xdr:cNvPr>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4" name="n_2aveValue【消防施設】&#10;有形固定資産減価償却率">
          <a:extLst>
            <a:ext uri="{FF2B5EF4-FFF2-40B4-BE49-F238E27FC236}">
              <a16:creationId xmlns:a16="http://schemas.microsoft.com/office/drawing/2014/main" id="{58323580-E872-481C-9D2F-892E0F88786F}"/>
            </a:ext>
          </a:extLst>
        </xdr:cNvPr>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5" name="n_3aveValue【消防施設】&#10;有形固定資産減価償却率">
          <a:extLst>
            <a:ext uri="{FF2B5EF4-FFF2-40B4-BE49-F238E27FC236}">
              <a16:creationId xmlns:a16="http://schemas.microsoft.com/office/drawing/2014/main" id="{4672436A-D228-4B00-A2CA-EB99A841101B}"/>
            </a:ext>
          </a:extLst>
        </xdr:cNvPr>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6" name="n_4aveValue【消防施設】&#10;有形固定資産減価償却率">
          <a:extLst>
            <a:ext uri="{FF2B5EF4-FFF2-40B4-BE49-F238E27FC236}">
              <a16:creationId xmlns:a16="http://schemas.microsoft.com/office/drawing/2014/main" id="{2D0070AA-AD9A-47F7-BF3C-13C36FFA553A}"/>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9162</xdr:rowOff>
    </xdr:from>
    <xdr:ext cx="405111" cy="259045"/>
    <xdr:sp macro="" textlink="">
      <xdr:nvSpPr>
        <xdr:cNvPr id="777" name="n_1mainValue【消防施設】&#10;有形固定資産減価償却率">
          <a:extLst>
            <a:ext uri="{FF2B5EF4-FFF2-40B4-BE49-F238E27FC236}">
              <a16:creationId xmlns:a16="http://schemas.microsoft.com/office/drawing/2014/main" id="{58F04940-2E85-46C6-B1AE-8F0E4805FA8F}"/>
            </a:ext>
          </a:extLst>
        </xdr:cNvPr>
        <xdr:cNvSpPr txBox="1"/>
      </xdr:nvSpPr>
      <xdr:spPr>
        <a:xfrm>
          <a:off x="15266044" y="1492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13733</xdr:rowOff>
    </xdr:from>
    <xdr:ext cx="405111" cy="259045"/>
    <xdr:sp macro="" textlink="">
      <xdr:nvSpPr>
        <xdr:cNvPr id="778" name="n_2mainValue【消防施設】&#10;有形固定資産減価償却率">
          <a:extLst>
            <a:ext uri="{FF2B5EF4-FFF2-40B4-BE49-F238E27FC236}">
              <a16:creationId xmlns:a16="http://schemas.microsoft.com/office/drawing/2014/main" id="{D8945EB1-7478-4C33-9D9C-4F66EA630551}"/>
            </a:ext>
          </a:extLst>
        </xdr:cNvPr>
        <xdr:cNvSpPr txBox="1"/>
      </xdr:nvSpPr>
      <xdr:spPr>
        <a:xfrm>
          <a:off x="14389744" y="149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9162</xdr:rowOff>
    </xdr:from>
    <xdr:ext cx="405111" cy="259045"/>
    <xdr:sp macro="" textlink="">
      <xdr:nvSpPr>
        <xdr:cNvPr id="779" name="n_3mainValue【消防施設】&#10;有形固定資産減価償却率">
          <a:extLst>
            <a:ext uri="{FF2B5EF4-FFF2-40B4-BE49-F238E27FC236}">
              <a16:creationId xmlns:a16="http://schemas.microsoft.com/office/drawing/2014/main" id="{0AC456EE-AB1B-4FAD-879A-8FF47A88803D}"/>
            </a:ext>
          </a:extLst>
        </xdr:cNvPr>
        <xdr:cNvSpPr txBox="1"/>
      </xdr:nvSpPr>
      <xdr:spPr>
        <a:xfrm>
          <a:off x="13500744" y="1492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20590</xdr:rowOff>
    </xdr:from>
    <xdr:ext cx="405111" cy="259045"/>
    <xdr:sp macro="" textlink="">
      <xdr:nvSpPr>
        <xdr:cNvPr id="780" name="n_4mainValue【消防施設】&#10;有形固定資産減価償却率">
          <a:extLst>
            <a:ext uri="{FF2B5EF4-FFF2-40B4-BE49-F238E27FC236}">
              <a16:creationId xmlns:a16="http://schemas.microsoft.com/office/drawing/2014/main" id="{2CB8143F-1E70-44F2-867A-F26C7D13E769}"/>
            </a:ext>
          </a:extLst>
        </xdr:cNvPr>
        <xdr:cNvSpPr txBox="1"/>
      </xdr:nvSpPr>
      <xdr:spPr>
        <a:xfrm>
          <a:off x="12611744" y="1493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2EFADC4-9D4E-4B64-A29B-04C8B7BB1A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5CB6B63B-E7F1-441C-AC28-FB10F05D1A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BBC56A16-D322-4ECC-9D68-9A6421AD65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FE9942A-4EB4-4E41-BE17-5E3F91532B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58C92B94-BEF5-4988-9F7D-8CB0342BD5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16EAD91F-A68F-4A3F-9E67-6E5F838394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7BD191F8-9168-4F4C-9D17-42DC990F16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E5B1F0C1-2060-4232-9BE0-9548926B6E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06B0C99-77BD-4C72-BFC5-4C838BF56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F4B86559-3C97-438F-923B-ECBAF341A0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FD9EB2A5-17E7-462A-A0B5-00E62011F51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5C309B5D-19D7-4EF6-AF18-3E5195A628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E9B9C18B-F10F-4369-B0D7-26FA9EDD7B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25397243-3B1B-4643-93CF-8039B507CA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41F41805-287F-4499-98E0-A80643497DF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B0BB72F7-BB46-40AA-BC30-D30452E4C8B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5304E9F7-2EA0-4E5B-A53B-BD0681A7250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78820754-539E-4953-A7A8-051D0A8A81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BF4B1B80-85F0-4B31-A0A4-3A1D05CB927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90AB7F6A-416F-4F36-ACB2-8F5951D2D2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A2560E7-FD1C-4972-861C-E06F9921ADF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D2DB7312-622C-4E3E-AFF6-A703219403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490C4571-D56A-4B25-A285-A40F99A2A96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E3647022-5CAB-45E1-BB06-680DDB0297E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6285DC9A-6389-491F-BD03-6A30D5AA7AB4}"/>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62B04CC2-6A66-4A1C-BCF1-F8EEFB171B9F}"/>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387A725A-6AB3-4DA7-853B-3BC31D089A9B}"/>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43C3C896-D802-4A62-80CE-A177F7288D32}"/>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80A9EFCB-7627-4696-8C18-5C7BE11823D4}"/>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D5B289FF-F5EC-422E-91FE-C4193447DE38}"/>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15671CCA-879E-4A1D-9B37-9EEF92DE8E11}"/>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60CB5DC5-AE16-4BF7-905F-1D4CDD4F168C}"/>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A3E56680-2471-477A-8C51-43E79601C87D}"/>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01F20AAE-0816-4613-8B23-22BC2C34C502}"/>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A9E8C3F2-802E-4B66-A0F5-93ABA0AB037B}"/>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EA9E71-9682-40A6-BBCD-739F0B2038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6E8DEF7-C0AF-453D-86D7-1631456485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A24E65A-640A-497D-AFB6-FAE4057425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94054B1-7E3C-4D5D-93BE-4C10B6195C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480449D-D573-42EC-B4C9-8A92F7F775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1" name="楕円 820">
          <a:extLst>
            <a:ext uri="{FF2B5EF4-FFF2-40B4-BE49-F238E27FC236}">
              <a16:creationId xmlns:a16="http://schemas.microsoft.com/office/drawing/2014/main" id="{8F3485CA-0616-46FF-B249-4AB54421AF68}"/>
            </a:ext>
          </a:extLst>
        </xdr:cNvPr>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822" name="【消防施設】&#10;一人当たり面積該当値テキスト">
          <a:extLst>
            <a:ext uri="{FF2B5EF4-FFF2-40B4-BE49-F238E27FC236}">
              <a16:creationId xmlns:a16="http://schemas.microsoft.com/office/drawing/2014/main" id="{774073DE-9DCB-42DE-A8B1-CDA4C8F7ED2A}"/>
            </a:ext>
          </a:extLst>
        </xdr:cNvPr>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3" name="楕円 822">
          <a:extLst>
            <a:ext uri="{FF2B5EF4-FFF2-40B4-BE49-F238E27FC236}">
              <a16:creationId xmlns:a16="http://schemas.microsoft.com/office/drawing/2014/main" id="{F1EE132C-6720-4B6F-8A81-A2E20C53BAA9}"/>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824" name="直線コネクタ 823">
          <a:extLst>
            <a:ext uri="{FF2B5EF4-FFF2-40B4-BE49-F238E27FC236}">
              <a16:creationId xmlns:a16="http://schemas.microsoft.com/office/drawing/2014/main" id="{D597CDAB-0F10-491E-AFE9-2F4CC620D4C9}"/>
            </a:ext>
          </a:extLst>
        </xdr:cNvPr>
        <xdr:cNvCxnSpPr/>
      </xdr:nvCxnSpPr>
      <xdr:spPr>
        <a:xfrm>
          <a:off x="21323300" y="1432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825" name="楕円 824">
          <a:extLst>
            <a:ext uri="{FF2B5EF4-FFF2-40B4-BE49-F238E27FC236}">
              <a16:creationId xmlns:a16="http://schemas.microsoft.com/office/drawing/2014/main" id="{D013FC2B-0953-4A7D-BD54-446C2D7B612B}"/>
            </a:ext>
          </a:extLst>
        </xdr:cNvPr>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95250</xdr:rowOff>
    </xdr:to>
    <xdr:cxnSp macro="">
      <xdr:nvCxnSpPr>
        <xdr:cNvPr id="826" name="直線コネクタ 825">
          <a:extLst>
            <a:ext uri="{FF2B5EF4-FFF2-40B4-BE49-F238E27FC236}">
              <a16:creationId xmlns:a16="http://schemas.microsoft.com/office/drawing/2014/main" id="{DEE3295D-FA87-4191-B44A-D8459C93B936}"/>
            </a:ext>
          </a:extLst>
        </xdr:cNvPr>
        <xdr:cNvCxnSpPr/>
      </xdr:nvCxnSpPr>
      <xdr:spPr>
        <a:xfrm>
          <a:off x="20434300" y="1430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27" name="楕円 826">
          <a:extLst>
            <a:ext uri="{FF2B5EF4-FFF2-40B4-BE49-F238E27FC236}">
              <a16:creationId xmlns:a16="http://schemas.microsoft.com/office/drawing/2014/main" id="{22A902A4-CAA3-4EF6-962F-D1CC0995E3FC}"/>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76200</xdr:rowOff>
    </xdr:to>
    <xdr:cxnSp macro="">
      <xdr:nvCxnSpPr>
        <xdr:cNvPr id="828" name="直線コネクタ 827">
          <a:extLst>
            <a:ext uri="{FF2B5EF4-FFF2-40B4-BE49-F238E27FC236}">
              <a16:creationId xmlns:a16="http://schemas.microsoft.com/office/drawing/2014/main" id="{E7E34439-A5F5-42C8-8911-2E8E376D991E}"/>
            </a:ext>
          </a:extLst>
        </xdr:cNvPr>
        <xdr:cNvCxnSpPr/>
      </xdr:nvCxnSpPr>
      <xdr:spPr>
        <a:xfrm>
          <a:off x="19545300" y="1428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29" name="楕円 828">
          <a:extLst>
            <a:ext uri="{FF2B5EF4-FFF2-40B4-BE49-F238E27FC236}">
              <a16:creationId xmlns:a16="http://schemas.microsoft.com/office/drawing/2014/main" id="{81FEC534-8759-4833-B80E-CD77951945BB}"/>
            </a:ext>
          </a:extLst>
        </xdr:cNvPr>
        <xdr:cNvSpPr/>
      </xdr:nvSpPr>
      <xdr:spPr>
        <a:xfrm>
          <a:off x="18605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830" name="直線コネクタ 829">
          <a:extLst>
            <a:ext uri="{FF2B5EF4-FFF2-40B4-BE49-F238E27FC236}">
              <a16:creationId xmlns:a16="http://schemas.microsoft.com/office/drawing/2014/main" id="{D2AEAC10-B9E1-4455-9B51-1A8B19FDBEBC}"/>
            </a:ext>
          </a:extLst>
        </xdr:cNvPr>
        <xdr:cNvCxnSpPr/>
      </xdr:nvCxnSpPr>
      <xdr:spPr>
        <a:xfrm>
          <a:off x="18656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A817FF4B-5CD0-4CCB-942F-9F22B5357323}"/>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55C40E47-FD53-480A-A000-201B7FDCA9E1}"/>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a:extLst>
            <a:ext uri="{FF2B5EF4-FFF2-40B4-BE49-F238E27FC236}">
              <a16:creationId xmlns:a16="http://schemas.microsoft.com/office/drawing/2014/main" id="{5C775B8A-EBE8-4211-AE01-B1D8BB2B6CE4}"/>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25BFBB26-81AA-4A82-A773-94C7AC268A20}"/>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5" name="n_1mainValue【消防施設】&#10;一人当たり面積">
          <a:extLst>
            <a:ext uri="{FF2B5EF4-FFF2-40B4-BE49-F238E27FC236}">
              <a16:creationId xmlns:a16="http://schemas.microsoft.com/office/drawing/2014/main" id="{8635BF80-0343-4B77-B3EE-9E18B85E4037}"/>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6" name="n_2mainValue【消防施設】&#10;一人当たり面積">
          <a:extLst>
            <a:ext uri="{FF2B5EF4-FFF2-40B4-BE49-F238E27FC236}">
              <a16:creationId xmlns:a16="http://schemas.microsoft.com/office/drawing/2014/main" id="{EC08AE08-A46F-4C45-9F40-0176E2490F36}"/>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37" name="n_3mainValue【消防施設】&#10;一人当たり面積">
          <a:extLst>
            <a:ext uri="{FF2B5EF4-FFF2-40B4-BE49-F238E27FC236}">
              <a16:creationId xmlns:a16="http://schemas.microsoft.com/office/drawing/2014/main" id="{FAA2788B-A059-480C-BC3E-69927E7592A4}"/>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80027</xdr:rowOff>
    </xdr:from>
    <xdr:ext cx="469744" cy="259045"/>
    <xdr:sp macro="" textlink="">
      <xdr:nvSpPr>
        <xdr:cNvPr id="838" name="n_4mainValue【消防施設】&#10;一人当たり面積">
          <a:extLst>
            <a:ext uri="{FF2B5EF4-FFF2-40B4-BE49-F238E27FC236}">
              <a16:creationId xmlns:a16="http://schemas.microsoft.com/office/drawing/2014/main" id="{70877977-4DA0-42E8-94A0-5C0DCD61142D}"/>
            </a:ext>
          </a:extLst>
        </xdr:cNvPr>
        <xdr:cNvSpPr txBox="1"/>
      </xdr:nvSpPr>
      <xdr:spPr>
        <a:xfrm>
          <a:off x="18421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FA66BA95-5975-4612-8E48-C6FC274715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FFA5C7B5-3C9B-4B10-8165-FA0F8D8E95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C1A4C9C-819D-457E-9239-9B4025233C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BDA46DBC-434C-4501-86E8-7381A0791B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902BE68-7C81-42ED-81E1-5E2B969114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CCF76442-0E5D-4EC9-80F2-3597BB1502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A7D21258-85D2-43B1-85BE-1421FFC75D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9F179FEB-97D5-4B9B-B986-53F0998D6F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08F6B26-A076-47E8-A4AF-1769514DF7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CC3FC8D-0FBC-4F31-968B-87B0D21674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F24F1DE-E758-4DA0-90E8-CB4FA879E3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6BA12B3-1BC1-46F3-BF5F-842049A3FFE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1BB00E18-D218-48C7-80D1-446E996DD97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5DED63A6-F49B-4EA5-B290-37CD8D6E37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E522752D-E1E4-4015-86B4-137CAC8C913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BEA436B6-7EE3-425A-9938-2EF4C43E6D1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C4F028AE-4B5B-4854-BC24-80353532E8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F62118BC-4E3D-4C69-87FA-E14AD162F5D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B212C45-6BED-458D-BDEE-FA434D46D2D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5A9A7A13-95BE-417A-A632-D41AC07B93E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DB1E9235-01DB-4AAD-90E6-3D83C24AEFA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B5ED41A-43CC-43D0-A5C4-E6F7A204A4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D1EF8A2B-7EE3-4270-A257-A2479AADE36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3C82743C-20A0-488E-A3AA-FB800B6DE0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2590067B-D361-4862-AC81-FF64EAC58444}"/>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B7E3DCD4-28B0-47D9-BEF5-039190CC301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9C37EE74-5EFF-4949-B2C9-A5B5C39FC56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2FEFC08A-CB8C-4129-9102-E757EB9158EC}"/>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924095FE-DB37-4B23-AF0C-FF1BD1925E25}"/>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8" name="【庁舎】&#10;有形固定資産減価償却率平均値テキスト">
          <a:extLst>
            <a:ext uri="{FF2B5EF4-FFF2-40B4-BE49-F238E27FC236}">
              <a16:creationId xmlns:a16="http://schemas.microsoft.com/office/drawing/2014/main" id="{BCB5A97E-AF34-4381-8762-0F1C37E94ACC}"/>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6BA719B8-46D9-41CD-AE57-08263C66E70F}"/>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146C778D-62C4-45A5-B4F4-3854D6F6846A}"/>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DCF79AC0-B454-4946-8951-1B0E5D3B493D}"/>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79411E9D-668F-47CE-B717-C0B709622477}"/>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8BF0C714-2870-40DE-BF6D-27FE91A87962}"/>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2ED9C976-7C78-4DF5-B627-58D4DD6D08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7A0DEB3-A44F-4E14-ACCC-BAF7F95FAC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DF07FD5-E135-4DF4-811F-4921E098AE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36A23EF-65C0-404C-8ACA-B4BF493BE1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DC2890D-1080-47E1-8D97-5C4B1FB2B2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84455</xdr:rowOff>
    </xdr:from>
    <xdr:to>
      <xdr:col>85</xdr:col>
      <xdr:colOff>177800</xdr:colOff>
      <xdr:row>101</xdr:row>
      <xdr:rowOff>14605</xdr:rowOff>
    </xdr:to>
    <xdr:sp macro="" textlink="">
      <xdr:nvSpPr>
        <xdr:cNvPr id="879" name="楕円 878">
          <a:extLst>
            <a:ext uri="{FF2B5EF4-FFF2-40B4-BE49-F238E27FC236}">
              <a16:creationId xmlns:a16="http://schemas.microsoft.com/office/drawing/2014/main" id="{8266BD1B-A236-4A13-BE74-79DA2414B7D0}"/>
            </a:ext>
          </a:extLst>
        </xdr:cNvPr>
        <xdr:cNvSpPr/>
      </xdr:nvSpPr>
      <xdr:spPr>
        <a:xfrm>
          <a:off x="162687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170832</xdr:rowOff>
    </xdr:from>
    <xdr:ext cx="405111" cy="259045"/>
    <xdr:sp macro="" textlink="">
      <xdr:nvSpPr>
        <xdr:cNvPr id="880" name="【庁舎】&#10;有形固定資産減価償却率該当値テキスト">
          <a:extLst>
            <a:ext uri="{FF2B5EF4-FFF2-40B4-BE49-F238E27FC236}">
              <a16:creationId xmlns:a16="http://schemas.microsoft.com/office/drawing/2014/main" id="{A792370C-0CFA-4EB0-995E-0596648F190A}"/>
            </a:ext>
          </a:extLst>
        </xdr:cNvPr>
        <xdr:cNvSpPr txBox="1"/>
      </xdr:nvSpPr>
      <xdr:spPr>
        <a:xfrm>
          <a:off x="16357600" y="1714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42545</xdr:rowOff>
    </xdr:from>
    <xdr:to>
      <xdr:col>81</xdr:col>
      <xdr:colOff>101600</xdr:colOff>
      <xdr:row>100</xdr:row>
      <xdr:rowOff>144145</xdr:rowOff>
    </xdr:to>
    <xdr:sp macro="" textlink="">
      <xdr:nvSpPr>
        <xdr:cNvPr id="881" name="楕円 880">
          <a:extLst>
            <a:ext uri="{FF2B5EF4-FFF2-40B4-BE49-F238E27FC236}">
              <a16:creationId xmlns:a16="http://schemas.microsoft.com/office/drawing/2014/main" id="{4B19C6BD-1BBC-4FCE-B5DD-DFC7F80F21C1}"/>
            </a:ext>
          </a:extLst>
        </xdr:cNvPr>
        <xdr:cNvSpPr/>
      </xdr:nvSpPr>
      <xdr:spPr>
        <a:xfrm>
          <a:off x="15430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93345</xdr:rowOff>
    </xdr:from>
    <xdr:to>
      <xdr:col>85</xdr:col>
      <xdr:colOff>127000</xdr:colOff>
      <xdr:row>100</xdr:row>
      <xdr:rowOff>135255</xdr:rowOff>
    </xdr:to>
    <xdr:cxnSp macro="">
      <xdr:nvCxnSpPr>
        <xdr:cNvPr id="882" name="直線コネクタ 881">
          <a:extLst>
            <a:ext uri="{FF2B5EF4-FFF2-40B4-BE49-F238E27FC236}">
              <a16:creationId xmlns:a16="http://schemas.microsoft.com/office/drawing/2014/main" id="{D5303602-8DEB-41CF-BC8F-8425254B1772}"/>
            </a:ext>
          </a:extLst>
        </xdr:cNvPr>
        <xdr:cNvCxnSpPr/>
      </xdr:nvCxnSpPr>
      <xdr:spPr>
        <a:xfrm>
          <a:off x="15481300" y="17238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636</xdr:rowOff>
    </xdr:from>
    <xdr:to>
      <xdr:col>76</xdr:col>
      <xdr:colOff>165100</xdr:colOff>
      <xdr:row>100</xdr:row>
      <xdr:rowOff>102236</xdr:rowOff>
    </xdr:to>
    <xdr:sp macro="" textlink="">
      <xdr:nvSpPr>
        <xdr:cNvPr id="883" name="楕円 882">
          <a:extLst>
            <a:ext uri="{FF2B5EF4-FFF2-40B4-BE49-F238E27FC236}">
              <a16:creationId xmlns:a16="http://schemas.microsoft.com/office/drawing/2014/main" id="{3989D87F-4C25-4AB8-89EF-33108C07E1A8}"/>
            </a:ext>
          </a:extLst>
        </xdr:cNvPr>
        <xdr:cNvSpPr/>
      </xdr:nvSpPr>
      <xdr:spPr>
        <a:xfrm>
          <a:off x="14541500" y="17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51436</xdr:rowOff>
    </xdr:from>
    <xdr:to>
      <xdr:col>81</xdr:col>
      <xdr:colOff>50800</xdr:colOff>
      <xdr:row>100</xdr:row>
      <xdr:rowOff>93345</xdr:rowOff>
    </xdr:to>
    <xdr:cxnSp macro="">
      <xdr:nvCxnSpPr>
        <xdr:cNvPr id="884" name="直線コネクタ 883">
          <a:extLst>
            <a:ext uri="{FF2B5EF4-FFF2-40B4-BE49-F238E27FC236}">
              <a16:creationId xmlns:a16="http://schemas.microsoft.com/office/drawing/2014/main" id="{6A52029F-05A9-4ADB-B0B6-6BEC3AA05633}"/>
            </a:ext>
          </a:extLst>
        </xdr:cNvPr>
        <xdr:cNvCxnSpPr/>
      </xdr:nvCxnSpPr>
      <xdr:spPr>
        <a:xfrm>
          <a:off x="14592300" y="17196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15875</xdr:rowOff>
    </xdr:from>
    <xdr:to>
      <xdr:col>72</xdr:col>
      <xdr:colOff>38100</xdr:colOff>
      <xdr:row>100</xdr:row>
      <xdr:rowOff>117475</xdr:rowOff>
    </xdr:to>
    <xdr:sp macro="" textlink="">
      <xdr:nvSpPr>
        <xdr:cNvPr id="885" name="楕円 884">
          <a:extLst>
            <a:ext uri="{FF2B5EF4-FFF2-40B4-BE49-F238E27FC236}">
              <a16:creationId xmlns:a16="http://schemas.microsoft.com/office/drawing/2014/main" id="{27375488-4D00-470F-86ED-99C2D91EAF63}"/>
            </a:ext>
          </a:extLst>
        </xdr:cNvPr>
        <xdr:cNvSpPr/>
      </xdr:nvSpPr>
      <xdr:spPr>
        <a:xfrm>
          <a:off x="13652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51436</xdr:rowOff>
    </xdr:from>
    <xdr:to>
      <xdr:col>76</xdr:col>
      <xdr:colOff>114300</xdr:colOff>
      <xdr:row>100</xdr:row>
      <xdr:rowOff>66675</xdr:rowOff>
    </xdr:to>
    <xdr:cxnSp macro="">
      <xdr:nvCxnSpPr>
        <xdr:cNvPr id="886" name="直線コネクタ 885">
          <a:extLst>
            <a:ext uri="{FF2B5EF4-FFF2-40B4-BE49-F238E27FC236}">
              <a16:creationId xmlns:a16="http://schemas.microsoft.com/office/drawing/2014/main" id="{0C2C6E69-75B0-4DA6-9004-2C0E9B6D6BC5}"/>
            </a:ext>
          </a:extLst>
        </xdr:cNvPr>
        <xdr:cNvCxnSpPr/>
      </xdr:nvCxnSpPr>
      <xdr:spPr>
        <a:xfrm flipV="1">
          <a:off x="13703300" y="171964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149225</xdr:rowOff>
    </xdr:from>
    <xdr:to>
      <xdr:col>67</xdr:col>
      <xdr:colOff>101600</xdr:colOff>
      <xdr:row>100</xdr:row>
      <xdr:rowOff>79375</xdr:rowOff>
    </xdr:to>
    <xdr:sp macro="" textlink="">
      <xdr:nvSpPr>
        <xdr:cNvPr id="887" name="楕円 886">
          <a:extLst>
            <a:ext uri="{FF2B5EF4-FFF2-40B4-BE49-F238E27FC236}">
              <a16:creationId xmlns:a16="http://schemas.microsoft.com/office/drawing/2014/main" id="{88684B7D-3450-4F0F-B2DB-3CEB8071657C}"/>
            </a:ext>
          </a:extLst>
        </xdr:cNvPr>
        <xdr:cNvSpPr/>
      </xdr:nvSpPr>
      <xdr:spPr>
        <a:xfrm>
          <a:off x="12763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28575</xdr:rowOff>
    </xdr:from>
    <xdr:to>
      <xdr:col>71</xdr:col>
      <xdr:colOff>177800</xdr:colOff>
      <xdr:row>100</xdr:row>
      <xdr:rowOff>66675</xdr:rowOff>
    </xdr:to>
    <xdr:cxnSp macro="">
      <xdr:nvCxnSpPr>
        <xdr:cNvPr id="888" name="直線コネクタ 887">
          <a:extLst>
            <a:ext uri="{FF2B5EF4-FFF2-40B4-BE49-F238E27FC236}">
              <a16:creationId xmlns:a16="http://schemas.microsoft.com/office/drawing/2014/main" id="{35126A68-5E6D-490C-BE49-6637F1A207EF}"/>
            </a:ext>
          </a:extLst>
        </xdr:cNvPr>
        <xdr:cNvCxnSpPr/>
      </xdr:nvCxnSpPr>
      <xdr:spPr>
        <a:xfrm>
          <a:off x="12814300" y="17173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89" name="n_1aveValue【庁舎】&#10;有形固定資産減価償却率">
          <a:extLst>
            <a:ext uri="{FF2B5EF4-FFF2-40B4-BE49-F238E27FC236}">
              <a16:creationId xmlns:a16="http://schemas.microsoft.com/office/drawing/2014/main" id="{AD7FDD7A-3126-473C-B34D-DA01476AA54A}"/>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90" name="n_2aveValue【庁舎】&#10;有形固定資産減価償却率">
          <a:extLst>
            <a:ext uri="{FF2B5EF4-FFF2-40B4-BE49-F238E27FC236}">
              <a16:creationId xmlns:a16="http://schemas.microsoft.com/office/drawing/2014/main" id="{73C5DF8C-81FC-499F-B8B5-D3D29C9537D2}"/>
            </a:ext>
          </a:extLst>
        </xdr:cNvPr>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91" name="n_3aveValue【庁舎】&#10;有形固定資産減価償却率">
          <a:extLst>
            <a:ext uri="{FF2B5EF4-FFF2-40B4-BE49-F238E27FC236}">
              <a16:creationId xmlns:a16="http://schemas.microsoft.com/office/drawing/2014/main" id="{0ADDB246-30BD-4AE3-B6FA-0B8CDB5A8A61}"/>
            </a:ext>
          </a:extLst>
        </xdr:cNvPr>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2" name="n_4aveValue【庁舎】&#10;有形固定資産減価償却率">
          <a:extLst>
            <a:ext uri="{FF2B5EF4-FFF2-40B4-BE49-F238E27FC236}">
              <a16:creationId xmlns:a16="http://schemas.microsoft.com/office/drawing/2014/main" id="{AAFF791D-25FD-412B-873C-1A492DD2E83C}"/>
            </a:ext>
          </a:extLst>
        </xdr:cNvPr>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160672</xdr:rowOff>
    </xdr:from>
    <xdr:ext cx="405111" cy="259045"/>
    <xdr:sp macro="" textlink="">
      <xdr:nvSpPr>
        <xdr:cNvPr id="893" name="n_1mainValue【庁舎】&#10;有形固定資産減価償却率">
          <a:extLst>
            <a:ext uri="{FF2B5EF4-FFF2-40B4-BE49-F238E27FC236}">
              <a16:creationId xmlns:a16="http://schemas.microsoft.com/office/drawing/2014/main" id="{3F05D0A5-DC5C-4C54-8381-03AF72E70D07}"/>
            </a:ext>
          </a:extLst>
        </xdr:cNvPr>
        <xdr:cNvSpPr txBox="1"/>
      </xdr:nvSpPr>
      <xdr:spPr>
        <a:xfrm>
          <a:off x="15266044"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118763</xdr:rowOff>
    </xdr:from>
    <xdr:ext cx="405111" cy="259045"/>
    <xdr:sp macro="" textlink="">
      <xdr:nvSpPr>
        <xdr:cNvPr id="894" name="n_2mainValue【庁舎】&#10;有形固定資産減価償却率">
          <a:extLst>
            <a:ext uri="{FF2B5EF4-FFF2-40B4-BE49-F238E27FC236}">
              <a16:creationId xmlns:a16="http://schemas.microsoft.com/office/drawing/2014/main" id="{9FFEDBD0-22CC-4AA9-978C-78129CEF1E97}"/>
            </a:ext>
          </a:extLst>
        </xdr:cNvPr>
        <xdr:cNvSpPr txBox="1"/>
      </xdr:nvSpPr>
      <xdr:spPr>
        <a:xfrm>
          <a:off x="14389744" y="1692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134002</xdr:rowOff>
    </xdr:from>
    <xdr:ext cx="405111" cy="259045"/>
    <xdr:sp macro="" textlink="">
      <xdr:nvSpPr>
        <xdr:cNvPr id="895" name="n_3mainValue【庁舎】&#10;有形固定資産減価償却率">
          <a:extLst>
            <a:ext uri="{FF2B5EF4-FFF2-40B4-BE49-F238E27FC236}">
              <a16:creationId xmlns:a16="http://schemas.microsoft.com/office/drawing/2014/main" id="{7B669779-5C04-4081-990F-F21806E96B08}"/>
            </a:ext>
          </a:extLst>
        </xdr:cNvPr>
        <xdr:cNvSpPr txBox="1"/>
      </xdr:nvSpPr>
      <xdr:spPr>
        <a:xfrm>
          <a:off x="13500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95902</xdr:rowOff>
    </xdr:from>
    <xdr:ext cx="405111" cy="259045"/>
    <xdr:sp macro="" textlink="">
      <xdr:nvSpPr>
        <xdr:cNvPr id="896" name="n_4mainValue【庁舎】&#10;有形固定資産減価償却率">
          <a:extLst>
            <a:ext uri="{FF2B5EF4-FFF2-40B4-BE49-F238E27FC236}">
              <a16:creationId xmlns:a16="http://schemas.microsoft.com/office/drawing/2014/main" id="{F181D2FD-65B8-4016-8A37-814F5C612410}"/>
            </a:ext>
          </a:extLst>
        </xdr:cNvPr>
        <xdr:cNvSpPr txBox="1"/>
      </xdr:nvSpPr>
      <xdr:spPr>
        <a:xfrm>
          <a:off x="12611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6C16C505-2964-449D-B998-AF11220083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90F8DC2D-4264-4169-B0E4-B9A808BD8E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92AD2DE-AC38-467C-B7BB-D8C8F60E07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D720624D-67BB-4AAA-9D80-2683650E48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623B404-1A4C-4565-972B-7047B973E1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76ED858F-D60D-4A7F-87D9-0E2D0109CB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DDAF06B4-C621-49E2-8DFA-FA00935E5C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A2A3A086-2DC9-4BA6-A067-4C2E50B7C9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C8E344E3-51CC-4FF2-9205-E414B2ADFD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A6D9616A-5E11-45B5-AEDB-49CDD71A0C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729F91-D71D-4670-80BD-18AABDDFC96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CB69E0A7-5E9F-44FE-A484-81591577099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5C1FDC-9E86-4AAE-B207-4F9AFB4A7A5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F798143E-E6BF-4DD9-BC02-1E6DD90D2F8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44F0677C-3122-4916-A697-571EBC6C94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3C187483-DB29-45FE-92FC-2FA96A42274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A06A3169-D811-4657-8978-293CEFF672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2514A245-B8AB-4497-A13A-5401E53AB07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E64FB31-9BDB-434D-8BB7-F1EE36E884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F0C64F4F-B131-4569-8021-4BDDDBDB25C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6C87C0B8-A673-4F9F-A7D8-73CD9042A3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2AD7DEE6-2B36-45E1-8953-12168BFBA8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D994FD88-56B9-47DE-BB06-FB2EF40199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1D009834-23DB-448E-A9B4-9FCCA9D68990}"/>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1B136BCD-79FA-4DA5-9AD1-BD9F49371DD3}"/>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6794FFE5-51E9-4852-AFAA-597F22A7BC8B}"/>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10506068-7046-4812-974E-E7EE89FB6CA5}"/>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51A15C1B-ACCE-44CD-BA4E-AFDB1C13A80F}"/>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3BF858CA-F52B-4311-89F7-D3095AF9CBF1}"/>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D7163E38-E432-49D3-B4CA-37D4F6679349}"/>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A8A639B-644C-4825-BD17-E388CC6FCF0D}"/>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94CD6E47-26D5-4ED4-B08C-1B76C33C25EA}"/>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FBDABAAB-6A05-40DA-9EDC-3FDFEB7685CD}"/>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35A86DBF-0968-45D5-9DA3-0C59FE82C327}"/>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45F1E1C-4DEB-4C61-978B-30B2ABDD68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C63346-4A8B-43ED-ACB6-5D571592BE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277EF1B-5AAB-4237-8507-7EEDF8C655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535F1DA-BE32-473E-AEB8-67B9E13AEE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F3943DC-B5F7-498F-AE90-11DAA81166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36" name="楕円 935">
          <a:extLst>
            <a:ext uri="{FF2B5EF4-FFF2-40B4-BE49-F238E27FC236}">
              <a16:creationId xmlns:a16="http://schemas.microsoft.com/office/drawing/2014/main" id="{B3C2A86A-EB27-46AC-986A-FD497E37FC4C}"/>
            </a:ext>
          </a:extLst>
        </xdr:cNvPr>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37" name="【庁舎】&#10;一人当たり面積該当値テキスト">
          <a:extLst>
            <a:ext uri="{FF2B5EF4-FFF2-40B4-BE49-F238E27FC236}">
              <a16:creationId xmlns:a16="http://schemas.microsoft.com/office/drawing/2014/main" id="{EF7F015B-A850-44C0-86FC-9A0AF65CB180}"/>
            </a:ext>
          </a:extLst>
        </xdr:cNvPr>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938" name="楕円 937">
          <a:extLst>
            <a:ext uri="{FF2B5EF4-FFF2-40B4-BE49-F238E27FC236}">
              <a16:creationId xmlns:a16="http://schemas.microsoft.com/office/drawing/2014/main" id="{87AEFAA6-FE04-49D3-8649-9E675CA63911}"/>
            </a:ext>
          </a:extLst>
        </xdr:cNvPr>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53339</xdr:rowOff>
    </xdr:to>
    <xdr:cxnSp macro="">
      <xdr:nvCxnSpPr>
        <xdr:cNvPr id="939" name="直線コネクタ 938">
          <a:extLst>
            <a:ext uri="{FF2B5EF4-FFF2-40B4-BE49-F238E27FC236}">
              <a16:creationId xmlns:a16="http://schemas.microsoft.com/office/drawing/2014/main" id="{B3E07495-1D61-4D7D-8A4F-CE07805C1308}"/>
            </a:ext>
          </a:extLst>
        </xdr:cNvPr>
        <xdr:cNvCxnSpPr/>
      </xdr:nvCxnSpPr>
      <xdr:spPr>
        <a:xfrm>
          <a:off x="21323300" y="18215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154939</xdr:rowOff>
    </xdr:from>
    <xdr:to>
      <xdr:col>107</xdr:col>
      <xdr:colOff>101600</xdr:colOff>
      <xdr:row>106</xdr:row>
      <xdr:rowOff>85089</xdr:rowOff>
    </xdr:to>
    <xdr:sp macro="" textlink="">
      <xdr:nvSpPr>
        <xdr:cNvPr id="940" name="楕円 939">
          <a:extLst>
            <a:ext uri="{FF2B5EF4-FFF2-40B4-BE49-F238E27FC236}">
              <a16:creationId xmlns:a16="http://schemas.microsoft.com/office/drawing/2014/main" id="{F89D8B00-54BD-470C-991C-0D2331C4D7FD}"/>
            </a:ext>
          </a:extLst>
        </xdr:cNvPr>
        <xdr:cNvSpPr/>
      </xdr:nvSpPr>
      <xdr:spPr>
        <a:xfrm>
          <a:off x="20383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34289</xdr:rowOff>
    </xdr:from>
    <xdr:to>
      <xdr:col>111</xdr:col>
      <xdr:colOff>177800</xdr:colOff>
      <xdr:row>106</xdr:row>
      <xdr:rowOff>41911</xdr:rowOff>
    </xdr:to>
    <xdr:cxnSp macro="">
      <xdr:nvCxnSpPr>
        <xdr:cNvPr id="941" name="直線コネクタ 940">
          <a:extLst>
            <a:ext uri="{FF2B5EF4-FFF2-40B4-BE49-F238E27FC236}">
              <a16:creationId xmlns:a16="http://schemas.microsoft.com/office/drawing/2014/main" id="{78E2E893-27F0-4147-A92E-D388E3C4F964}"/>
            </a:ext>
          </a:extLst>
        </xdr:cNvPr>
        <xdr:cNvCxnSpPr/>
      </xdr:nvCxnSpPr>
      <xdr:spPr>
        <a:xfrm>
          <a:off x="20434300" y="18207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942" name="楕円 941">
          <a:extLst>
            <a:ext uri="{FF2B5EF4-FFF2-40B4-BE49-F238E27FC236}">
              <a16:creationId xmlns:a16="http://schemas.microsoft.com/office/drawing/2014/main" id="{63192892-DCE0-4359-8E57-251E9F1A50A4}"/>
            </a:ext>
          </a:extLst>
        </xdr:cNvPr>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34289</xdr:rowOff>
    </xdr:from>
    <xdr:to>
      <xdr:col>107</xdr:col>
      <xdr:colOff>50800</xdr:colOff>
      <xdr:row>106</xdr:row>
      <xdr:rowOff>83820</xdr:rowOff>
    </xdr:to>
    <xdr:cxnSp macro="">
      <xdr:nvCxnSpPr>
        <xdr:cNvPr id="943" name="直線コネクタ 942">
          <a:extLst>
            <a:ext uri="{FF2B5EF4-FFF2-40B4-BE49-F238E27FC236}">
              <a16:creationId xmlns:a16="http://schemas.microsoft.com/office/drawing/2014/main" id="{122ADE91-A45F-4EFB-B653-1B36DA0E8AC0}"/>
            </a:ext>
          </a:extLst>
        </xdr:cNvPr>
        <xdr:cNvCxnSpPr/>
      </xdr:nvCxnSpPr>
      <xdr:spPr>
        <a:xfrm flipV="1">
          <a:off x="19545300" y="18207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4" name="楕円 943">
          <a:extLst>
            <a:ext uri="{FF2B5EF4-FFF2-40B4-BE49-F238E27FC236}">
              <a16:creationId xmlns:a16="http://schemas.microsoft.com/office/drawing/2014/main" id="{C2FC3E88-475C-4B28-8945-156C46BBB11D}"/>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83820</xdr:rowOff>
    </xdr:to>
    <xdr:cxnSp macro="">
      <xdr:nvCxnSpPr>
        <xdr:cNvPr id="945" name="直線コネクタ 944">
          <a:extLst>
            <a:ext uri="{FF2B5EF4-FFF2-40B4-BE49-F238E27FC236}">
              <a16:creationId xmlns:a16="http://schemas.microsoft.com/office/drawing/2014/main" id="{E1DAB5C0-8ECD-4D5B-9C25-A0EA777D50B0}"/>
            </a:ext>
          </a:extLst>
        </xdr:cNvPr>
        <xdr:cNvCxnSpPr/>
      </xdr:nvCxnSpPr>
      <xdr:spPr>
        <a:xfrm>
          <a:off x="18656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A6C13C4C-1DCD-42A3-96D8-F1B830D86266}"/>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a:extLst>
            <a:ext uri="{FF2B5EF4-FFF2-40B4-BE49-F238E27FC236}">
              <a16:creationId xmlns:a16="http://schemas.microsoft.com/office/drawing/2014/main" id="{0FBB91D0-E007-4670-9DB5-BC28C519D0F3}"/>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BF87269A-F44C-4747-8A43-58AB22061C8D}"/>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a:extLst>
            <a:ext uri="{FF2B5EF4-FFF2-40B4-BE49-F238E27FC236}">
              <a16:creationId xmlns:a16="http://schemas.microsoft.com/office/drawing/2014/main" id="{DAF4DCC7-55FC-4654-8F06-6E8E26B01233}"/>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50" name="n_1mainValue【庁舎】&#10;一人当たり面積">
          <a:extLst>
            <a:ext uri="{FF2B5EF4-FFF2-40B4-BE49-F238E27FC236}">
              <a16:creationId xmlns:a16="http://schemas.microsoft.com/office/drawing/2014/main" id="{B1903505-1DC2-4475-B901-2EB1A6DBDFF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76216</xdr:rowOff>
    </xdr:from>
    <xdr:ext cx="469744" cy="259045"/>
    <xdr:sp macro="" textlink="">
      <xdr:nvSpPr>
        <xdr:cNvPr id="951" name="n_2mainValue【庁舎】&#10;一人当たり面積">
          <a:extLst>
            <a:ext uri="{FF2B5EF4-FFF2-40B4-BE49-F238E27FC236}">
              <a16:creationId xmlns:a16="http://schemas.microsoft.com/office/drawing/2014/main" id="{E176B2B8-98EF-4904-95B2-6D66EE271ED0}"/>
            </a:ext>
          </a:extLst>
        </xdr:cNvPr>
        <xdr:cNvSpPr txBox="1"/>
      </xdr:nvSpPr>
      <xdr:spPr>
        <a:xfrm>
          <a:off x="20199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952" name="n_3mainValue【庁舎】&#10;一人当たり面積">
          <a:extLst>
            <a:ext uri="{FF2B5EF4-FFF2-40B4-BE49-F238E27FC236}">
              <a16:creationId xmlns:a16="http://schemas.microsoft.com/office/drawing/2014/main" id="{EDE25BBF-8E3F-4078-8C5B-9AA83E176E92}"/>
            </a:ext>
          </a:extLst>
        </xdr:cNvPr>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3" name="n_4mainValue【庁舎】&#10;一人当たり面積">
          <a:extLst>
            <a:ext uri="{FF2B5EF4-FFF2-40B4-BE49-F238E27FC236}">
              <a16:creationId xmlns:a16="http://schemas.microsoft.com/office/drawing/2014/main" id="{946ACFA6-54EE-49E9-B255-5B2618DF0698}"/>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20A1ECF0-8D0C-4541-91AB-EBC0E6B7EA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A1379546-E142-4C4A-AAAA-BBF0D46D14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A7CF42F9-7E09-49FE-A625-0E0CB6FA63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と比較して有形固定資産減価償却率が特に高い施設は、消防施設、体育館・プール、保健センター・保健所であり、特に低い施設は、庁舎である。また、一人あたり面積については、市民会館が高く、図書館が低い傾向にある。</a:t>
          </a:r>
        </a:p>
        <a:p>
          <a:r>
            <a:rPr kumimoji="1" lang="ja-JP" altLang="en-US" sz="1000">
              <a:latin typeface="ＭＳ Ｐゴシック" panose="020B0600070205080204" pitchFamily="50" charset="-128"/>
              <a:ea typeface="ＭＳ Ｐゴシック" panose="020B0600070205080204" pitchFamily="50" charset="-128"/>
            </a:rPr>
            <a:t>　消防施設については、平成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新消防庁舎を建設したことにより、建物の有形固定資産減価償却率は低い水準にあるが、防火水槽等の消防水利施設については、建築年が古いものが大半を占めるため、消防施設全体の有形固定資産減価償却率は類似団体よりも高い水準となっている。</a:t>
          </a:r>
        </a:p>
        <a:p>
          <a:r>
            <a:rPr kumimoji="1" lang="ja-JP" altLang="en-US" sz="1000">
              <a:latin typeface="ＭＳ Ｐゴシック" panose="020B0600070205080204" pitchFamily="50" charset="-128"/>
              <a:ea typeface="ＭＳ Ｐゴシック" panose="020B0600070205080204" pitchFamily="50" charset="-128"/>
            </a:rPr>
            <a:t>　体育館・プール、保健センターについては、市町村合併（昭和</a:t>
          </a:r>
          <a:r>
            <a:rPr kumimoji="1" lang="en-US" altLang="ja-JP" sz="1000">
              <a:latin typeface="ＭＳ Ｐゴシック" panose="020B0600070205080204" pitchFamily="50" charset="-128"/>
              <a:ea typeface="ＭＳ Ｐゴシック" panose="020B0600070205080204" pitchFamily="50" charset="-128"/>
            </a:rPr>
            <a:t>62</a:t>
          </a:r>
          <a:r>
            <a:rPr kumimoji="1" lang="ja-JP" altLang="en-US" sz="1000">
              <a:latin typeface="ＭＳ Ｐゴシック" panose="020B0600070205080204" pitchFamily="50" charset="-128"/>
              <a:ea typeface="ＭＳ Ｐゴシック" panose="020B0600070205080204" pitchFamily="50" charset="-128"/>
            </a:rPr>
            <a:t>年）前の、旧町村時より保有している施設が多いため、有形固定資産減価償却率が高くなっている。</a:t>
          </a:r>
        </a:p>
        <a:p>
          <a:r>
            <a:rPr kumimoji="1" lang="ja-JP" altLang="en-US" sz="1000">
              <a:latin typeface="ＭＳ Ｐゴシック" panose="020B0600070205080204" pitchFamily="50" charset="-128"/>
              <a:ea typeface="ＭＳ Ｐゴシック" panose="020B0600070205080204" pitchFamily="50" charset="-128"/>
            </a:rPr>
            <a:t>　庁舎については、平成</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年度に新庁舎を建設したことにより、有形固定資産減価償却率が低い水準にある。公共施設の多くは、平時の利用だけでなく、災害時には避難所や防災の拠点にもなりうるので、日常的な維持管理、適切な点検を実施し、安全性を確保していく。</a:t>
          </a:r>
        </a:p>
        <a:p>
          <a:r>
            <a:rPr kumimoji="1" lang="ja-JP" altLang="en-US" sz="1000">
              <a:latin typeface="ＭＳ Ｐゴシック" panose="020B0600070205080204" pitchFamily="50" charset="-128"/>
              <a:ea typeface="ＭＳ Ｐゴシック" panose="020B0600070205080204" pitchFamily="50" charset="-128"/>
            </a:rPr>
            <a:t>　市民会館については、合併前の旧町村が設置した各市民ホールを引き続き保有し、加えて合併後に中心市街地につくばカピオやノバボール等比較的大型の施設を設置したことから、一人当たり面積が高い水準となっている。利用率が低い施設や利用者が減少している施設については、広報活動や広域連携等の運営改善を図るとともに、必要に応じて機能の充実等を行うなど、利用を促進する取組を実施していく。また、大規模な修繕を行う際は、利用状況や市民ニーズ等を踏まえ、施設や設備の見直しを検討する。</a:t>
          </a:r>
        </a:p>
        <a:p>
          <a:r>
            <a:rPr kumimoji="1" lang="ja-JP" altLang="en-US" sz="1000">
              <a:latin typeface="ＭＳ Ｐゴシック" panose="020B0600070205080204" pitchFamily="50" charset="-128"/>
              <a:ea typeface="ＭＳ Ｐゴシック" panose="020B0600070205080204" pitchFamily="50" charset="-128"/>
            </a:rPr>
            <a:t>　図書館については、保有している図書館は平成２年度に建設した１館のみとなるが、返却窓口の増設や市内４交流センター図書室との連携、学校図書室の一般開放及び連携促進、蔵書の充実を図るなど、運営等の改善により、利用者数の増加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新型コロナウイルス感染症の影響により基準財政収入額の算定に用いる法人市民税の乗率が減少したことにより、前年度から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ポイント低下したが、引き続き類似団体平均と比較して高い水準を維持している。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今後も地域経済の活性化を図り、財政基盤の強化に努める。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107950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98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107950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156210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156210</xdr:rowOff>
    </xdr:from>
    <xdr:to>
      <xdr:col>11</xdr:col>
      <xdr:colOff>31750</xdr:colOff>
      <xdr:row>39</xdr:row>
      <xdr:rowOff>8890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105410</xdr:rowOff>
    </xdr:from>
    <xdr:to>
      <xdr:col>11</xdr:col>
      <xdr:colOff>82550</xdr:colOff>
      <xdr:row>39</xdr:row>
      <xdr:rowOff>35560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45737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充当一般財源額について、補助費等が</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増、扶助費が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減となり、全体で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％増加したが、地方税及び地方消費税交付金の伸びにより、それ以上に経常一般財源が増加したことが要因である。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つくばエクスプレス沿線開発や教育施設整備等の費用負担が見込まれるため、事務事業の見直しをさらに進めるとともに、優先度の低い事業については計画的に廃止・縮小を進め経常経費の抑制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66</xdr:row>
      <xdr:rowOff>66463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64994"/>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66</xdr:row>
      <xdr:rowOff>171027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821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66</xdr:row>
      <xdr:rowOff>171027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6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146896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4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15663</xdr:rowOff>
    </xdr:from>
    <xdr:to>
      <xdr:col>19</xdr:col>
      <xdr:colOff>184150</xdr:colOff>
      <xdr:row>66</xdr:row>
      <xdr:rowOff>117263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102040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120227</xdr:rowOff>
    </xdr:from>
    <xdr:to>
      <xdr:col>15</xdr:col>
      <xdr:colOff>133350</xdr:colOff>
      <xdr:row>67</xdr:row>
      <xdr:rowOff>50377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35154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いため、人件費や物件費がかさむことに加え、小学校教育用コンピュータ賃借料や児童クラブ運営委託料等が前年より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今後は、施設の統廃合、指定管理者制度の再導入、施設の民営化等により、コストの削減を図るとともに、効率的な職員配置と適切な定員管理に努めることで人件費の抑制に努める。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152240</xdr:rowOff>
    </xdr:from>
    <xdr:to>
      <xdr:col>23</xdr:col>
      <xdr:colOff>133350</xdr:colOff>
      <xdr:row>84</xdr:row>
      <xdr:rowOff>86548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82590"/>
          <a:ext cx="838200" cy="1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92174</xdr:rowOff>
    </xdr:from>
    <xdr:to>
      <xdr:col>19</xdr:col>
      <xdr:colOff>133350</xdr:colOff>
      <xdr:row>83</xdr:row>
      <xdr:rowOff>152240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22524"/>
          <a:ext cx="889000" cy="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22834</xdr:rowOff>
    </xdr:from>
    <xdr:to>
      <xdr:col>15</xdr:col>
      <xdr:colOff>82550</xdr:colOff>
      <xdr:row>83</xdr:row>
      <xdr:rowOff>92174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53184"/>
          <a:ext cx="889000" cy="6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151816</xdr:rowOff>
    </xdr:from>
    <xdr:to>
      <xdr:col>11</xdr:col>
      <xdr:colOff>31750</xdr:colOff>
      <xdr:row>83</xdr:row>
      <xdr:rowOff>22834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10716"/>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35748</xdr:rowOff>
    </xdr:from>
    <xdr:to>
      <xdr:col>23</xdr:col>
      <xdr:colOff>184150</xdr:colOff>
      <xdr:row>84</xdr:row>
      <xdr:rowOff>137348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0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101440</xdr:rowOff>
    </xdr:from>
    <xdr:to>
      <xdr:col>19</xdr:col>
      <xdr:colOff>184150</xdr:colOff>
      <xdr:row>84</xdr:row>
      <xdr:rowOff>31590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1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41374</xdr:rowOff>
    </xdr:from>
    <xdr:to>
      <xdr:col>15</xdr:col>
      <xdr:colOff>133350</xdr:colOff>
      <xdr:row>83</xdr:row>
      <xdr:rowOff>142974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127751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143484</xdr:rowOff>
    </xdr:from>
    <xdr:to>
      <xdr:col>11</xdr:col>
      <xdr:colOff>82550</xdr:colOff>
      <xdr:row>83</xdr:row>
      <xdr:rowOff>73634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0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8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101016</xdr:rowOff>
    </xdr:from>
    <xdr:to>
      <xdr:col>7</xdr:col>
      <xdr:colOff>31750</xdr:colOff>
      <xdr:row>83</xdr:row>
      <xdr:rowOff>31166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4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年度の国家公務員の時限的な給与改定特例法による措置により、平成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年度は大きく上昇したが、平成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年度には国家公務員の給与改定に併せた改正を行い、水準は改善した。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年度から、採用する職員の年齢制限を撤廃したことも影響している。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今後も引き続き人事院勧告による国の給与改定等を踏まえ、現在の水準維持に努める。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123825</xdr:rowOff>
    </xdr:from>
    <xdr:to>
      <xdr:col>81</xdr:col>
      <xdr:colOff>44450</xdr:colOff>
      <xdr:row>82</xdr:row>
      <xdr:rowOff>123825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8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123825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626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32809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626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73025</xdr:rowOff>
    </xdr:from>
    <xdr:to>
      <xdr:col>77</xdr:col>
      <xdr:colOff>95250</xdr:colOff>
      <xdr:row>83</xdr:row>
      <xdr:rowOff>3175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13352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類似団体平均と比較して、引き続き高い水準に留まっている。</a:t>
          </a:r>
        </a:p>
        <a:p>
          <a:r>
            <a:rPr kumimoji="1" lang="ja-JP" altLang="en-US" sz="1300">
              <a:latin typeface="ＭＳ Ｐゴシック" panose="020B0600070205080204" pitchFamily="50" charset="-128"/>
              <a:ea typeface="ＭＳ Ｐゴシック" panose="020B0600070205080204" pitchFamily="50" charset="-128"/>
            </a:rPr>
            <a:t>　教育施設、保育所、児童館、交流センター等の公共施設が類似団体と比較して多く設置されていること、つくばエクスプレス沿線開発にともなうインフラ整備等の行政需要が大きいことなどが要因である。</a:t>
          </a:r>
        </a:p>
        <a:p>
          <a:r>
            <a:rPr kumimoji="1" lang="ja-JP" altLang="en-US" sz="1300">
              <a:latin typeface="ＭＳ Ｐゴシック" panose="020B0600070205080204" pitchFamily="50" charset="-128"/>
              <a:ea typeface="ＭＳ Ｐゴシック" panose="020B0600070205080204" pitchFamily="50" charset="-128"/>
            </a:rPr>
            <a:t>　職員数は前年度から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1,881</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59479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7597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59479</xdr:rowOff>
    </xdr:from>
    <xdr:to>
      <xdr:col>77</xdr:col>
      <xdr:colOff>44450</xdr:colOff>
      <xdr:row>64</xdr:row>
      <xdr:rowOff>103717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03227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103717</xdr:rowOff>
    </xdr:from>
    <xdr:to>
      <xdr:col>72</xdr:col>
      <xdr:colOff>203200</xdr:colOff>
      <xdr:row>64</xdr:row>
      <xdr:rowOff>135890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79587</xdr:rowOff>
    </xdr:from>
    <xdr:to>
      <xdr:col>68</xdr:col>
      <xdr:colOff>152400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123825</xdr:rowOff>
    </xdr:from>
    <xdr:to>
      <xdr:col>81</xdr:col>
      <xdr:colOff>95250</xdr:colOff>
      <xdr:row>64</xdr:row>
      <xdr:rowOff>53975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95902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8679</xdr:rowOff>
    </xdr:from>
    <xdr:to>
      <xdr:col>77</xdr:col>
      <xdr:colOff>95250</xdr:colOff>
      <xdr:row>64</xdr:row>
      <xdr:rowOff>110279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95056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52917</xdr:rowOff>
    </xdr:from>
    <xdr:to>
      <xdr:col>73</xdr:col>
      <xdr:colOff>44450</xdr:colOff>
      <xdr:row>64</xdr:row>
      <xdr:rowOff>154517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139294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28787</xdr:rowOff>
    </xdr:from>
    <xdr:to>
      <xdr:col>64</xdr:col>
      <xdr:colOff>152400</xdr:colOff>
      <xdr:row>64</xdr:row>
      <xdr:rowOff>130387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115164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等と比較すると高い水準に留まっている。児童生徒の急増に対応するための学校建設事業等に伴う元利償還金の増加や、可燃ごみ焼却処理施設設備改良事業債の償還開始などがその要因である。</a:t>
          </a:r>
        </a:p>
        <a:p>
          <a:r>
            <a:rPr kumimoji="1" lang="ja-JP" altLang="en-US" sz="1300">
              <a:latin typeface="ＭＳ Ｐゴシック" panose="020B0600070205080204" pitchFamily="50" charset="-128"/>
              <a:ea typeface="ＭＳ Ｐゴシック" panose="020B0600070205080204" pitchFamily="50" charset="-128"/>
            </a:rPr>
            <a:t>　前年度からの数値の上昇は、下水道事業の公営企業債償還に充てる繰出金の増加や、市町村民税法人税割等の減による標準税収入額の減少などによるものである。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今後も、償還額の平準化を図り、実質公債比率上昇の抑制に努める。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47474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539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139398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5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41</xdr:row>
      <xdr:rowOff>162378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13909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の改善が見られたが、類似団体平均と比較すると引き続き高い水準に留まっている。児童生徒の急増に対応するための学校建設に係る借入に伴い、地方債現在高が逓増していることなどが要因である。</a:t>
          </a:r>
        </a:p>
        <a:p>
          <a:r>
            <a:rPr kumimoji="1" lang="ja-JP" altLang="en-US" sz="1300">
              <a:latin typeface="ＭＳ Ｐゴシック" panose="020B0600070205080204" pitchFamily="50" charset="-128"/>
              <a:ea typeface="ＭＳ Ｐゴシック" panose="020B0600070205080204" pitchFamily="50" charset="-128"/>
            </a:rPr>
            <a:t>　前年度からの数値の改善は、依頼土地の再取得の見込みがなくなったことにより、債務負担行為に基づく支出予定額が減少したことや、財政調整基金の増等による充当可能可能基金の増加などが要因である。</a:t>
          </a:r>
        </a:p>
        <a:p>
          <a:r>
            <a:rPr kumimoji="1" lang="ja-JP" altLang="en-US" sz="1300">
              <a:latin typeface="ＭＳ Ｐゴシック" panose="020B0600070205080204" pitchFamily="50" charset="-128"/>
              <a:ea typeface="ＭＳ Ｐゴシック" panose="020B0600070205080204" pitchFamily="50" charset="-128"/>
            </a:rPr>
            <a:t>　今後も市債の新規発行、債務負担行為の適正化により将来負担比率の減少を図る。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81386</xdr:rowOff>
    </xdr:from>
    <xdr:to>
      <xdr:col>81</xdr:col>
      <xdr:colOff>44450</xdr:colOff>
      <xdr:row>19</xdr:row>
      <xdr:rowOff>104458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96036"/>
          <a:ext cx="8382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104458</xdr:rowOff>
    </xdr:from>
    <xdr:to>
      <xdr:col>77</xdr:col>
      <xdr:colOff>44450</xdr:colOff>
      <xdr:row>20</xdr:row>
      <xdr:rowOff>113983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620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111972</xdr:rowOff>
    </xdr:from>
    <xdr:to>
      <xdr:col>72</xdr:col>
      <xdr:colOff>203200</xdr:colOff>
      <xdr:row>20</xdr:row>
      <xdr:rowOff>113983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409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128588</xdr:rowOff>
    </xdr:from>
    <xdr:to>
      <xdr:col>68</xdr:col>
      <xdr:colOff>152400</xdr:colOff>
      <xdr:row>20</xdr:row>
      <xdr:rowOff>111972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86138"/>
          <a:ext cx="889000" cy="1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30586</xdr:rowOff>
    </xdr:from>
    <xdr:to>
      <xdr:col>81</xdr:col>
      <xdr:colOff>95250</xdr:colOff>
      <xdr:row>17</xdr:row>
      <xdr:rowOff>132186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2663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53658</xdr:rowOff>
    </xdr:from>
    <xdr:to>
      <xdr:col>77</xdr:col>
      <xdr:colOff>95250</xdr:colOff>
      <xdr:row>19</xdr:row>
      <xdr:rowOff>155258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140035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97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63183</xdr:rowOff>
    </xdr:from>
    <xdr:to>
      <xdr:col>73</xdr:col>
      <xdr:colOff>44450</xdr:colOff>
      <xdr:row>20</xdr:row>
      <xdr:rowOff>164783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149560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7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77788</xdr:rowOff>
    </xdr:from>
    <xdr:to>
      <xdr:col>64</xdr:col>
      <xdr:colOff>152400</xdr:colOff>
      <xdr:row>20</xdr:row>
      <xdr:rowOff>7938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164165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2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ポイント改善したが、類似団体中、高水準に留まっている。</a:t>
          </a:r>
        </a:p>
        <a:p>
          <a:r>
            <a:rPr kumimoji="1" lang="ja-JP" altLang="en-US" sz="1300">
              <a:latin typeface="ＭＳ Ｐゴシック" panose="020B0600070205080204" pitchFamily="50" charset="-128"/>
              <a:ea typeface="ＭＳ Ｐゴシック" panose="020B0600070205080204" pitchFamily="50" charset="-128"/>
            </a:rPr>
            <a:t>　教育施設、保育所、児童館、交流センター等の公共施設が多く設置されていることなどが主な要因である。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　施設の整理統廃合や職員の配置の見直しなどを効率的に行い、より適切な定員管理に努める。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85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072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120650</xdr:rowOff>
    </xdr:from>
    <xdr:to>
      <xdr:col>15</xdr:col>
      <xdr:colOff>98425</xdr:colOff>
      <xdr:row>40</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120650</xdr:rowOff>
    </xdr:from>
    <xdr:to>
      <xdr:col>11</xdr:col>
      <xdr:colOff>9525</xdr:colOff>
      <xdr:row>40</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69850</xdr:rowOff>
    </xdr:from>
    <xdr:to>
      <xdr:col>15</xdr:col>
      <xdr:colOff>149225</xdr:colOff>
      <xdr:row>40</xdr:row>
      <xdr:rowOff>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158750</xdr:rowOff>
    </xdr:from>
    <xdr:to>
      <xdr:col>11</xdr:col>
      <xdr:colOff>60325</xdr:colOff>
      <xdr:row>40</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ポイント上昇し、類似団体平均と比較して高い水準に留まっている。小学校教育用コンピュータ賃借料や、児童クラブ運営委託料などの増加が主な要因である。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また、類似団体と比較して当市は保有施設数が多いため、施設の整理統廃合、指定管理者制度の再導入、施設の民営化等により、コストの削減に努めていく。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41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41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4536</xdr:rowOff>
    </xdr:from>
    <xdr:to>
      <xdr:col>69</xdr:col>
      <xdr:colOff>92075</xdr:colOff>
      <xdr:row>21</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604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51707</xdr:rowOff>
    </xdr:from>
    <xdr:to>
      <xdr:col>74</xdr:col>
      <xdr:colOff>31750</xdr:colOff>
      <xdr:row>21</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125186</xdr:rowOff>
    </xdr:from>
    <xdr:to>
      <xdr:col>65</xdr:col>
      <xdr:colOff>53975</xdr:colOff>
      <xdr:row>21</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40113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民間保育所運営委託料等の伸びにより扶助費は約</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億円増加しているが、財源となる国県支出金も増加したことにより、扶助費に充当する経常一般財源は約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億円減少したことなどが要因である。</a:t>
          </a:r>
        </a:p>
        <a:p>
          <a:r>
            <a:rPr kumimoji="1" lang="ja-JP" altLang="en-US" sz="1300">
              <a:latin typeface="ＭＳ Ｐゴシック" panose="020B0600070205080204" pitchFamily="50" charset="-128"/>
              <a:ea typeface="ＭＳ Ｐゴシック" panose="020B0600070205080204" pitchFamily="50" charset="-128"/>
            </a:rPr>
            <a:t>　今後も国の動向を注視しながら適正な支出に努める。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56</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17957"/>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32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主な要因は、つくば市土地開発公社貸付金が前年より約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億円減少したことなどによる。</a:t>
          </a:r>
        </a:p>
        <a:p>
          <a:r>
            <a:rPr kumimoji="1" lang="ja-JP" altLang="en-US" sz="1300">
              <a:latin typeface="ＭＳ Ｐゴシック" panose="020B0600070205080204" pitchFamily="50" charset="-128"/>
              <a:ea typeface="ＭＳ Ｐゴシック" panose="020B0600070205080204" pitchFamily="50" charset="-128"/>
            </a:rPr>
            <a:t>　引き続き、健全な財政運営に努める。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102507</xdr:rowOff>
    </xdr:from>
    <xdr:to>
      <xdr:col>82</xdr:col>
      <xdr:colOff>107950</xdr:colOff>
      <xdr:row>55</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167822</xdr:rowOff>
    </xdr:from>
    <xdr:to>
      <xdr:col>78</xdr:col>
      <xdr:colOff>69850</xdr:colOff>
      <xdr:row>60</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97572"/>
          <a:ext cx="889000" cy="7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29028</xdr:rowOff>
    </xdr:from>
    <xdr:to>
      <xdr:col>73</xdr:col>
      <xdr:colOff>180975</xdr:colOff>
      <xdr:row>60</xdr:row>
      <xdr:rowOff>45357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16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29028</xdr:rowOff>
    </xdr:from>
    <xdr:to>
      <xdr:col>69</xdr:col>
      <xdr:colOff>92075</xdr:colOff>
      <xdr:row>60</xdr:row>
      <xdr:rowOff>94343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51707</xdr:rowOff>
    </xdr:from>
    <xdr:to>
      <xdr:col>82</xdr:col>
      <xdr:colOff>158750</xdr:colOff>
      <xdr:row>55</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68234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117022</xdr:rowOff>
    </xdr:from>
    <xdr:to>
      <xdr:col>78</xdr:col>
      <xdr:colOff>120650</xdr:colOff>
      <xdr:row>56</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類似団体平均と比較して引き続き低い水準で推移しているが、前年度から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ポイント上昇している。下水道事業会計繰出金等の増などが主な要因である。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今後も各種団体への負担金や補助金交付について、公平性・公益性を確保し、適正な交付に努める。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3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81280</xdr:rowOff>
    </xdr:from>
    <xdr:to>
      <xdr:col>78</xdr:col>
      <xdr:colOff>69850</xdr:colOff>
      <xdr:row>33</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567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66040</xdr:rowOff>
    </xdr:from>
    <xdr:to>
      <xdr:col>73</xdr:col>
      <xdr:colOff>180975</xdr:colOff>
      <xdr:row>32</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55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50800</xdr:rowOff>
    </xdr:from>
    <xdr:to>
      <xdr:col>69</xdr:col>
      <xdr:colOff>92075</xdr:colOff>
      <xdr:row>32</xdr:row>
      <xdr:rowOff>66040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53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30480</xdr:rowOff>
    </xdr:from>
    <xdr:to>
      <xdr:col>74</xdr:col>
      <xdr:colOff>31750</xdr:colOff>
      <xdr:row>32</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xdr:rowOff>
    </xdr:from>
    <xdr:to>
      <xdr:col>69</xdr:col>
      <xdr:colOff>142875</xdr:colOff>
      <xdr:row>32</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127017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0</xdr:rowOff>
    </xdr:from>
    <xdr:to>
      <xdr:col>65</xdr:col>
      <xdr:colOff>53975</xdr:colOff>
      <xdr:row>32</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類似団体平均と比較して引き続き低い水準で推移している。</a:t>
          </a:r>
        </a:p>
        <a:p>
          <a:r>
            <a:rPr kumimoji="1" lang="ja-JP" altLang="en-US" sz="1300">
              <a:latin typeface="ＭＳ Ｐゴシック" panose="020B0600070205080204" pitchFamily="50" charset="-128"/>
              <a:ea typeface="ＭＳ Ｐゴシック" panose="020B0600070205080204" pitchFamily="50" charset="-128"/>
            </a:rPr>
            <a:t>　児童・生徒の急増に伴う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みどりの南小・中学校用地取得事業や、可燃ごみ焼却処理施設設備改良事業などが償還開始となった一方で、つくば駅前広場再整備事業、</a:t>
          </a:r>
          <a:r>
            <a:rPr kumimoji="1" lang="en-US" altLang="ja-JP" sz="1300">
              <a:latin typeface="ＭＳ Ｐゴシック" panose="020B0600070205080204" pitchFamily="50" charset="-128"/>
              <a:ea typeface="ＭＳ Ｐゴシック" panose="020B0600070205080204" pitchFamily="50" charset="-128"/>
            </a:rPr>
            <a:t>TX</a:t>
          </a:r>
          <a:r>
            <a:rPr kumimoji="1" lang="ja-JP" altLang="en-US" sz="1300">
              <a:latin typeface="ＭＳ Ｐゴシック" panose="020B0600070205080204" pitchFamily="50" charset="-128"/>
              <a:ea typeface="ＭＳ Ｐゴシック" panose="020B0600070205080204" pitchFamily="50" charset="-128"/>
            </a:rPr>
            <a:t>関連土地区画整理基本事業などが償還完了となった。</a:t>
          </a:r>
        </a:p>
        <a:p>
          <a:r>
            <a:rPr kumimoji="1" lang="ja-JP" altLang="en-US" sz="1300">
              <a:latin typeface="ＭＳ Ｐゴシック" panose="020B0600070205080204" pitchFamily="50" charset="-128"/>
              <a:ea typeface="ＭＳ Ｐゴシック" panose="020B0600070205080204" pitchFamily="50" charset="-128"/>
            </a:rPr>
            <a:t>　今後も長期的な起債計画を立て、地方債発行額の適正化に努める。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11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108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78014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108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110671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27214</xdr:rowOff>
    </xdr:from>
    <xdr:to>
      <xdr:col>15</xdr:col>
      <xdr:colOff>149225</xdr:colOff>
      <xdr:row>76</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138992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類似団体平均と比較してやや高い水準で推移しているが、前年度から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教育施設、保育所、児童館、交流センターなどの公共施設が類似団体と比較して多いため、人件費や物件費がかさむことが増加の大きな要因である。今後は施設の統廃合、指定管理者制度の導入、施設の民営化や運営形態の見直し等により、競争に伴うコスト削減を図るとともに、引き続き人件費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xdr:rowOff>
    </xdr:from>
    <xdr:to>
      <xdr:col>82</xdr:col>
      <xdr:colOff>107950</xdr:colOff>
      <xdr:row>79</xdr:row>
      <xdr:rowOff>129721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380357"/>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129721</xdr:rowOff>
    </xdr:from>
    <xdr:to>
      <xdr:col>78</xdr:col>
      <xdr:colOff>69850</xdr:colOff>
      <xdr:row>80</xdr:row>
      <xdr:rowOff>110671</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6742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78014</xdr:rowOff>
    </xdr:from>
    <xdr:to>
      <xdr:col>73</xdr:col>
      <xdr:colOff>180975</xdr:colOff>
      <xdr:row>80</xdr:row>
      <xdr:rowOff>110671</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79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78014</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598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78921</xdr:rowOff>
    </xdr:from>
    <xdr:to>
      <xdr:col>78</xdr:col>
      <xdr:colOff>120650</xdr:colOff>
      <xdr:row>80</xdr:row>
      <xdr:rowOff>9071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165298</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27214</xdr:rowOff>
    </xdr:from>
    <xdr:to>
      <xdr:col>69</xdr:col>
      <xdr:colOff>142875</xdr:colOff>
      <xdr:row>80</xdr:row>
      <xdr:rowOff>128814</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113591</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42532</xdr:rowOff>
    </xdr:from>
    <xdr:to>
      <xdr:col>29</xdr:col>
      <xdr:colOff>127000</xdr:colOff>
      <xdr:row>15</xdr:row>
      <xdr:rowOff>92443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61907"/>
          <a:ext cx="647700" cy="4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42532</xdr:rowOff>
    </xdr:from>
    <xdr:to>
      <xdr:col>26</xdr:col>
      <xdr:colOff>50800</xdr:colOff>
      <xdr:row>15</xdr:row>
      <xdr:rowOff>151994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1907"/>
          <a:ext cx="698500" cy="10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138697</xdr:rowOff>
    </xdr:from>
    <xdr:to>
      <xdr:col>22</xdr:col>
      <xdr:colOff>114300</xdr:colOff>
      <xdr:row>15</xdr:row>
      <xdr:rowOff>151994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8072"/>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138697</xdr:rowOff>
    </xdr:from>
    <xdr:to>
      <xdr:col>18</xdr:col>
      <xdr:colOff>177800</xdr:colOff>
      <xdr:row>16</xdr:row>
      <xdr:rowOff>34684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8072"/>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41643</xdr:rowOff>
    </xdr:from>
    <xdr:to>
      <xdr:col>29</xdr:col>
      <xdr:colOff>177800</xdr:colOff>
      <xdr:row>15</xdr:row>
      <xdr:rowOff>143243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58170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163182</xdr:rowOff>
    </xdr:from>
    <xdr:to>
      <xdr:col>26</xdr:col>
      <xdr:colOff>101600</xdr:colOff>
      <xdr:row>15</xdr:row>
      <xdr:rowOff>93332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103509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101194</xdr:rowOff>
    </xdr:from>
    <xdr:to>
      <xdr:col>22</xdr:col>
      <xdr:colOff>165100</xdr:colOff>
      <xdr:row>16</xdr:row>
      <xdr:rowOff>31344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41521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87897</xdr:rowOff>
    </xdr:from>
    <xdr:to>
      <xdr:col>19</xdr:col>
      <xdr:colOff>38100</xdr:colOff>
      <xdr:row>16</xdr:row>
      <xdr:rowOff>18047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155334</xdr:rowOff>
    </xdr:from>
    <xdr:to>
      <xdr:col>15</xdr:col>
      <xdr:colOff>101600</xdr:colOff>
      <xdr:row>16</xdr:row>
      <xdr:rowOff>85484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95661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89167</xdr:rowOff>
    </xdr:from>
    <xdr:to>
      <xdr:col>29</xdr:col>
      <xdr:colOff>127000</xdr:colOff>
      <xdr:row>35</xdr:row>
      <xdr:rowOff>278029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9517"/>
          <a:ext cx="647700" cy="18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146774</xdr:rowOff>
    </xdr:from>
    <xdr:to>
      <xdr:col>26</xdr:col>
      <xdr:colOff>50800</xdr:colOff>
      <xdr:row>35</xdr:row>
      <xdr:rowOff>278029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57124"/>
          <a:ext cx="698500" cy="13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146774</xdr:rowOff>
    </xdr:from>
    <xdr:to>
      <xdr:col>22</xdr:col>
      <xdr:colOff>114300</xdr:colOff>
      <xdr:row>35</xdr:row>
      <xdr:rowOff>151461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57124"/>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85852</xdr:rowOff>
    </xdr:from>
    <xdr:to>
      <xdr:col>18</xdr:col>
      <xdr:colOff>177800</xdr:colOff>
      <xdr:row>35</xdr:row>
      <xdr:rowOff>151461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96202"/>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38367</xdr:rowOff>
    </xdr:from>
    <xdr:to>
      <xdr:col>29</xdr:col>
      <xdr:colOff>177800</xdr:colOff>
      <xdr:row>35</xdr:row>
      <xdr:rowOff>139967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226344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227229</xdr:rowOff>
    </xdr:from>
    <xdr:to>
      <xdr:col>26</xdr:col>
      <xdr:colOff>101600</xdr:colOff>
      <xdr:row>35</xdr:row>
      <xdr:rowOff>328829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339006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95974</xdr:rowOff>
    </xdr:from>
    <xdr:to>
      <xdr:col>22</xdr:col>
      <xdr:colOff>165100</xdr:colOff>
      <xdr:row>35</xdr:row>
      <xdr:rowOff>197574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207751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100661</xdr:rowOff>
    </xdr:from>
    <xdr:to>
      <xdr:col>19</xdr:col>
      <xdr:colOff>38100</xdr:colOff>
      <xdr:row>35</xdr:row>
      <xdr:rowOff>202261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35052</xdr:rowOff>
    </xdr:from>
    <xdr:to>
      <xdr:col>15</xdr:col>
      <xdr:colOff>101600</xdr:colOff>
      <xdr:row>35</xdr:row>
      <xdr:rowOff>136652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146829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1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105182</xdr:rowOff>
    </xdr:from>
    <xdr:to>
      <xdr:col>24</xdr:col>
      <xdr:colOff>63500</xdr:colOff>
      <xdr:row>32</xdr:row>
      <xdr:rowOff>154853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91582"/>
          <a:ext cx="8382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105182</xdr:rowOff>
    </xdr:from>
    <xdr:to>
      <xdr:col>19</xdr:col>
      <xdr:colOff>177800</xdr:colOff>
      <xdr:row>34</xdr:row>
      <xdr:rowOff>18738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91582"/>
          <a:ext cx="889000" cy="2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164944</xdr:rowOff>
    </xdr:from>
    <xdr:to>
      <xdr:col>15</xdr:col>
      <xdr:colOff>50800</xdr:colOff>
      <xdr:row>34</xdr:row>
      <xdr:rowOff>18738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2279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164944</xdr:rowOff>
    </xdr:from>
    <xdr:to>
      <xdr:col>10</xdr:col>
      <xdr:colOff>114300</xdr:colOff>
      <xdr:row>34</xdr:row>
      <xdr:rowOff>54922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22794"/>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104053</xdr:rowOff>
    </xdr:from>
    <xdr:to>
      <xdr:col>24</xdr:col>
      <xdr:colOff>114300</xdr:colOff>
      <xdr:row>33</xdr:row>
      <xdr:rowOff>34203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126930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54382</xdr:rowOff>
    </xdr:from>
    <xdr:to>
      <xdr:col>20</xdr:col>
      <xdr:colOff>38100</xdr:colOff>
      <xdr:row>32</xdr:row>
      <xdr:rowOff>155982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139388</xdr:rowOff>
    </xdr:from>
    <xdr:to>
      <xdr:col>15</xdr:col>
      <xdr:colOff>101600</xdr:colOff>
      <xdr:row>34</xdr:row>
      <xdr:rowOff>69538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86065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114144</xdr:rowOff>
    </xdr:from>
    <xdr:to>
      <xdr:col>10</xdr:col>
      <xdr:colOff>165100</xdr:colOff>
      <xdr:row>34</xdr:row>
      <xdr:rowOff>44294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60821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4122</xdr:rowOff>
    </xdr:from>
    <xdr:to>
      <xdr:col>6</xdr:col>
      <xdr:colOff>38100</xdr:colOff>
      <xdr:row>34</xdr:row>
      <xdr:rowOff>105722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122249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127996</xdr:rowOff>
    </xdr:from>
    <xdr:to>
      <xdr:col>24</xdr:col>
      <xdr:colOff>63500</xdr:colOff>
      <xdr:row>55</xdr:row>
      <xdr:rowOff>142855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14846"/>
          <a:ext cx="8382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150856</xdr:rowOff>
    </xdr:from>
    <xdr:to>
      <xdr:col>19</xdr:col>
      <xdr:colOff>177800</xdr:colOff>
      <xdr:row>55</xdr:row>
      <xdr:rowOff>142855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09156"/>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150856</xdr:rowOff>
    </xdr:from>
    <xdr:to>
      <xdr:col>15</xdr:col>
      <xdr:colOff>50800</xdr:colOff>
      <xdr:row>55</xdr:row>
      <xdr:rowOff>143495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09156"/>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143495</xdr:rowOff>
    </xdr:from>
    <xdr:to>
      <xdr:col>10</xdr:col>
      <xdr:colOff>114300</xdr:colOff>
      <xdr:row>56</xdr:row>
      <xdr:rowOff>39665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73245"/>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77196</xdr:rowOff>
    </xdr:from>
    <xdr:to>
      <xdr:col>24</xdr:col>
      <xdr:colOff>114300</xdr:colOff>
      <xdr:row>54</xdr:row>
      <xdr:rowOff>7346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100073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92055</xdr:rowOff>
    </xdr:from>
    <xdr:to>
      <xdr:col>20</xdr:col>
      <xdr:colOff>38100</xdr:colOff>
      <xdr:row>56</xdr:row>
      <xdr:rowOff>22205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38732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100056</xdr:rowOff>
    </xdr:from>
    <xdr:to>
      <xdr:col>15</xdr:col>
      <xdr:colOff>101600</xdr:colOff>
      <xdr:row>55</xdr:row>
      <xdr:rowOff>30206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46733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92695</xdr:rowOff>
    </xdr:from>
    <xdr:to>
      <xdr:col>10</xdr:col>
      <xdr:colOff>165100</xdr:colOff>
      <xdr:row>56</xdr:row>
      <xdr:rowOff>22845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39372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160315</xdr:rowOff>
    </xdr:from>
    <xdr:to>
      <xdr:col>6</xdr:col>
      <xdr:colOff>38100</xdr:colOff>
      <xdr:row>56</xdr:row>
      <xdr:rowOff>90465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106992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140385</xdr:rowOff>
    </xdr:from>
    <xdr:to>
      <xdr:col>24</xdr:col>
      <xdr:colOff>63500</xdr:colOff>
      <xdr:row>77</xdr:row>
      <xdr:rowOff>160593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2035"/>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120726</xdr:rowOff>
    </xdr:from>
    <xdr:to>
      <xdr:col>19</xdr:col>
      <xdr:colOff>177800</xdr:colOff>
      <xdr:row>77</xdr:row>
      <xdr:rowOff>140385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2376"/>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120726</xdr:rowOff>
    </xdr:from>
    <xdr:to>
      <xdr:col>15</xdr:col>
      <xdr:colOff>50800</xdr:colOff>
      <xdr:row>77</xdr:row>
      <xdr:rowOff>154147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237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122464</xdr:rowOff>
    </xdr:from>
    <xdr:to>
      <xdr:col>10</xdr:col>
      <xdr:colOff>114300</xdr:colOff>
      <xdr:row>77</xdr:row>
      <xdr:rowOff>154147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4114"/>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109793</xdr:rowOff>
    </xdr:from>
    <xdr:to>
      <xdr:col>24</xdr:col>
      <xdr:colOff>114300</xdr:colOff>
      <xdr:row>78</xdr:row>
      <xdr:rowOff>39943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24720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89585</xdr:rowOff>
    </xdr:from>
    <xdr:to>
      <xdr:col>20</xdr:col>
      <xdr:colOff>38100</xdr:colOff>
      <xdr:row>78</xdr:row>
      <xdr:rowOff>19735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69926</xdr:rowOff>
    </xdr:from>
    <xdr:to>
      <xdr:col>15</xdr:col>
      <xdr:colOff>101600</xdr:colOff>
      <xdr:row>78</xdr:row>
      <xdr:rowOff>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162653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103347</xdr:rowOff>
    </xdr:from>
    <xdr:to>
      <xdr:col>10</xdr:col>
      <xdr:colOff>165100</xdr:colOff>
      <xdr:row>78</xdr:row>
      <xdr:rowOff>33497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24624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68328</xdr:rowOff>
    </xdr:from>
    <xdr:to>
      <xdr:col>24</xdr:col>
      <xdr:colOff>63500</xdr:colOff>
      <xdr:row>98</xdr:row>
      <xdr:rowOff>122865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7528"/>
          <a:ext cx="838200" cy="3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122865</xdr:rowOff>
    </xdr:from>
    <xdr:to>
      <xdr:col>19</xdr:col>
      <xdr:colOff>177800</xdr:colOff>
      <xdr:row>98</xdr:row>
      <xdr:rowOff>170087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4965"/>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170087</xdr:rowOff>
    </xdr:from>
    <xdr:to>
      <xdr:col>15</xdr:col>
      <xdr:colOff>50800</xdr:colOff>
      <xdr:row>99</xdr:row>
      <xdr:rowOff>100757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72187"/>
          <a:ext cx="889000" cy="1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100757</xdr:rowOff>
    </xdr:from>
    <xdr:to>
      <xdr:col>10</xdr:col>
      <xdr:colOff>114300</xdr:colOff>
      <xdr:row>99</xdr:row>
      <xdr:rowOff>132891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74307"/>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17528</xdr:rowOff>
    </xdr:from>
    <xdr:to>
      <xdr:col>24</xdr:col>
      <xdr:colOff>114300</xdr:colOff>
      <xdr:row>96</xdr:row>
      <xdr:rowOff>119128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167405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72065</xdr:rowOff>
    </xdr:from>
    <xdr:to>
      <xdr:col>20</xdr:col>
      <xdr:colOff>38100</xdr:colOff>
      <xdr:row>99</xdr:row>
      <xdr:rowOff>2215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164792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119287</xdr:rowOff>
    </xdr:from>
    <xdr:to>
      <xdr:col>15</xdr:col>
      <xdr:colOff>101600</xdr:colOff>
      <xdr:row>99</xdr:row>
      <xdr:rowOff>49437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40564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49957</xdr:rowOff>
    </xdr:from>
    <xdr:to>
      <xdr:col>10</xdr:col>
      <xdr:colOff>165100</xdr:colOff>
      <xdr:row>99</xdr:row>
      <xdr:rowOff>151557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142684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82091</xdr:rowOff>
    </xdr:from>
    <xdr:to>
      <xdr:col>6</xdr:col>
      <xdr:colOff>38100</xdr:colOff>
      <xdr:row>100</xdr:row>
      <xdr:rowOff>12241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3368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98759</xdr:rowOff>
    </xdr:from>
    <xdr:to>
      <xdr:col>54</xdr:col>
      <xdr:colOff>189865</xdr:colOff>
      <xdr:row>37</xdr:row>
      <xdr:rowOff>168014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28059"/>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168014</xdr:rowOff>
    </xdr:from>
    <xdr:to>
      <xdr:col>55</xdr:col>
      <xdr:colOff>88900</xdr:colOff>
      <xdr:row>37</xdr:row>
      <xdr:rowOff>168014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45436</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98759</xdr:rowOff>
    </xdr:from>
    <xdr:to>
      <xdr:col>55</xdr:col>
      <xdr:colOff>88900</xdr:colOff>
      <xdr:row>34</xdr:row>
      <xdr:rowOff>98759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107772</xdr:rowOff>
    </xdr:from>
    <xdr:to>
      <xdr:col>55</xdr:col>
      <xdr:colOff>0</xdr:colOff>
      <xdr:row>37</xdr:row>
      <xdr:rowOff>161700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22722"/>
          <a:ext cx="838200" cy="10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4106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152679</xdr:rowOff>
    </xdr:from>
    <xdr:to>
      <xdr:col>55</xdr:col>
      <xdr:colOff>50800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107772</xdr:rowOff>
    </xdr:from>
    <xdr:to>
      <xdr:col>50</xdr:col>
      <xdr:colOff>114300</xdr:colOff>
      <xdr:row>38</xdr:row>
      <xdr:rowOff>114499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22722"/>
          <a:ext cx="889000" cy="12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114499</xdr:rowOff>
    </xdr:from>
    <xdr:to>
      <xdr:col>45</xdr:col>
      <xdr:colOff>177800</xdr:colOff>
      <xdr:row>38</xdr:row>
      <xdr:rowOff>115142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62959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102699</xdr:rowOff>
    </xdr:from>
    <xdr:to>
      <xdr:col>41</xdr:col>
      <xdr:colOff>50800</xdr:colOff>
      <xdr:row>38</xdr:row>
      <xdr:rowOff>115142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17799"/>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110900</xdr:rowOff>
    </xdr:from>
    <xdr:to>
      <xdr:col>55</xdr:col>
      <xdr:colOff>50800</xdr:colOff>
      <xdr:row>38</xdr:row>
      <xdr:rowOff>41050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25827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56972</xdr:rowOff>
    </xdr:from>
    <xdr:to>
      <xdr:col>50</xdr:col>
      <xdr:colOff>165100</xdr:colOff>
      <xdr:row>31</xdr:row>
      <xdr:rowOff>158572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149699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6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63699</xdr:rowOff>
    </xdr:from>
    <xdr:to>
      <xdr:col>46</xdr:col>
      <xdr:colOff>38100</xdr:colOff>
      <xdr:row>38</xdr:row>
      <xdr:rowOff>165299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156426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64342</xdr:rowOff>
    </xdr:from>
    <xdr:to>
      <xdr:col>41</xdr:col>
      <xdr:colOff>101600</xdr:colOff>
      <xdr:row>38</xdr:row>
      <xdr:rowOff>165942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157069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51899</xdr:rowOff>
    </xdr:from>
    <xdr:to>
      <xdr:col>36</xdr:col>
      <xdr:colOff>165100</xdr:colOff>
      <xdr:row>38</xdr:row>
      <xdr:rowOff>153499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144626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80531</xdr:rowOff>
    </xdr:from>
    <xdr:to>
      <xdr:col>55</xdr:col>
      <xdr:colOff>0</xdr:colOff>
      <xdr:row>54</xdr:row>
      <xdr:rowOff>111239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67381"/>
          <a:ext cx="838200" cy="2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60357</xdr:rowOff>
    </xdr:from>
    <xdr:to>
      <xdr:col>50</xdr:col>
      <xdr:colOff>114300</xdr:colOff>
      <xdr:row>53</xdr:row>
      <xdr:rowOff>80531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8975757"/>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168923</xdr:rowOff>
    </xdr:from>
    <xdr:to>
      <xdr:col>45</xdr:col>
      <xdr:colOff>177800</xdr:colOff>
      <xdr:row>52</xdr:row>
      <xdr:rowOff>60357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912873"/>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21666</xdr:rowOff>
    </xdr:from>
    <xdr:to>
      <xdr:col>41</xdr:col>
      <xdr:colOff>50800</xdr:colOff>
      <xdr:row>51</xdr:row>
      <xdr:rowOff>168923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594166"/>
          <a:ext cx="889000" cy="3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60439</xdr:rowOff>
    </xdr:from>
    <xdr:to>
      <xdr:col>55</xdr:col>
      <xdr:colOff>50800</xdr:colOff>
      <xdr:row>54</xdr:row>
      <xdr:rowOff>162039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83316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29731</xdr:rowOff>
    </xdr:from>
    <xdr:to>
      <xdr:col>50</xdr:col>
      <xdr:colOff>165100</xdr:colOff>
      <xdr:row>53</xdr:row>
      <xdr:rowOff>131331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147858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9557</xdr:rowOff>
    </xdr:from>
    <xdr:to>
      <xdr:col>46</xdr:col>
      <xdr:colOff>38100</xdr:colOff>
      <xdr:row>52</xdr:row>
      <xdr:rowOff>111157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9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127684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7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118123</xdr:rowOff>
    </xdr:from>
    <xdr:to>
      <xdr:col>41</xdr:col>
      <xdr:colOff>101600</xdr:colOff>
      <xdr:row>52</xdr:row>
      <xdr:rowOff>48273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64800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142316</xdr:rowOff>
    </xdr:from>
    <xdr:to>
      <xdr:col>36</xdr:col>
      <xdr:colOff>165100</xdr:colOff>
      <xdr:row>50</xdr:row>
      <xdr:rowOff>72466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5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88993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31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62466</xdr:rowOff>
    </xdr:from>
    <xdr:to>
      <xdr:col>54</xdr:col>
      <xdr:colOff>189865</xdr:colOff>
      <xdr:row>79</xdr:row>
      <xdr:rowOff>87742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578316"/>
          <a:ext cx="1270" cy="1053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91569</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87742</xdr:rowOff>
    </xdr:from>
    <xdr:to>
      <xdr:col>55</xdr:col>
      <xdr:colOff>88900</xdr:colOff>
      <xdr:row>79</xdr:row>
      <xdr:rowOff>87742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9143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3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62466</xdr:rowOff>
    </xdr:from>
    <xdr:to>
      <xdr:col>55</xdr:col>
      <xdr:colOff>88900</xdr:colOff>
      <xdr:row>73</xdr:row>
      <xdr:rowOff>62466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5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134410</xdr:rowOff>
    </xdr:from>
    <xdr:to>
      <xdr:col>55</xdr:col>
      <xdr:colOff>0</xdr:colOff>
      <xdr:row>75</xdr:row>
      <xdr:rowOff>168373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993160"/>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170621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0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20744</xdr:rowOff>
    </xdr:from>
    <xdr:to>
      <xdr:col>55</xdr:col>
      <xdr:colOff>50800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87481</xdr:rowOff>
    </xdr:from>
    <xdr:to>
      <xdr:col>50</xdr:col>
      <xdr:colOff>114300</xdr:colOff>
      <xdr:row>75</xdr:row>
      <xdr:rowOff>168373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46231"/>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45695</xdr:rowOff>
    </xdr:from>
    <xdr:to>
      <xdr:col>50</xdr:col>
      <xdr:colOff>165100</xdr:colOff>
      <xdr:row>77</xdr:row>
      <xdr:rowOff>147295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138422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120857</xdr:rowOff>
    </xdr:from>
    <xdr:to>
      <xdr:col>45</xdr:col>
      <xdr:colOff>177800</xdr:colOff>
      <xdr:row>75</xdr:row>
      <xdr:rowOff>87481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465257"/>
          <a:ext cx="8890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70004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874</xdr:rowOff>
    </xdr:from>
    <xdr:to>
      <xdr:col>41</xdr:col>
      <xdr:colOff>50800</xdr:colOff>
      <xdr:row>72</xdr:row>
      <xdr:rowOff>120857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002374"/>
          <a:ext cx="889000" cy="46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123237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64650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83610</xdr:rowOff>
    </xdr:from>
    <xdr:to>
      <xdr:col>55</xdr:col>
      <xdr:colOff>50800</xdr:colOff>
      <xdr:row>76</xdr:row>
      <xdr:rowOff>13760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106487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117573</xdr:rowOff>
    </xdr:from>
    <xdr:to>
      <xdr:col>50</xdr:col>
      <xdr:colOff>165100</xdr:colOff>
      <xdr:row>76</xdr:row>
      <xdr:rowOff>47723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64250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36681</xdr:rowOff>
    </xdr:from>
    <xdr:to>
      <xdr:col>46</xdr:col>
      <xdr:colOff>38100</xdr:colOff>
      <xdr:row>75</xdr:row>
      <xdr:rowOff>138281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154808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6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70057</xdr:rowOff>
    </xdr:from>
    <xdr:to>
      <xdr:col>41</xdr:col>
      <xdr:colOff>101600</xdr:colOff>
      <xdr:row>73</xdr:row>
      <xdr:rowOff>207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4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16734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1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121524</xdr:rowOff>
    </xdr:from>
    <xdr:to>
      <xdr:col>36</xdr:col>
      <xdr:colOff>165100</xdr:colOff>
      <xdr:row>70</xdr:row>
      <xdr:rowOff>51674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19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68201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17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137033</xdr:rowOff>
    </xdr:from>
    <xdr:to>
      <xdr:col>55</xdr:col>
      <xdr:colOff>0</xdr:colOff>
      <xdr:row>97</xdr:row>
      <xdr:rowOff>66890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96233"/>
          <a:ext cx="838200" cy="1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153569</xdr:rowOff>
    </xdr:from>
    <xdr:to>
      <xdr:col>50</xdr:col>
      <xdr:colOff>114300</xdr:colOff>
      <xdr:row>97</xdr:row>
      <xdr:rowOff>66890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098419"/>
          <a:ext cx="889000" cy="5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153569</xdr:rowOff>
    </xdr:from>
    <xdr:to>
      <xdr:col>45</xdr:col>
      <xdr:colOff>177800</xdr:colOff>
      <xdr:row>95</xdr:row>
      <xdr:rowOff>30544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98419"/>
          <a:ext cx="889000" cy="2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30544</xdr:rowOff>
    </xdr:from>
    <xdr:to>
      <xdr:col>41</xdr:col>
      <xdr:colOff>50800</xdr:colOff>
      <xdr:row>95</xdr:row>
      <xdr:rowOff>40869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1829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86233</xdr:rowOff>
    </xdr:from>
    <xdr:to>
      <xdr:col>55</xdr:col>
      <xdr:colOff>50800</xdr:colOff>
      <xdr:row>97</xdr:row>
      <xdr:rowOff>16383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64660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16090</xdr:rowOff>
    </xdr:from>
    <xdr:to>
      <xdr:col>50</xdr:col>
      <xdr:colOff>165100</xdr:colOff>
      <xdr:row>97</xdr:row>
      <xdr:rowOff>117690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108817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7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102769</xdr:rowOff>
    </xdr:from>
    <xdr:to>
      <xdr:col>46</xdr:col>
      <xdr:colOff>38100</xdr:colOff>
      <xdr:row>94</xdr:row>
      <xdr:rowOff>32919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0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24046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151194</xdr:rowOff>
    </xdr:from>
    <xdr:to>
      <xdr:col>41</xdr:col>
      <xdr:colOff>101600</xdr:colOff>
      <xdr:row>95</xdr:row>
      <xdr:rowOff>81344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161519</xdr:rowOff>
    </xdr:from>
    <xdr:to>
      <xdr:col>36</xdr:col>
      <xdr:colOff>165100</xdr:colOff>
      <xdr:row>95</xdr:row>
      <xdr:rowOff>91669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82796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144546</xdr:rowOff>
    </xdr:from>
    <xdr:to>
      <xdr:col>85</xdr:col>
      <xdr:colOff>127000</xdr:colOff>
      <xdr:row>77</xdr:row>
      <xdr:rowOff>158240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46196"/>
          <a:ext cx="8382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158240</xdr:rowOff>
    </xdr:from>
    <xdr:to>
      <xdr:col>81</xdr:col>
      <xdr:colOff>50800</xdr:colOff>
      <xdr:row>77</xdr:row>
      <xdr:rowOff>169601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5989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169601</xdr:rowOff>
    </xdr:from>
    <xdr:to>
      <xdr:col>76</xdr:col>
      <xdr:colOff>114300</xdr:colOff>
      <xdr:row>78</xdr:row>
      <xdr:rowOff>3637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71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169418</xdr:rowOff>
    </xdr:from>
    <xdr:to>
      <xdr:col>71</xdr:col>
      <xdr:colOff>177800</xdr:colOff>
      <xdr:row>78</xdr:row>
      <xdr:rowOff>3637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7106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93746</xdr:rowOff>
    </xdr:from>
    <xdr:to>
      <xdr:col>85</xdr:col>
      <xdr:colOff>177800</xdr:colOff>
      <xdr:row>78</xdr:row>
      <xdr:rowOff>23896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72173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107440</xdr:rowOff>
    </xdr:from>
    <xdr:to>
      <xdr:col>81</xdr:col>
      <xdr:colOff>101600</xdr:colOff>
      <xdr:row>78</xdr:row>
      <xdr:rowOff>37590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28717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118801</xdr:rowOff>
    </xdr:from>
    <xdr:to>
      <xdr:col>76</xdr:col>
      <xdr:colOff>165100</xdr:colOff>
      <xdr:row>78</xdr:row>
      <xdr:rowOff>48951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40078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124287</xdr:rowOff>
    </xdr:from>
    <xdr:to>
      <xdr:col>72</xdr:col>
      <xdr:colOff>38100</xdr:colOff>
      <xdr:row>78</xdr:row>
      <xdr:rowOff>54437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45564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118618</xdr:rowOff>
    </xdr:from>
    <xdr:to>
      <xdr:col>67</xdr:col>
      <xdr:colOff>101600</xdr:colOff>
      <xdr:row>78</xdr:row>
      <xdr:rowOff>48768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39895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24074</xdr:rowOff>
    </xdr:from>
    <xdr:to>
      <xdr:col>85</xdr:col>
      <xdr:colOff>127000</xdr:colOff>
      <xdr:row>94</xdr:row>
      <xdr:rowOff>125572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140374"/>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24074</xdr:rowOff>
    </xdr:from>
    <xdr:to>
      <xdr:col>81</xdr:col>
      <xdr:colOff>50800</xdr:colOff>
      <xdr:row>96</xdr:row>
      <xdr:rowOff>84837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140374"/>
          <a:ext cx="889000" cy="40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39301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46428" y="1666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84837</xdr:rowOff>
    </xdr:from>
    <xdr:to>
      <xdr:col>76</xdr:col>
      <xdr:colOff>114300</xdr:colOff>
      <xdr:row>96</xdr:row>
      <xdr:rowOff>135905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44037"/>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135905</xdr:rowOff>
    </xdr:from>
    <xdr:to>
      <xdr:col>71</xdr:col>
      <xdr:colOff>177800</xdr:colOff>
      <xdr:row>97</xdr:row>
      <xdr:rowOff>122372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595105"/>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74772</xdr:rowOff>
    </xdr:from>
    <xdr:to>
      <xdr:col>85</xdr:col>
      <xdr:colOff>177800</xdr:colOff>
      <xdr:row>95</xdr:row>
      <xdr:rowOff>4922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97649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0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144724</xdr:rowOff>
    </xdr:from>
    <xdr:to>
      <xdr:col>81</xdr:col>
      <xdr:colOff>101600</xdr:colOff>
      <xdr:row>94</xdr:row>
      <xdr:rowOff>74874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0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91401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8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34037</xdr:rowOff>
    </xdr:from>
    <xdr:to>
      <xdr:col>76</xdr:col>
      <xdr:colOff>165100</xdr:colOff>
      <xdr:row>96</xdr:row>
      <xdr:rowOff>135637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152164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2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85105</xdr:rowOff>
    </xdr:from>
    <xdr:to>
      <xdr:col>72</xdr:col>
      <xdr:colOff>38100</xdr:colOff>
      <xdr:row>97</xdr:row>
      <xdr:rowOff>15255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31782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3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71572</xdr:rowOff>
    </xdr:from>
    <xdr:to>
      <xdr:col>67</xdr:col>
      <xdr:colOff>101600</xdr:colOff>
      <xdr:row>98</xdr:row>
      <xdr:rowOff>1722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164299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39116</xdr:rowOff>
    </xdr:from>
    <xdr:to>
      <xdr:col>116</xdr:col>
      <xdr:colOff>63500</xdr:colOff>
      <xdr:row>36</xdr:row>
      <xdr:rowOff>54138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21131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54138</xdr:rowOff>
    </xdr:from>
    <xdr:to>
      <xdr:col>111</xdr:col>
      <xdr:colOff>177800</xdr:colOff>
      <xdr:row>36</xdr:row>
      <xdr:rowOff>60016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2263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60016</xdr:rowOff>
    </xdr:from>
    <xdr:to>
      <xdr:col>107</xdr:col>
      <xdr:colOff>50800</xdr:colOff>
      <xdr:row>37</xdr:row>
      <xdr:rowOff>166153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232216"/>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166153</xdr:rowOff>
    </xdr:from>
    <xdr:to>
      <xdr:col>102</xdr:col>
      <xdr:colOff>114300</xdr:colOff>
      <xdr:row>39</xdr:row>
      <xdr:rowOff>93327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509803"/>
          <a:ext cx="889000" cy="2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159766</xdr:rowOff>
    </xdr:from>
    <xdr:to>
      <xdr:col>116</xdr:col>
      <xdr:colOff>114300</xdr:colOff>
      <xdr:row>36</xdr:row>
      <xdr:rowOff>89916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11193</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0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3338</xdr:rowOff>
    </xdr:from>
    <xdr:to>
      <xdr:col>112</xdr:col>
      <xdr:colOff>38100</xdr:colOff>
      <xdr:row>36</xdr:row>
      <xdr:rowOff>104938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1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121465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9216</xdr:rowOff>
    </xdr:from>
    <xdr:to>
      <xdr:col>107</xdr:col>
      <xdr:colOff>101600</xdr:colOff>
      <xdr:row>36</xdr:row>
      <xdr:rowOff>110816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127343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95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115352</xdr:rowOff>
    </xdr:from>
    <xdr:to>
      <xdr:col>102</xdr:col>
      <xdr:colOff>165100</xdr:colOff>
      <xdr:row>38</xdr:row>
      <xdr:rowOff>45503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36630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55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42527</xdr:rowOff>
    </xdr:from>
    <xdr:to>
      <xdr:col>98</xdr:col>
      <xdr:colOff>38100</xdr:colOff>
      <xdr:row>39</xdr:row>
      <xdr:rowOff>144127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135254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122555</xdr:rowOff>
    </xdr:from>
    <xdr:to>
      <xdr:col>116</xdr:col>
      <xdr:colOff>63500</xdr:colOff>
      <xdr:row>56</xdr:row>
      <xdr:rowOff>4483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695055"/>
          <a:ext cx="838200" cy="9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122555</xdr:rowOff>
    </xdr:from>
    <xdr:to>
      <xdr:col>111</xdr:col>
      <xdr:colOff>177800</xdr:colOff>
      <xdr:row>58</xdr:row>
      <xdr:rowOff>12427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695055"/>
          <a:ext cx="889000" cy="12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11970</xdr:rowOff>
    </xdr:from>
    <xdr:to>
      <xdr:col>107</xdr:col>
      <xdr:colOff>50800</xdr:colOff>
      <xdr:row>58</xdr:row>
      <xdr:rowOff>12427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560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11284</xdr:rowOff>
    </xdr:from>
    <xdr:to>
      <xdr:col>102</xdr:col>
      <xdr:colOff>114300</xdr:colOff>
      <xdr:row>58</xdr:row>
      <xdr:rowOff>11970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5538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125133</xdr:rowOff>
    </xdr:from>
    <xdr:to>
      <xdr:col>116</xdr:col>
      <xdr:colOff>114300</xdr:colOff>
      <xdr:row>56</xdr:row>
      <xdr:rowOff>55283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148010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71755</xdr:rowOff>
    </xdr:from>
    <xdr:to>
      <xdr:col>112</xdr:col>
      <xdr:colOff>38100</xdr:colOff>
      <xdr:row>51</xdr:row>
      <xdr:rowOff>1905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6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18432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4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133077</xdr:rowOff>
    </xdr:from>
    <xdr:to>
      <xdr:col>107</xdr:col>
      <xdr:colOff>101600</xdr:colOff>
      <xdr:row>58</xdr:row>
      <xdr:rowOff>63227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54354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999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132620</xdr:rowOff>
    </xdr:from>
    <xdr:to>
      <xdr:col>102</xdr:col>
      <xdr:colOff>165100</xdr:colOff>
      <xdr:row>58</xdr:row>
      <xdr:rowOff>62770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53897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99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131934</xdr:rowOff>
    </xdr:from>
    <xdr:to>
      <xdr:col>98</xdr:col>
      <xdr:colOff>38100</xdr:colOff>
      <xdr:row>58</xdr:row>
      <xdr:rowOff>62084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53211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99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93980</xdr:rowOff>
    </xdr:from>
    <xdr:to>
      <xdr:col>116</xdr:col>
      <xdr:colOff>63500</xdr:colOff>
      <xdr:row>75</xdr:row>
      <xdr:rowOff>100518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52730"/>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43779</xdr:rowOff>
    </xdr:from>
    <xdr:to>
      <xdr:col>111</xdr:col>
      <xdr:colOff>177800</xdr:colOff>
      <xdr:row>75</xdr:row>
      <xdr:rowOff>100518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388179"/>
          <a:ext cx="889000" cy="5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5741</xdr:rowOff>
    </xdr:from>
    <xdr:to>
      <xdr:col>107</xdr:col>
      <xdr:colOff>50800</xdr:colOff>
      <xdr:row>72</xdr:row>
      <xdr:rowOff>43779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35014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151953</xdr:rowOff>
    </xdr:from>
    <xdr:to>
      <xdr:col>102</xdr:col>
      <xdr:colOff>114300</xdr:colOff>
      <xdr:row>72</xdr:row>
      <xdr:rowOff>5741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324903"/>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43180</xdr:rowOff>
    </xdr:from>
    <xdr:to>
      <xdr:col>116</xdr:col>
      <xdr:colOff>114300</xdr:colOff>
      <xdr:row>75</xdr:row>
      <xdr:rowOff>144780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21607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49718</xdr:rowOff>
    </xdr:from>
    <xdr:to>
      <xdr:col>112</xdr:col>
      <xdr:colOff>38100</xdr:colOff>
      <xdr:row>75</xdr:row>
      <xdr:rowOff>151318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142445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164429</xdr:rowOff>
    </xdr:from>
    <xdr:to>
      <xdr:col>107</xdr:col>
      <xdr:colOff>101600</xdr:colOff>
      <xdr:row>72</xdr:row>
      <xdr:rowOff>94579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111106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11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126391</xdr:rowOff>
    </xdr:from>
    <xdr:to>
      <xdr:col>102</xdr:col>
      <xdr:colOff>165100</xdr:colOff>
      <xdr:row>72</xdr:row>
      <xdr:rowOff>56541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73068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0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101153</xdr:rowOff>
    </xdr:from>
    <xdr:to>
      <xdr:col>98</xdr:col>
      <xdr:colOff>38100</xdr:colOff>
      <xdr:row>72</xdr:row>
      <xdr:rowOff>31303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2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47830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0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400,899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75,036</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年度から同水準で推移しており、類似団体平均と比較して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11,795</a:t>
          </a:r>
          <a:r>
            <a:rPr kumimoji="1" lang="ja-JP" altLang="en-US" sz="1300">
              <a:latin typeface="ＭＳ Ｐゴシック" panose="020B0600070205080204" pitchFamily="50" charset="-128"/>
              <a:ea typeface="ＭＳ Ｐゴシック" panose="020B0600070205080204" pitchFamily="50" charset="-128"/>
            </a:rPr>
            <a:t>円高い水準である。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69,006</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年度から増加傾向にあり、類似団体平均と比較して</a:t>
          </a:r>
          <a:r>
            <a:rPr kumimoji="1" lang="en-US" altLang="ja-JP" sz="1300">
              <a:latin typeface="ＭＳ Ｐゴシック" panose="020B0600070205080204" pitchFamily="50" charset="-128"/>
              <a:ea typeface="ＭＳ Ｐゴシック" panose="020B0600070205080204" pitchFamily="50" charset="-128"/>
            </a:rPr>
            <a:t>9,222</a:t>
          </a:r>
          <a:r>
            <a:rPr kumimoji="1" lang="ja-JP" altLang="en-US" sz="1300">
              <a:latin typeface="ＭＳ Ｐゴシック" panose="020B0600070205080204" pitchFamily="50" charset="-128"/>
              <a:ea typeface="ＭＳ Ｐゴシック" panose="020B0600070205080204" pitchFamily="50" charset="-128"/>
            </a:rPr>
            <a:t>円高い水準である。人件費、物件費とも、教育施設、保育所、児童館、交流センター等の公共施設が類似団体と比較して多いことが主な要因である。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113,371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a:t>
          </a:r>
          <a:r>
            <a:rPr kumimoji="1" lang="en-US" altLang="ja-JP" sz="1300">
              <a:latin typeface="ＭＳ Ｐゴシック" panose="020B0600070205080204" pitchFamily="50" charset="-128"/>
              <a:ea typeface="ＭＳ Ｐゴシック" panose="020B0600070205080204" pitchFamily="50" charset="-128"/>
            </a:rPr>
            <a:t>5,986</a:t>
          </a:r>
          <a:r>
            <a:rPr kumimoji="1" lang="ja-JP" altLang="en-US" sz="1300">
              <a:latin typeface="ＭＳ Ｐゴシック" panose="020B0600070205080204" pitchFamily="50" charset="-128"/>
              <a:ea typeface="ＭＳ Ｐゴシック" panose="020B0600070205080204" pitchFamily="50" charset="-128"/>
            </a:rPr>
            <a:t>円下回っているが、平成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年度から増加しており、令和３年度は、民間保育所運営委託料の増などが主な要因である。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41,494</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円となっており、類似団体平均と同水準だが、新規整備においては類似団体平均を</a:t>
          </a:r>
          <a:r>
            <a:rPr kumimoji="1" lang="en-US" altLang="ja-JP" sz="1300">
              <a:latin typeface="ＭＳ Ｐゴシック" panose="020B0600070205080204" pitchFamily="50" charset="-128"/>
              <a:ea typeface="ＭＳ Ｐゴシック" panose="020B0600070205080204" pitchFamily="50" charset="-128"/>
            </a:rPr>
            <a:t>8,575</a:t>
          </a:r>
          <a:r>
            <a:rPr kumimoji="1" lang="ja-JP" altLang="en-US" sz="1300">
              <a:latin typeface="ＭＳ Ｐゴシック" panose="020B0600070205080204" pitchFamily="50" charset="-128"/>
              <a:ea typeface="ＭＳ Ｐゴシック" panose="020B0600070205080204" pitchFamily="50" charset="-128"/>
            </a:rPr>
            <a:t>円上回っている。これは、児童生徒の急増に伴う学校建設事業等によるものである。</a:t>
          </a:r>
        </a:p>
        <a:p>
          <a:r>
            <a:rPr kumimoji="1" lang="ja-JP" altLang="en-US" sz="1300">
              <a:latin typeface="ＭＳ Ｐゴシック" panose="020B0600070205080204" pitchFamily="50" charset="-128"/>
              <a:ea typeface="ＭＳ Ｐゴシック" panose="020B0600070205080204" pitchFamily="50" charset="-128"/>
            </a:rPr>
            <a:t>　今後、物件費や扶助費に関しては増加が見込まれることから、人件費抑制のため適切な定員管理を実施することや、事業の優先度を点検し計画的に廃止・縮小を進めることで事業費の抑制を図る。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246,541
236,573
283.72
105,563,459
98,838,105
6,263,531
51,472,087
54,004,608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38</xdr:row>
      <xdr:rowOff>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2306"/>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120106</xdr:rowOff>
    </xdr:from>
    <xdr:to>
      <xdr:col>19</xdr:col>
      <xdr:colOff>177800</xdr:colOff>
      <xdr:row>37</xdr:row>
      <xdr:rowOff>20501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2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20501</xdr:rowOff>
    </xdr:from>
    <xdr:to>
      <xdr:col>15</xdr:col>
      <xdr:colOff>50800</xdr:colOff>
      <xdr:row>37</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64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149497</xdr:rowOff>
    </xdr:from>
    <xdr:to>
      <xdr:col>10</xdr:col>
      <xdr:colOff>114300</xdr:colOff>
      <xdr:row>37</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16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121557</xdr:rowOff>
    </xdr:from>
    <xdr:to>
      <xdr:col>24</xdr:col>
      <xdr:colOff>114300</xdr:colOff>
      <xdr:row>38</xdr:row>
      <xdr:rowOff>51707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69306</xdr:rowOff>
    </xdr:from>
    <xdr:to>
      <xdr:col>20</xdr:col>
      <xdr:colOff>38100</xdr:colOff>
      <xdr:row>36</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141151</xdr:rowOff>
    </xdr:from>
    <xdr:to>
      <xdr:col>15</xdr:col>
      <xdr:colOff>101600</xdr:colOff>
      <xdr:row>37</xdr:row>
      <xdr:rowOff>71301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62428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142784</xdr:rowOff>
    </xdr:from>
    <xdr:to>
      <xdr:col>10</xdr:col>
      <xdr:colOff>165100</xdr:colOff>
      <xdr:row>37</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98697</xdr:rowOff>
    </xdr:from>
    <xdr:to>
      <xdr:col>6</xdr:col>
      <xdr:colOff>38100</xdr:colOff>
      <xdr:row>37</xdr:row>
      <xdr:rowOff>28847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19974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73775</xdr:rowOff>
    </xdr:from>
    <xdr:to>
      <xdr:col>24</xdr:col>
      <xdr:colOff>63500</xdr:colOff>
      <xdr:row>58</xdr:row>
      <xdr:rowOff>44704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646275"/>
          <a:ext cx="838200" cy="13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73775</xdr:rowOff>
    </xdr:from>
    <xdr:to>
      <xdr:col>19</xdr:col>
      <xdr:colOff>177800</xdr:colOff>
      <xdr:row>58</xdr:row>
      <xdr:rowOff>74994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646275"/>
          <a:ext cx="889000" cy="13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71340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74994</xdr:rowOff>
    </xdr:from>
    <xdr:to>
      <xdr:col>15</xdr:col>
      <xdr:colOff>50800</xdr:colOff>
      <xdr:row>58</xdr:row>
      <xdr:rowOff>79997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19094"/>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79997</xdr:rowOff>
    </xdr:from>
    <xdr:to>
      <xdr:col>10</xdr:col>
      <xdr:colOff>114300</xdr:colOff>
      <xdr:row>58</xdr:row>
      <xdr:rowOff>162090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24097"/>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149077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165354</xdr:rowOff>
    </xdr:from>
    <xdr:to>
      <xdr:col>24</xdr:col>
      <xdr:colOff>114300</xdr:colOff>
      <xdr:row>58</xdr:row>
      <xdr:rowOff>95504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22975</xdr:rowOff>
    </xdr:from>
    <xdr:to>
      <xdr:col>20</xdr:col>
      <xdr:colOff>38100</xdr:colOff>
      <xdr:row>50</xdr:row>
      <xdr:rowOff>124575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141102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37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24194</xdr:rowOff>
    </xdr:from>
    <xdr:to>
      <xdr:col>15</xdr:col>
      <xdr:colOff>101600</xdr:colOff>
      <xdr:row>58</xdr:row>
      <xdr:rowOff>125794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142321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29197</xdr:rowOff>
    </xdr:from>
    <xdr:to>
      <xdr:col>10</xdr:col>
      <xdr:colOff>165100</xdr:colOff>
      <xdr:row>58</xdr:row>
      <xdr:rowOff>130797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147324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111290</xdr:rowOff>
    </xdr:from>
    <xdr:to>
      <xdr:col>6</xdr:col>
      <xdr:colOff>38100</xdr:colOff>
      <xdr:row>59</xdr:row>
      <xdr:rowOff>41440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32567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135799</xdr:rowOff>
    </xdr:from>
    <xdr:to>
      <xdr:col>24</xdr:col>
      <xdr:colOff>63500</xdr:colOff>
      <xdr:row>77</xdr:row>
      <xdr:rowOff>24000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94549"/>
          <a:ext cx="8382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24000</xdr:rowOff>
    </xdr:from>
    <xdr:to>
      <xdr:col>19</xdr:col>
      <xdr:colOff>177800</xdr:colOff>
      <xdr:row>78</xdr:row>
      <xdr:rowOff>854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25650"/>
          <a:ext cx="889000" cy="1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116476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31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854</xdr:rowOff>
    </xdr:from>
    <xdr:to>
      <xdr:col>15</xdr:col>
      <xdr:colOff>50800</xdr:colOff>
      <xdr:row>78</xdr:row>
      <xdr:rowOff>140029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73954"/>
          <a:ext cx="889000" cy="1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116025</xdr:rowOff>
    </xdr:from>
    <xdr:to>
      <xdr:col>10</xdr:col>
      <xdr:colOff>114300</xdr:colOff>
      <xdr:row>78</xdr:row>
      <xdr:rowOff>140029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48912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84999</xdr:rowOff>
    </xdr:from>
    <xdr:to>
      <xdr:col>24</xdr:col>
      <xdr:colOff>114300</xdr:colOff>
      <xdr:row>76</xdr:row>
      <xdr:rowOff>15149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63426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144650</xdr:rowOff>
    </xdr:from>
    <xdr:to>
      <xdr:col>20</xdr:col>
      <xdr:colOff>38100</xdr:colOff>
      <xdr:row>77</xdr:row>
      <xdr:rowOff>74800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91327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95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121504</xdr:rowOff>
    </xdr:from>
    <xdr:to>
      <xdr:col>15</xdr:col>
      <xdr:colOff>101600</xdr:colOff>
      <xdr:row>78</xdr:row>
      <xdr:rowOff>51654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42781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89229</xdr:rowOff>
    </xdr:from>
    <xdr:to>
      <xdr:col>10</xdr:col>
      <xdr:colOff>165100</xdr:colOff>
      <xdr:row>79</xdr:row>
      <xdr:rowOff>19379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10506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65225</xdr:rowOff>
    </xdr:from>
    <xdr:to>
      <xdr:col>6</xdr:col>
      <xdr:colOff>38100</xdr:colOff>
      <xdr:row>78</xdr:row>
      <xdr:rowOff>166825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157952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2006</xdr:rowOff>
    </xdr:from>
    <xdr:to>
      <xdr:col>24</xdr:col>
      <xdr:colOff>63500</xdr:colOff>
      <xdr:row>98</xdr:row>
      <xdr:rowOff>109906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32656"/>
          <a:ext cx="838200" cy="2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4865</xdr:rowOff>
    </xdr:from>
    <xdr:to>
      <xdr:col>19</xdr:col>
      <xdr:colOff>177800</xdr:colOff>
      <xdr:row>98</xdr:row>
      <xdr:rowOff>109906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292615"/>
          <a:ext cx="889000" cy="61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74358</xdr:rowOff>
    </xdr:from>
    <xdr:to>
      <xdr:col>15</xdr:col>
      <xdr:colOff>50800</xdr:colOff>
      <xdr:row>95</xdr:row>
      <xdr:rowOff>4865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019208"/>
          <a:ext cx="889000" cy="2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4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74358</xdr:rowOff>
    </xdr:from>
    <xdr:to>
      <xdr:col>10</xdr:col>
      <xdr:colOff>114300</xdr:colOff>
      <xdr:row>96</xdr:row>
      <xdr:rowOff>125603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019208"/>
          <a:ext cx="889000" cy="5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122656</xdr:rowOff>
    </xdr:from>
    <xdr:to>
      <xdr:col>24</xdr:col>
      <xdr:colOff>114300</xdr:colOff>
      <xdr:row>97</xdr:row>
      <xdr:rowOff>52806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37583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59106</xdr:rowOff>
    </xdr:from>
    <xdr:to>
      <xdr:col>20</xdr:col>
      <xdr:colOff>38100</xdr:colOff>
      <xdr:row>98</xdr:row>
      <xdr:rowOff>160706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151833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125515</xdr:rowOff>
    </xdr:from>
    <xdr:to>
      <xdr:col>15</xdr:col>
      <xdr:colOff>101600</xdr:colOff>
      <xdr:row>95</xdr:row>
      <xdr:rowOff>55665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2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72192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0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23558</xdr:rowOff>
    </xdr:from>
    <xdr:to>
      <xdr:col>10</xdr:col>
      <xdr:colOff>165100</xdr:colOff>
      <xdr:row>93</xdr:row>
      <xdr:rowOff>125158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9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141685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7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74803</xdr:rowOff>
    </xdr:from>
    <xdr:to>
      <xdr:col>6</xdr:col>
      <xdr:colOff>38100</xdr:colOff>
      <xdr:row>97</xdr:row>
      <xdr:rowOff>4953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167530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6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25074</xdr:rowOff>
    </xdr:from>
    <xdr:to>
      <xdr:col>55</xdr:col>
      <xdr:colOff>0</xdr:colOff>
      <xdr:row>39</xdr:row>
      <xdr:rowOff>46627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11624"/>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46627</xdr:rowOff>
    </xdr:from>
    <xdr:to>
      <xdr:col>50</xdr:col>
      <xdr:colOff>114300</xdr:colOff>
      <xdr:row>39</xdr:row>
      <xdr:rowOff>53485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7331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50219</xdr:rowOff>
    </xdr:from>
    <xdr:to>
      <xdr:col>45</xdr:col>
      <xdr:colOff>177800</xdr:colOff>
      <xdr:row>39</xdr:row>
      <xdr:rowOff>53485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3676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50219</xdr:rowOff>
    </xdr:from>
    <xdr:to>
      <xdr:col>41</xdr:col>
      <xdr:colOff>50800</xdr:colOff>
      <xdr:row>39</xdr:row>
      <xdr:rowOff>58710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73676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145724</xdr:rowOff>
    </xdr:from>
    <xdr:to>
      <xdr:col>55</xdr:col>
      <xdr:colOff>50800</xdr:colOff>
      <xdr:row>39</xdr:row>
      <xdr:rowOff>75874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60651</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7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167277</xdr:rowOff>
    </xdr:from>
    <xdr:to>
      <xdr:col>50</xdr:col>
      <xdr:colOff>165100</xdr:colOff>
      <xdr:row>39</xdr:row>
      <xdr:rowOff>97427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88554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2685</xdr:rowOff>
    </xdr:from>
    <xdr:to>
      <xdr:col>46</xdr:col>
      <xdr:colOff>38100</xdr:colOff>
      <xdr:row>39</xdr:row>
      <xdr:rowOff>104285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95412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170869</xdr:rowOff>
    </xdr:from>
    <xdr:to>
      <xdr:col>41</xdr:col>
      <xdr:colOff>101600</xdr:colOff>
      <xdr:row>39</xdr:row>
      <xdr:rowOff>101019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92146</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7910</xdr:rowOff>
    </xdr:from>
    <xdr:to>
      <xdr:col>36</xdr:col>
      <xdr:colOff>165100</xdr:colOff>
      <xdr:row>39</xdr:row>
      <xdr:rowOff>109510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100637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7981</xdr:rowOff>
    </xdr:from>
    <xdr:to>
      <xdr:col>55</xdr:col>
      <xdr:colOff>0</xdr:colOff>
      <xdr:row>57</xdr:row>
      <xdr:rowOff>40213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780631"/>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158720</xdr:rowOff>
    </xdr:from>
    <xdr:to>
      <xdr:col>50</xdr:col>
      <xdr:colOff>114300</xdr:colOff>
      <xdr:row>57</xdr:row>
      <xdr:rowOff>7981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59920"/>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144043</xdr:rowOff>
    </xdr:from>
    <xdr:to>
      <xdr:col>45</xdr:col>
      <xdr:colOff>177800</xdr:colOff>
      <xdr:row>56</xdr:row>
      <xdr:rowOff>158720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74524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144043</xdr:rowOff>
    </xdr:from>
    <xdr:to>
      <xdr:col>41</xdr:col>
      <xdr:colOff>50800</xdr:colOff>
      <xdr:row>56</xdr:row>
      <xdr:rowOff>159634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745243"/>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160863</xdr:rowOff>
    </xdr:from>
    <xdr:to>
      <xdr:col>55</xdr:col>
      <xdr:colOff>50800</xdr:colOff>
      <xdr:row>57</xdr:row>
      <xdr:rowOff>91013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12290</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128631</xdr:rowOff>
    </xdr:from>
    <xdr:to>
      <xdr:col>50</xdr:col>
      <xdr:colOff>165100</xdr:colOff>
      <xdr:row>57</xdr:row>
      <xdr:rowOff>58781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75308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950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107920</xdr:rowOff>
    </xdr:from>
    <xdr:to>
      <xdr:col>46</xdr:col>
      <xdr:colOff>38100</xdr:colOff>
      <xdr:row>57</xdr:row>
      <xdr:rowOff>38070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54597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4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93243</xdr:rowOff>
    </xdr:from>
    <xdr:to>
      <xdr:col>41</xdr:col>
      <xdr:colOff>101600</xdr:colOff>
      <xdr:row>57</xdr:row>
      <xdr:rowOff>23393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39920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946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108834</xdr:rowOff>
    </xdr:from>
    <xdr:to>
      <xdr:col>36</xdr:col>
      <xdr:colOff>165100</xdr:colOff>
      <xdr:row>57</xdr:row>
      <xdr:rowOff>38984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55511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94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106514</xdr:rowOff>
    </xdr:from>
    <xdr:to>
      <xdr:col>55</xdr:col>
      <xdr:colOff>0</xdr:colOff>
      <xdr:row>77</xdr:row>
      <xdr:rowOff>139891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08164"/>
          <a:ext cx="8382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106514</xdr:rowOff>
    </xdr:from>
    <xdr:to>
      <xdr:col>50</xdr:col>
      <xdr:colOff>114300</xdr:colOff>
      <xdr:row>78</xdr:row>
      <xdr:rowOff>28333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08164"/>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28333</xdr:rowOff>
    </xdr:from>
    <xdr:to>
      <xdr:col>45</xdr:col>
      <xdr:colOff>177800</xdr:colOff>
      <xdr:row>78</xdr:row>
      <xdr:rowOff>82131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01433"/>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82131</xdr:rowOff>
    </xdr:from>
    <xdr:to>
      <xdr:col>41</xdr:col>
      <xdr:colOff>50800</xdr:colOff>
      <xdr:row>78</xdr:row>
      <xdr:rowOff>89142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5523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89091</xdr:rowOff>
    </xdr:from>
    <xdr:to>
      <xdr:col>55</xdr:col>
      <xdr:colOff>50800</xdr:colOff>
      <xdr:row>78</xdr:row>
      <xdr:rowOff>19241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4018</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55714</xdr:rowOff>
    </xdr:from>
    <xdr:to>
      <xdr:col>50</xdr:col>
      <xdr:colOff>165100</xdr:colOff>
      <xdr:row>77</xdr:row>
      <xdr:rowOff>157314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148441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35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148983</xdr:rowOff>
    </xdr:from>
    <xdr:to>
      <xdr:col>46</xdr:col>
      <xdr:colOff>38100</xdr:colOff>
      <xdr:row>78</xdr:row>
      <xdr:rowOff>79133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70260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4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31331</xdr:rowOff>
    </xdr:from>
    <xdr:to>
      <xdr:col>41</xdr:col>
      <xdr:colOff>101600</xdr:colOff>
      <xdr:row>78</xdr:row>
      <xdr:rowOff>132931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124058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4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38342</xdr:rowOff>
    </xdr:from>
    <xdr:to>
      <xdr:col>36</xdr:col>
      <xdr:colOff>165100</xdr:colOff>
      <xdr:row>78</xdr:row>
      <xdr:rowOff>139942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131069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166732</xdr:rowOff>
    </xdr:from>
    <xdr:to>
      <xdr:col>55</xdr:col>
      <xdr:colOff>0</xdr:colOff>
      <xdr:row>96</xdr:row>
      <xdr:rowOff>93714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283032"/>
          <a:ext cx="838200" cy="2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166732</xdr:rowOff>
    </xdr:from>
    <xdr:to>
      <xdr:col>50</xdr:col>
      <xdr:colOff>114300</xdr:colOff>
      <xdr:row>96</xdr:row>
      <xdr:rowOff>143644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83032"/>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120441</xdr:rowOff>
    </xdr:from>
    <xdr:to>
      <xdr:col>45</xdr:col>
      <xdr:colOff>177800</xdr:colOff>
      <xdr:row>96</xdr:row>
      <xdr:rowOff>143644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7964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87731</xdr:rowOff>
    </xdr:from>
    <xdr:to>
      <xdr:col>41</xdr:col>
      <xdr:colOff>50800</xdr:colOff>
      <xdr:row>96</xdr:row>
      <xdr:rowOff>120441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46931"/>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42914</xdr:rowOff>
    </xdr:from>
    <xdr:to>
      <xdr:col>55</xdr:col>
      <xdr:colOff>50800</xdr:colOff>
      <xdr:row>96</xdr:row>
      <xdr:rowOff>144514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65791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115932</xdr:rowOff>
    </xdr:from>
    <xdr:to>
      <xdr:col>50</xdr:col>
      <xdr:colOff>165100</xdr:colOff>
      <xdr:row>95</xdr:row>
      <xdr:rowOff>46082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62609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92844</xdr:rowOff>
    </xdr:from>
    <xdr:to>
      <xdr:col>46</xdr:col>
      <xdr:colOff>38100</xdr:colOff>
      <xdr:row>97</xdr:row>
      <xdr:rowOff>22994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39521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69641</xdr:rowOff>
    </xdr:from>
    <xdr:to>
      <xdr:col>41</xdr:col>
      <xdr:colOff>101600</xdr:colOff>
      <xdr:row>96</xdr:row>
      <xdr:rowOff>171241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16318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36931</xdr:rowOff>
    </xdr:from>
    <xdr:to>
      <xdr:col>36</xdr:col>
      <xdr:colOff>165100</xdr:colOff>
      <xdr:row>96</xdr:row>
      <xdr:rowOff>138531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155058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8382</xdr:rowOff>
    </xdr:from>
    <xdr:to>
      <xdr:col>85</xdr:col>
      <xdr:colOff>127000</xdr:colOff>
      <xdr:row>34</xdr:row>
      <xdr:rowOff>13462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837682"/>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129286</xdr:rowOff>
    </xdr:from>
    <xdr:to>
      <xdr:col>81</xdr:col>
      <xdr:colOff>50800</xdr:colOff>
      <xdr:row>34</xdr:row>
      <xdr:rowOff>13462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78713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31242</xdr:rowOff>
    </xdr:from>
    <xdr:to>
      <xdr:col>76</xdr:col>
      <xdr:colOff>114300</xdr:colOff>
      <xdr:row>33</xdr:row>
      <xdr:rowOff>129286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689092"/>
          <a:ext cx="8890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31242</xdr:rowOff>
    </xdr:from>
    <xdr:to>
      <xdr:col>71</xdr:col>
      <xdr:colOff>177800</xdr:colOff>
      <xdr:row>33</xdr:row>
      <xdr:rowOff>162814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689092"/>
          <a:ext cx="889000" cy="1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129032</xdr:rowOff>
    </xdr:from>
    <xdr:to>
      <xdr:col>85</xdr:col>
      <xdr:colOff>177800</xdr:colOff>
      <xdr:row>34</xdr:row>
      <xdr:rowOff>59182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7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151909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3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134112</xdr:rowOff>
    </xdr:from>
    <xdr:to>
      <xdr:col>81</xdr:col>
      <xdr:colOff>101600</xdr:colOff>
      <xdr:row>34</xdr:row>
      <xdr:rowOff>64262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7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80789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56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78486</xdr:rowOff>
    </xdr:from>
    <xdr:to>
      <xdr:col>76</xdr:col>
      <xdr:colOff>165100</xdr:colOff>
      <xdr:row>34</xdr:row>
      <xdr:rowOff>8636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25163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151892</xdr:rowOff>
    </xdr:from>
    <xdr:to>
      <xdr:col>72</xdr:col>
      <xdr:colOff>38100</xdr:colOff>
      <xdr:row>33</xdr:row>
      <xdr:rowOff>82042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63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98569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1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112014</xdr:rowOff>
    </xdr:from>
    <xdr:to>
      <xdr:col>67</xdr:col>
      <xdr:colOff>101600</xdr:colOff>
      <xdr:row>34</xdr:row>
      <xdr:rowOff>42164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58691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5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71610</xdr:rowOff>
    </xdr:from>
    <xdr:to>
      <xdr:col>85</xdr:col>
      <xdr:colOff>126364</xdr:colOff>
      <xdr:row>59</xdr:row>
      <xdr:rowOff>48587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9329910"/>
          <a:ext cx="1269" cy="83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52414</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6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48587</xdr:rowOff>
    </xdr:from>
    <xdr:to>
      <xdr:col>86</xdr:col>
      <xdr:colOff>25400</xdr:colOff>
      <xdr:row>59</xdr:row>
      <xdr:rowOff>48587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6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18287</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91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71610</xdr:rowOff>
    </xdr:from>
    <xdr:to>
      <xdr:col>86</xdr:col>
      <xdr:colOff>25400</xdr:colOff>
      <xdr:row>54</xdr:row>
      <xdr:rowOff>71610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71610</xdr:rowOff>
    </xdr:from>
    <xdr:to>
      <xdr:col>85</xdr:col>
      <xdr:colOff>127000</xdr:colOff>
      <xdr:row>54</xdr:row>
      <xdr:rowOff>76606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329910"/>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76667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7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98240</xdr:rowOff>
    </xdr:from>
    <xdr:to>
      <xdr:col>85</xdr:col>
      <xdr:colOff>177800</xdr:colOff>
      <xdr:row>57</xdr:row>
      <xdr:rowOff>28390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76606</xdr:rowOff>
    </xdr:from>
    <xdr:to>
      <xdr:col>81</xdr:col>
      <xdr:colOff>50800</xdr:colOff>
      <xdr:row>55</xdr:row>
      <xdr:rowOff>79839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334906"/>
          <a:ext cx="889000" cy="1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48601</xdr:rowOff>
    </xdr:from>
    <xdr:to>
      <xdr:col>81</xdr:col>
      <xdr:colOff>101600</xdr:colOff>
      <xdr:row>56</xdr:row>
      <xdr:rowOff>150201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4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141328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79839</xdr:rowOff>
    </xdr:from>
    <xdr:to>
      <xdr:col>76</xdr:col>
      <xdr:colOff>114300</xdr:colOff>
      <xdr:row>56</xdr:row>
      <xdr:rowOff>92445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509589"/>
          <a:ext cx="889000" cy="1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139943</xdr:rowOff>
    </xdr:from>
    <xdr:to>
      <xdr:col>76</xdr:col>
      <xdr:colOff>165100</xdr:colOff>
      <xdr:row>57</xdr:row>
      <xdr:rowOff>70093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7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2866</xdr:rowOff>
    </xdr:from>
    <xdr:to>
      <xdr:col>71</xdr:col>
      <xdr:colOff>177800</xdr:colOff>
      <xdr:row>56</xdr:row>
      <xdr:rowOff>92445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8746816"/>
          <a:ext cx="889000" cy="9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20810</xdr:rowOff>
    </xdr:from>
    <xdr:to>
      <xdr:col>85</xdr:col>
      <xdr:colOff>177800</xdr:colOff>
      <xdr:row>54</xdr:row>
      <xdr:rowOff>122410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145287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23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25806</xdr:rowOff>
    </xdr:from>
    <xdr:to>
      <xdr:col>81</xdr:col>
      <xdr:colOff>101600</xdr:colOff>
      <xdr:row>54</xdr:row>
      <xdr:rowOff>127406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2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143933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5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29039</xdr:rowOff>
    </xdr:from>
    <xdr:to>
      <xdr:col>76</xdr:col>
      <xdr:colOff>165100</xdr:colOff>
      <xdr:row>55</xdr:row>
      <xdr:rowOff>130639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147166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41645</xdr:rowOff>
    </xdr:from>
    <xdr:to>
      <xdr:col>72</xdr:col>
      <xdr:colOff>38100</xdr:colOff>
      <xdr:row>56</xdr:row>
      <xdr:rowOff>143245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6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159772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4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123516</xdr:rowOff>
    </xdr:from>
    <xdr:to>
      <xdr:col>67</xdr:col>
      <xdr:colOff>101600</xdr:colOff>
      <xdr:row>51</xdr:row>
      <xdr:rowOff>53666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86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70193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847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144546</xdr:rowOff>
    </xdr:from>
    <xdr:to>
      <xdr:col>85</xdr:col>
      <xdr:colOff>127000</xdr:colOff>
      <xdr:row>97</xdr:row>
      <xdr:rowOff>158240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75196"/>
          <a:ext cx="8382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158240</xdr:rowOff>
    </xdr:from>
    <xdr:to>
      <xdr:col>81</xdr:col>
      <xdr:colOff>50800</xdr:colOff>
      <xdr:row>97</xdr:row>
      <xdr:rowOff>169601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78889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169601</xdr:rowOff>
    </xdr:from>
    <xdr:to>
      <xdr:col>76</xdr:col>
      <xdr:colOff>114300</xdr:colOff>
      <xdr:row>98</xdr:row>
      <xdr:rowOff>3637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00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169418</xdr:rowOff>
    </xdr:from>
    <xdr:to>
      <xdr:col>71</xdr:col>
      <xdr:colOff>177800</xdr:colOff>
      <xdr:row>98</xdr:row>
      <xdr:rowOff>3637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0006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93746</xdr:rowOff>
    </xdr:from>
    <xdr:to>
      <xdr:col>85</xdr:col>
      <xdr:colOff>177800</xdr:colOff>
      <xdr:row>98</xdr:row>
      <xdr:rowOff>23896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72173</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7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107440</xdr:rowOff>
    </xdr:from>
    <xdr:to>
      <xdr:col>81</xdr:col>
      <xdr:colOff>101600</xdr:colOff>
      <xdr:row>98</xdr:row>
      <xdr:rowOff>37590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28717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118801</xdr:rowOff>
    </xdr:from>
    <xdr:to>
      <xdr:col>76</xdr:col>
      <xdr:colOff>165100</xdr:colOff>
      <xdr:row>98</xdr:row>
      <xdr:rowOff>48951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40078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124287</xdr:rowOff>
    </xdr:from>
    <xdr:to>
      <xdr:col>72</xdr:col>
      <xdr:colOff>38100</xdr:colOff>
      <xdr:row>98</xdr:row>
      <xdr:rowOff>54437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45564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118618</xdr:rowOff>
    </xdr:from>
    <xdr:to>
      <xdr:col>67</xdr:col>
      <xdr:colOff>101600</xdr:colOff>
      <xdr:row>98</xdr:row>
      <xdr:rowOff>48768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39895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168,273</a:t>
          </a:r>
          <a:r>
            <a:rPr kumimoji="1" lang="ja-JP" altLang="en-US" sz="1300">
              <a:latin typeface="ＭＳ Ｐゴシック" panose="020B0600070205080204" pitchFamily="50" charset="-128"/>
              <a:ea typeface="ＭＳ Ｐゴシック" panose="020B0600070205080204" pitchFamily="50" charset="-128"/>
            </a:rPr>
            <a:t>円となっている。増加傾向にあり、令和３年度は類似団体平均を</a:t>
          </a:r>
          <a:r>
            <a:rPr kumimoji="1" lang="en-US" altLang="ja-JP" sz="1300">
              <a:latin typeface="ＭＳ Ｐゴシック" panose="020B0600070205080204" pitchFamily="50" charset="-128"/>
              <a:ea typeface="ＭＳ Ｐゴシック" panose="020B0600070205080204" pitchFamily="50" charset="-128"/>
            </a:rPr>
            <a:t>4,213</a:t>
          </a:r>
          <a:r>
            <a:rPr kumimoji="1" lang="ja-JP" altLang="en-US" sz="1300">
              <a:latin typeface="ＭＳ Ｐゴシック" panose="020B0600070205080204" pitchFamily="50" charset="-128"/>
              <a:ea typeface="ＭＳ Ｐゴシック" panose="020B0600070205080204" pitchFamily="50" charset="-128"/>
            </a:rPr>
            <a:t>円上回っている。児童福祉費が半分以上を占めており、民間保育所運営委託料の増加などが主な要因である。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57,085</a:t>
          </a:r>
          <a:r>
            <a:rPr kumimoji="1" lang="ja-JP" altLang="en-US" sz="1300">
              <a:latin typeface="ＭＳ Ｐゴシック" panose="020B0600070205080204" pitchFamily="50" charset="-128"/>
              <a:ea typeface="ＭＳ Ｐゴシック" panose="020B0600070205080204" pitchFamily="50" charset="-128"/>
            </a:rPr>
            <a:t>円となっている。類似団体中、最も高い水準にあり、児童生徒の急増に伴う学校建設事業等が主な要因である。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44,414</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2,516</a:t>
          </a:r>
          <a:r>
            <a:rPr kumimoji="1" lang="ja-JP" altLang="en-US" sz="1300">
              <a:latin typeface="ＭＳ Ｐゴシック" panose="020B0600070205080204" pitchFamily="50" charset="-128"/>
              <a:ea typeface="ＭＳ Ｐゴシック" panose="020B0600070205080204" pitchFamily="50" charset="-128"/>
            </a:rPr>
            <a:t>円下回っている。前年より</a:t>
          </a:r>
          <a:r>
            <a:rPr kumimoji="1" lang="en-US" altLang="ja-JP" sz="1300">
              <a:latin typeface="ＭＳ Ｐゴシック" panose="020B0600070205080204" pitchFamily="50" charset="-128"/>
              <a:ea typeface="ＭＳ Ｐゴシック" panose="020B0600070205080204" pitchFamily="50" charset="-128"/>
            </a:rPr>
            <a:t>14,167</a:t>
          </a:r>
          <a:r>
            <a:rPr kumimoji="1" lang="ja-JP" altLang="en-US" sz="1300">
              <a:latin typeface="ＭＳ Ｐゴシック" panose="020B0600070205080204" pitchFamily="50" charset="-128"/>
              <a:ea typeface="ＭＳ Ｐゴシック" panose="020B0600070205080204" pitchFamily="50" charset="-128"/>
            </a:rPr>
            <a:t>円減少しているのは、つくば市土地開発公社への貸付金の減少等によるものである。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43,480</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円上回っている。前年より</a:t>
          </a:r>
          <a:r>
            <a:rPr kumimoji="1" lang="en-US" altLang="ja-JP" sz="1300">
              <a:latin typeface="ＭＳ Ｐゴシック" panose="020B0600070205080204" pitchFamily="50" charset="-128"/>
              <a:ea typeface="ＭＳ Ｐゴシック" panose="020B0600070205080204" pitchFamily="50" charset="-128"/>
            </a:rPr>
            <a:t>105,711</a:t>
          </a:r>
          <a:r>
            <a:rPr kumimoji="1" lang="ja-JP" altLang="en-US" sz="1300">
              <a:latin typeface="ＭＳ Ｐゴシック" panose="020B0600070205080204" pitchFamily="50" charset="-128"/>
              <a:ea typeface="ＭＳ Ｐゴシック" panose="020B0600070205080204" pitchFamily="50" charset="-128"/>
            </a:rPr>
            <a:t>円減少しているのは、特別定額給付金の減以外では、財政調整基金積立金の減少等によるものである。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30,114</a:t>
          </a:r>
          <a:r>
            <a:rPr kumimoji="1" lang="ja-JP" altLang="en-US" sz="1300">
              <a:latin typeface="ＭＳ Ｐゴシック" panose="020B0600070205080204" pitchFamily="50" charset="-128"/>
              <a:ea typeface="ＭＳ Ｐゴシック" panose="020B0600070205080204" pitchFamily="50" charset="-128"/>
            </a:rPr>
            <a:t>円となっている。類似団体中、最も低い水準にあるが、前年より</a:t>
          </a:r>
          <a:r>
            <a:rPr kumimoji="1" lang="en-US" altLang="ja-JP" sz="1300">
              <a:latin typeface="ＭＳ Ｐゴシック" panose="020B0600070205080204" pitchFamily="50" charset="-128"/>
              <a:ea typeface="ＭＳ Ｐゴシック" panose="020B0600070205080204" pitchFamily="50" charset="-128"/>
            </a:rPr>
            <a:t>7,332</a:t>
          </a:r>
          <a:r>
            <a:rPr kumimoji="1" lang="ja-JP" altLang="en-US" sz="1300">
              <a:latin typeface="ＭＳ Ｐゴシック" panose="020B0600070205080204" pitchFamily="50" charset="-128"/>
              <a:ea typeface="ＭＳ Ｐゴシック" panose="020B0600070205080204" pitchFamily="50" charset="-128"/>
            </a:rPr>
            <a:t>円増加しており、新型コロナウイルスワクチン接種委託料以外では、震災復興特別交付税返還金や水道事業会計出資金の増などが主な要因である。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年度はつくば市土地開発公社への無利子貸付に係る経費の財源として財政調整基金を取り崩したこと等により年度末残高が大きく減少したが、令和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年度は人口増加に伴う税収の伸びや決算余剰金等を約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千万円積み立てたことにより、令和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年度末残高は約</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億円となった。これにより、標準財政規模に対する基金の割合は、前年度に対し</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ポイント改善した。今後も、計画的かつ安定的な財政運営に努める。</a:t>
          </a:r>
        </a:p>
        <a:p>
          <a:r>
            <a:rPr kumimoji="1" lang="ja-JP" altLang="en-US" sz="1200">
              <a:latin typeface="ＭＳ ゴシック" pitchFamily="49" charset="-128"/>
              <a:ea typeface="ＭＳ ゴシック" pitchFamily="49" charset="-128"/>
            </a:rPr>
            <a:t>　計画的な財政運営を進めていることから、継続的に黒字を確保しており、実質単年度収支についても、令和２年度と比較し</a:t>
          </a:r>
          <a:r>
            <a:rPr kumimoji="1" lang="en-US" altLang="ja-JP" sz="1200">
              <a:latin typeface="ＭＳ ゴシック" pitchFamily="49" charset="-128"/>
              <a:ea typeface="ＭＳ ゴシック" pitchFamily="49" charset="-128"/>
            </a:rPr>
            <a:t>10.94%</a:t>
          </a:r>
          <a:r>
            <a:rPr kumimoji="1" lang="ja-JP" altLang="en-US" sz="1200">
              <a:latin typeface="ＭＳ ゴシック" pitchFamily="49" charset="-128"/>
              <a:ea typeface="ＭＳ ゴシック" pitchFamily="49" charset="-128"/>
            </a:rPr>
            <a:t>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p>
        <a:p>
          <a:r>
            <a:rPr kumimoji="1" lang="ja-JP" altLang="en-US" sz="1400">
              <a:latin typeface="ＭＳ ゴシック" pitchFamily="49" charset="-128"/>
              <a:ea typeface="ＭＳ ゴシック" pitchFamily="49" charset="-128"/>
            </a:rPr>
            <a:t>　一般会計においては、市税等の増加により歳入が前年度より増加したため、</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水道事業会計においては、現金預金、未収金等の増加により黒字額が全体で増加し、前年度から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下水道事業会計においては、資金繰りの改善についての企業努力や、一般会計からの支援の継続により、前年度から</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国民健康保険特別会計は、国民健康保険事業費納付金が減少したため、黒字幅は拡大している。</a:t>
          </a:r>
        </a:p>
        <a:p>
          <a:r>
            <a:rPr kumimoji="1" lang="ja-JP" altLang="en-US" sz="1400">
              <a:latin typeface="ＭＳ ゴシック" pitchFamily="49" charset="-128"/>
              <a:ea typeface="ＭＳ ゴシック" pitchFamily="49" charset="-128"/>
            </a:rPr>
            <a:t>　その他の会計においても、効率的な財政運営を行い健全化に努めている。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105563459</v>
      </c>
      <c r="BO4" s="410"/>
      <c r="BP4" s="410"/>
      <c r="BQ4" s="410"/>
      <c r="BR4" s="410"/>
      <c r="BS4" s="410"/>
      <c r="BT4" s="410"/>
      <c r="BU4" s="411"/>
      <c r="BV4" s="409">
        <v>125446097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12.2</v>
      </c>
      <c r="CU4" s="416"/>
      <c r="CV4" s="416"/>
      <c r="CW4" s="416"/>
      <c r="CX4" s="416"/>
      <c r="CY4" s="416"/>
      <c r="CZ4" s="416"/>
      <c r="DA4" s="417"/>
      <c r="DB4" s="415">
        <v>8.3000000000000007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98838105</v>
      </c>
      <c r="BO5" s="447"/>
      <c r="BP5" s="447"/>
      <c r="BQ5" s="447"/>
      <c r="BR5" s="447"/>
      <c r="BS5" s="447"/>
      <c r="BT5" s="447"/>
      <c r="BU5" s="448"/>
      <c r="BV5" s="446">
        <v>120452546</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92.3</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6725354</v>
      </c>
      <c r="BO6" s="447"/>
      <c r="BP6" s="447"/>
      <c r="BQ6" s="447"/>
      <c r="BR6" s="447"/>
      <c r="BS6" s="447"/>
      <c r="BT6" s="447"/>
      <c r="BU6" s="448"/>
      <c r="BV6" s="446">
        <v>4993551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89.6</v>
      </c>
      <c r="CU6" s="484"/>
      <c r="CV6" s="484"/>
      <c r="CW6" s="484"/>
      <c r="CX6" s="484"/>
      <c r="CY6" s="484"/>
      <c r="CZ6" s="484"/>
      <c r="DA6" s="485"/>
      <c r="DB6" s="483">
        <v>92.3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461823</v>
      </c>
      <c r="BO7" s="447"/>
      <c r="BP7" s="447"/>
      <c r="BQ7" s="447"/>
      <c r="BR7" s="447"/>
      <c r="BS7" s="447"/>
      <c r="BT7" s="447"/>
      <c r="BU7" s="448"/>
      <c r="BV7" s="446">
        <v>627994</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51472087</v>
      </c>
      <c r="CU7" s="447"/>
      <c r="CV7" s="447"/>
      <c r="CW7" s="447"/>
      <c r="CX7" s="447"/>
      <c r="CY7" s="447"/>
      <c r="CZ7" s="447"/>
      <c r="DA7" s="448"/>
      <c r="DB7" s="446">
        <v>52287782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6263531</v>
      </c>
      <c r="BO8" s="447"/>
      <c r="BP8" s="447"/>
      <c r="BQ8" s="447"/>
      <c r="BR8" s="447"/>
      <c r="BS8" s="447"/>
      <c r="BT8" s="447"/>
      <c r="BU8" s="448"/>
      <c r="BV8" s="446">
        <v>4365557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1.05</v>
      </c>
      <c r="CU8" s="487"/>
      <c r="CV8" s="487"/>
      <c r="CW8" s="487"/>
      <c r="CX8" s="487"/>
      <c r="CY8" s="487"/>
      <c r="CZ8" s="487"/>
      <c r="DA8" s="488"/>
      <c r="DB8" s="486">
        <v>1.06</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241656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1897974</v>
      </c>
      <c r="BO9" s="447"/>
      <c r="BP9" s="447"/>
      <c r="BQ9" s="447"/>
      <c r="BR9" s="447"/>
      <c r="BS9" s="447"/>
      <c r="BT9" s="447"/>
      <c r="BU9" s="448"/>
      <c r="BV9" s="446">
        <v>659004</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226963</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2285375</v>
      </c>
      <c r="BO10" s="447"/>
      <c r="BP10" s="447"/>
      <c r="BQ10" s="447"/>
      <c r="BR10" s="447"/>
      <c r="BS10" s="447"/>
      <c r="BT10" s="447"/>
      <c r="BU10" s="448"/>
      <c r="BV10" s="446">
        <v>3957153</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246541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93</v>
      </c>
      <c r="AV12" s="479"/>
      <c r="AW12" s="479"/>
      <c r="AX12" s="479"/>
      <c r="AY12" s="480" t="s">
        <v>135</v>
      </c>
      <c r="AZ12" s="481"/>
      <c r="BA12" s="481"/>
      <c r="BB12" s="481"/>
      <c r="BC12" s="481"/>
      <c r="BD12" s="481"/>
      <c r="BE12" s="481"/>
      <c r="BF12" s="481"/>
      <c r="BG12" s="481"/>
      <c r="BH12" s="481"/>
      <c r="BI12" s="481"/>
      <c r="BJ12" s="481"/>
      <c r="BK12" s="481"/>
      <c r="BL12" s="481"/>
      <c r="BM12" s="482"/>
      <c r="BN12" s="446">
        <v>275600</v>
      </c>
      <c r="BO12" s="447"/>
      <c r="BP12" s="447"/>
      <c r="BQ12" s="447"/>
      <c r="BR12" s="447"/>
      <c r="BS12" s="447"/>
      <c r="BT12" s="447"/>
      <c r="BU12" s="448"/>
      <c r="BV12" s="446">
        <v>6368823</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236573</v>
      </c>
      <c r="S13" s="531"/>
      <c r="T13" s="531"/>
      <c r="U13" s="531"/>
      <c r="V13" s="532"/>
      <c r="W13" s="462" t="s">
        <v>140</v>
      </c>
      <c r="X13" s="463"/>
      <c r="Y13" s="463"/>
      <c r="Z13" s="463"/>
      <c r="AA13" s="463"/>
      <c r="AB13" s="453"/>
      <c r="AC13" s="497">
        <v>2807</v>
      </c>
      <c r="AD13" s="498"/>
      <c r="AE13" s="498"/>
      <c r="AF13" s="498"/>
      <c r="AG13" s="540"/>
      <c r="AH13" s="497">
        <v>3122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3907749</v>
      </c>
      <c r="BO13" s="447"/>
      <c r="BP13" s="447"/>
      <c r="BQ13" s="447"/>
      <c r="BR13" s="447"/>
      <c r="BS13" s="447"/>
      <c r="BT13" s="447"/>
      <c r="BU13" s="448"/>
      <c r="BV13" s="446">
        <v>-1752666</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5.0999999999999996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241809</v>
      </c>
      <c r="S14" s="531"/>
      <c r="T14" s="531"/>
      <c r="U14" s="531"/>
      <c r="V14" s="532"/>
      <c r="W14" s="436"/>
      <c r="X14" s="437"/>
      <c r="Y14" s="437"/>
      <c r="Z14" s="437"/>
      <c r="AA14" s="437"/>
      <c r="AB14" s="426"/>
      <c r="AC14" s="533">
        <v>2.5</v>
      </c>
      <c r="AD14" s="534"/>
      <c r="AE14" s="534"/>
      <c r="AF14" s="534"/>
      <c r="AG14" s="535"/>
      <c r="AH14" s="533">
        <v>3.2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31.1</v>
      </c>
      <c r="CU14" s="545"/>
      <c r="CV14" s="545"/>
      <c r="CW14" s="545"/>
      <c r="CX14" s="545"/>
      <c r="CY14" s="545"/>
      <c r="CZ14" s="545"/>
      <c r="DA14" s="546"/>
      <c r="DB14" s="544">
        <v>49.3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232159</v>
      </c>
      <c r="S15" s="531"/>
      <c r="T15" s="531"/>
      <c r="U15" s="531"/>
      <c r="V15" s="532"/>
      <c r="W15" s="462" t="s">
        <v>147</v>
      </c>
      <c r="X15" s="463"/>
      <c r="Y15" s="463"/>
      <c r="Z15" s="463"/>
      <c r="AA15" s="463"/>
      <c r="AB15" s="453"/>
      <c r="AC15" s="497">
        <v>21400</v>
      </c>
      <c r="AD15" s="498"/>
      <c r="AE15" s="498"/>
      <c r="AF15" s="498"/>
      <c r="AG15" s="540"/>
      <c r="AH15" s="497">
        <v>20412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39776708</v>
      </c>
      <c r="BO15" s="410"/>
      <c r="BP15" s="410"/>
      <c r="BQ15" s="410"/>
      <c r="BR15" s="410"/>
      <c r="BS15" s="410"/>
      <c r="BT15" s="410"/>
      <c r="BU15" s="411"/>
      <c r="BV15" s="409">
        <v>40360247</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19.3</v>
      </c>
      <c r="AD16" s="534"/>
      <c r="AE16" s="534"/>
      <c r="AF16" s="534"/>
      <c r="AG16" s="535"/>
      <c r="AH16" s="533">
        <v>20.8</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39203778</v>
      </c>
      <c r="BO16" s="447"/>
      <c r="BP16" s="447"/>
      <c r="BQ16" s="447"/>
      <c r="BR16" s="447"/>
      <c r="BS16" s="447"/>
      <c r="BT16" s="447"/>
      <c r="BU16" s="448"/>
      <c r="BV16" s="446">
        <v>37734417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86814</v>
      </c>
      <c r="AD17" s="498"/>
      <c r="AE17" s="498"/>
      <c r="AF17" s="498"/>
      <c r="AG17" s="540"/>
      <c r="AH17" s="497">
        <v>74784</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51472087</v>
      </c>
      <c r="BO17" s="447"/>
      <c r="BP17" s="447"/>
      <c r="BQ17" s="447"/>
      <c r="BR17" s="447"/>
      <c r="BS17" s="447"/>
      <c r="BT17" s="447"/>
      <c r="BU17" s="448"/>
      <c r="BV17" s="446">
        <v>52287782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283.72000000000003</v>
      </c>
      <c r="M18" s="570"/>
      <c r="N18" s="570"/>
      <c r="O18" s="570"/>
      <c r="P18" s="570"/>
      <c r="Q18" s="570"/>
      <c r="R18" s="571"/>
      <c r="S18" s="571"/>
      <c r="T18" s="571"/>
      <c r="U18" s="571"/>
      <c r="V18" s="572"/>
      <c r="W18" s="464"/>
      <c r="X18" s="465"/>
      <c r="Y18" s="465"/>
      <c r="Z18" s="465"/>
      <c r="AA18" s="465"/>
      <c r="AB18" s="456"/>
      <c r="AC18" s="573">
        <v>78.2</v>
      </c>
      <c r="AD18" s="574"/>
      <c r="AE18" s="574"/>
      <c r="AF18" s="574"/>
      <c r="AG18" s="575"/>
      <c r="AH18" s="573">
        <v>76.099999999999994</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49416685</v>
      </c>
      <c r="BO18" s="447"/>
      <c r="BP18" s="447"/>
      <c r="BQ18" s="447"/>
      <c r="BR18" s="447"/>
      <c r="BS18" s="447"/>
      <c r="BT18" s="447"/>
      <c r="BU18" s="448"/>
      <c r="BV18" s="446">
        <v>48858743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852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65835620</v>
      </c>
      <c r="BO19" s="447"/>
      <c r="BP19" s="447"/>
      <c r="BQ19" s="447"/>
      <c r="BR19" s="447"/>
      <c r="BS19" s="447"/>
      <c r="BT19" s="447"/>
      <c r="BU19" s="448"/>
      <c r="BV19" s="446">
        <v>68063338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110490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54004608</v>
      </c>
      <c r="BO22" s="410"/>
      <c r="BP22" s="410"/>
      <c r="BQ22" s="410"/>
      <c r="BR22" s="410"/>
      <c r="BS22" s="410"/>
      <c r="BT22" s="410"/>
      <c r="BU22" s="411"/>
      <c r="BV22" s="409">
        <v>54817726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30293588</v>
      </c>
      <c r="BO23" s="447"/>
      <c r="BP23" s="447"/>
      <c r="BQ23" s="447"/>
      <c r="BR23" s="447"/>
      <c r="BS23" s="447"/>
      <c r="BT23" s="447"/>
      <c r="BU23" s="448"/>
      <c r="BV23" s="446">
        <v>30943121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9270</v>
      </c>
      <c r="R24" s="498"/>
      <c r="S24" s="498"/>
      <c r="T24" s="498"/>
      <c r="U24" s="498"/>
      <c r="V24" s="540"/>
      <c r="W24" s="592"/>
      <c r="X24" s="593"/>
      <c r="Y24" s="594"/>
      <c r="Z24" s="496" t="s">
        <v>172</v>
      </c>
      <c r="AA24" s="476"/>
      <c r="AB24" s="476"/>
      <c r="AC24" s="476"/>
      <c r="AD24" s="476"/>
      <c r="AE24" s="476"/>
      <c r="AF24" s="476"/>
      <c r="AG24" s="477"/>
      <c r="AH24" s="497">
        <v>1745</v>
      </c>
      <c r="AI24" s="498"/>
      <c r="AJ24" s="498"/>
      <c r="AK24" s="498"/>
      <c r="AL24" s="540"/>
      <c r="AM24" s="497">
        <v>5362385</v>
      </c>
      <c r="AN24" s="498"/>
      <c r="AO24" s="498"/>
      <c r="AP24" s="498"/>
      <c r="AQ24" s="498"/>
      <c r="AR24" s="540"/>
      <c r="AS24" s="497">
        <v>3073</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44450038</v>
      </c>
      <c r="BO24" s="447"/>
      <c r="BP24" s="447"/>
      <c r="BQ24" s="447"/>
      <c r="BR24" s="447"/>
      <c r="BS24" s="447"/>
      <c r="BT24" s="447"/>
      <c r="BU24" s="448"/>
      <c r="BV24" s="446">
        <v>43716124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2</v>
      </c>
      <c r="M25" s="498"/>
      <c r="N25" s="498"/>
      <c r="O25" s="498"/>
      <c r="P25" s="540"/>
      <c r="Q25" s="497">
        <v>7620</v>
      </c>
      <c r="R25" s="498"/>
      <c r="S25" s="498"/>
      <c r="T25" s="498"/>
      <c r="U25" s="498"/>
      <c r="V25" s="540"/>
      <c r="W25" s="592"/>
      <c r="X25" s="593"/>
      <c r="Y25" s="594"/>
      <c r="Z25" s="496" t="s">
        <v>175</v>
      </c>
      <c r="AA25" s="476"/>
      <c r="AB25" s="476"/>
      <c r="AC25" s="476"/>
      <c r="AD25" s="476"/>
      <c r="AE25" s="476"/>
      <c r="AF25" s="476"/>
      <c r="AG25" s="477"/>
      <c r="AH25" s="497">
        <v>321</v>
      </c>
      <c r="AI25" s="498"/>
      <c r="AJ25" s="498"/>
      <c r="AK25" s="498"/>
      <c r="AL25" s="540"/>
      <c r="AM25" s="497">
        <v>1042287</v>
      </c>
      <c r="AN25" s="498"/>
      <c r="AO25" s="498"/>
      <c r="AP25" s="498"/>
      <c r="AQ25" s="498"/>
      <c r="AR25" s="540"/>
      <c r="AS25" s="497">
        <v>3247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31573859</v>
      </c>
      <c r="BO25" s="410"/>
      <c r="BP25" s="410"/>
      <c r="BQ25" s="410"/>
      <c r="BR25" s="410"/>
      <c r="BS25" s="410"/>
      <c r="BT25" s="410"/>
      <c r="BU25" s="411"/>
      <c r="BV25" s="409">
        <v>39764440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6800</v>
      </c>
      <c r="R26" s="498"/>
      <c r="S26" s="498"/>
      <c r="T26" s="498"/>
      <c r="U26" s="498"/>
      <c r="V26" s="540"/>
      <c r="W26" s="592"/>
      <c r="X26" s="593"/>
      <c r="Y26" s="594"/>
      <c r="Z26" s="496" t="s">
        <v>178</v>
      </c>
      <c r="AA26" s="598"/>
      <c r="AB26" s="598"/>
      <c r="AC26" s="598"/>
      <c r="AD26" s="598"/>
      <c r="AE26" s="598"/>
      <c r="AF26" s="598"/>
      <c r="AG26" s="599"/>
      <c r="AH26" s="497">
        <v>36</v>
      </c>
      <c r="AI26" s="498"/>
      <c r="AJ26" s="498"/>
      <c r="AK26" s="498"/>
      <c r="AL26" s="540"/>
      <c r="AM26" s="497">
        <v>103320</v>
      </c>
      <c r="AN26" s="498"/>
      <c r="AO26" s="498"/>
      <c r="AP26" s="498"/>
      <c r="AQ26" s="498"/>
      <c r="AR26" s="540"/>
      <c r="AS26" s="497">
        <v>2870</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5470</v>
      </c>
      <c r="R27" s="498"/>
      <c r="S27" s="498"/>
      <c r="T27" s="498"/>
      <c r="U27" s="498"/>
      <c r="V27" s="540"/>
      <c r="W27" s="592"/>
      <c r="X27" s="593"/>
      <c r="Y27" s="594"/>
      <c r="Z27" s="496" t="s">
        <v>182</v>
      </c>
      <c r="AA27" s="476"/>
      <c r="AB27" s="476"/>
      <c r="AC27" s="476"/>
      <c r="AD27" s="476"/>
      <c r="AE27" s="476"/>
      <c r="AF27" s="476"/>
      <c r="AG27" s="477"/>
      <c r="AH27" s="497">
        <v>91</v>
      </c>
      <c r="AI27" s="498"/>
      <c r="AJ27" s="498"/>
      <c r="AK27" s="498"/>
      <c r="AL27" s="540"/>
      <c r="AM27" s="497">
        <v>265356</v>
      </c>
      <c r="AN27" s="498"/>
      <c r="AO27" s="498"/>
      <c r="AP27" s="498"/>
      <c r="AQ27" s="498"/>
      <c r="AR27" s="540"/>
      <c r="AS27" s="497">
        <v>2916</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204849</v>
      </c>
      <c r="BO27" s="566"/>
      <c r="BP27" s="566"/>
      <c r="BQ27" s="566"/>
      <c r="BR27" s="566"/>
      <c r="BS27" s="566"/>
      <c r="BT27" s="566"/>
      <c r="BU27" s="567"/>
      <c r="BV27" s="565">
        <v>204845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4800</v>
      </c>
      <c r="R28" s="498"/>
      <c r="S28" s="498"/>
      <c r="T28" s="498"/>
      <c r="U28" s="498"/>
      <c r="V28" s="540"/>
      <c r="W28" s="592"/>
      <c r="X28" s="593"/>
      <c r="Y28" s="594"/>
      <c r="Z28" s="496" t="s">
        <v>185</v>
      </c>
      <c r="AA28" s="476"/>
      <c r="AB28" s="476"/>
      <c r="AC28" s="476"/>
      <c r="AD28" s="476"/>
      <c r="AE28" s="476"/>
      <c r="AF28" s="476"/>
      <c r="AG28" s="477"/>
      <c r="AH28" s="497" t="s">
        <v>180</v>
      </c>
      <c r="AI28" s="498"/>
      <c r="AJ28" s="498"/>
      <c r="AK28" s="498"/>
      <c r="AL28" s="540"/>
      <c r="AM28" s="497" t="s">
        <v>138</v>
      </c>
      <c r="AN28" s="498"/>
      <c r="AO28" s="498"/>
      <c r="AP28" s="498"/>
      <c r="AQ28" s="498"/>
      <c r="AR28" s="540"/>
      <c r="AS28" s="497" t="s">
        <v>180</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4224078</v>
      </c>
      <c r="BO28" s="410"/>
      <c r="BP28" s="410"/>
      <c r="BQ28" s="410"/>
      <c r="BR28" s="410"/>
      <c r="BS28" s="410"/>
      <c r="BT28" s="410"/>
      <c r="BU28" s="411"/>
      <c r="BV28" s="409">
        <v>2214303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26</v>
      </c>
      <c r="M29" s="498"/>
      <c r="N29" s="498"/>
      <c r="O29" s="498"/>
      <c r="P29" s="540"/>
      <c r="Q29" s="497">
        <v>4470</v>
      </c>
      <c r="R29" s="498"/>
      <c r="S29" s="498"/>
      <c r="T29" s="498"/>
      <c r="U29" s="498"/>
      <c r="V29" s="540"/>
      <c r="W29" s="595"/>
      <c r="X29" s="596"/>
      <c r="Y29" s="597"/>
      <c r="Z29" s="496" t="s">
        <v>188</v>
      </c>
      <c r="AA29" s="476"/>
      <c r="AB29" s="476"/>
      <c r="AC29" s="476"/>
      <c r="AD29" s="476"/>
      <c r="AE29" s="476"/>
      <c r="AF29" s="476"/>
      <c r="AG29" s="477"/>
      <c r="AH29" s="497">
        <v>1836</v>
      </c>
      <c r="AI29" s="498"/>
      <c r="AJ29" s="498"/>
      <c r="AK29" s="498"/>
      <c r="AL29" s="540"/>
      <c r="AM29" s="497">
        <v>5627741</v>
      </c>
      <c r="AN29" s="498"/>
      <c r="AO29" s="498"/>
      <c r="AP29" s="498"/>
      <c r="AQ29" s="498"/>
      <c r="AR29" s="540"/>
      <c r="AS29" s="497">
        <v>3065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378078</v>
      </c>
      <c r="BO29" s="447"/>
      <c r="BP29" s="447"/>
      <c r="BQ29" s="447"/>
      <c r="BR29" s="447"/>
      <c r="BS29" s="447"/>
      <c r="BT29" s="447"/>
      <c r="BU29" s="448"/>
      <c r="BV29" s="446">
        <v>1108978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4698373</v>
      </c>
      <c r="BO30" s="566"/>
      <c r="BP30" s="566"/>
      <c r="BQ30" s="566"/>
      <c r="BR30" s="566"/>
      <c r="BS30" s="566"/>
      <c r="BT30" s="566"/>
      <c r="BU30" s="567"/>
      <c r="BV30" s="565">
        <v>3841433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201</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つくば市国民健康保険特別会計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つくば市水道事業会計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つくば市土地開発公社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つくば市等公平委員会特別会計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つくば市介護保険事業特別会計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つくば市下水道事業会計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15</v>
      </c>
      <c r="CP35" s="636"/>
      <c r="CQ35" s="637" t="str">
        <f>IF('各会計、関係団体の財政状況及び健全化判断比率'!BS8="","",'各会計、関係団体の財政状況及び健全化判断比率'!BS8)</f>
        <v>つくば文化振興財団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つくば市後期高齢者医療特別会計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茨城租税債権管理機構</v>
      </c>
      <c r="BZ36" s="637"/>
      <c r="CA36" s="637"/>
      <c r="CB36" s="637"/>
      <c r="CC36" s="637"/>
      <c r="CD36" s="637"/>
      <c r="CE36" s="637"/>
      <c r="CF36" s="637"/>
      <c r="CG36" s="637"/>
      <c r="CH36" s="637"/>
      <c r="CI36" s="637"/>
      <c r="CJ36" s="637"/>
      <c r="CK36" s="637"/>
      <c r="CL36" s="637"/>
      <c r="CM36" s="637"/>
      <c r="CN36" s="178"/>
      <c r="CO36" s="636">
        <f t="shared" si="3"/>
        <v>16</v>
      </c>
      <c r="CP36" s="636"/>
      <c r="CQ36" s="637" t="str">
        <f>IF('各会計、関係団体の財政状況及び健全化判断比率'!BS9="","",'各会計、関係団体の財政状況及び健全化判断比率'!BS9)</f>
        <v>つくば市国際交流協会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利根川水系県南水防事務組合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577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5" t="s">
        <v>562</v>
      </c>
      <c r="D34" s="1215"/>
      <c r="E34" s="1216"/>
      <c r="F34" s="32">
        <v>6.93</v>
      </c>
      <c r="G34" s="33">
        <v>4.53</v>
      </c>
      <c r="H34" s="33">
        <v>7.36</v>
      </c>
      <c r="I34" s="33">
        <v>8.34</v>
      </c>
      <c r="J34" s="34">
        <v>12.16</v>
      </c>
      <c r="K34" s="22"/>
      <c r="L34" s="22"/>
      <c r="M34" s="22"/>
      <c r="N34" s="22"/>
      <c r="O34" s="22"/>
      <c r="P34" s="22"/>
    </row>
    <row r="35" spans="1:16" ht="39" customHeight="1" x14ac:dyDescent="0.15">
      <c r="A35" s="22"/>
      <c r="B35" s="35"/>
      <c r="C35" s="1209" t="s">
        <v>563</v>
      </c>
      <c r="D35" s="1210"/>
      <c r="E35" s="1211"/>
      <c r="F35" s="36">
        <v>1.88</v>
      </c>
      <c r="G35" s="37">
        <v>2.35</v>
      </c>
      <c r="H35" s="37">
        <v>3.22</v>
      </c>
      <c r="I35" s="37">
        <v>3.02</v>
      </c>
      <c r="J35" s="38">
        <v>3.06</v>
      </c>
      <c r="K35" s="22"/>
      <c r="L35" s="22"/>
      <c r="M35" s="22"/>
      <c r="N35" s="22"/>
      <c r="O35" s="22"/>
      <c r="P35" s="22"/>
    </row>
    <row r="36" spans="1:16" ht="39" customHeight="1" x14ac:dyDescent="0.15">
      <c r="A36" s="22"/>
      <c r="B36" s="35"/>
      <c r="C36" s="1209" t="s">
        <v>564</v>
      </c>
      <c r="D36" s="1210"/>
      <c r="E36" s="1211"/>
      <c r="F36" s="36" t="s">
        <v>514</v>
      </c>
      <c r="G36" s="37" t="s">
        <v>514</v>
      </c>
      <c r="H36" s="37" t="s">
        <v>514</v>
      </c>
      <c r="I36" s="37">
        <v>0</v>
      </c>
      <c r="J36" s="38">
        <v>2.4500000000000002</v>
      </c>
      <c r="K36" s="22"/>
      <c r="L36" s="22"/>
      <c r="M36" s="22"/>
      <c r="N36" s="22"/>
      <c r="O36" s="22"/>
      <c r="P36" s="22"/>
    </row>
    <row r="37" spans="1:16" ht="39" customHeight="1" x14ac:dyDescent="0.15">
      <c r="A37" s="22"/>
      <c r="B37" s="35"/>
      <c r="C37" s="1209" t="s">
        <v>565</v>
      </c>
      <c r="D37" s="1210"/>
      <c r="E37" s="1211"/>
      <c r="F37" s="36">
        <v>1.37</v>
      </c>
      <c r="G37" s="37">
        <v>0.25</v>
      </c>
      <c r="H37" s="37">
        <v>0.56000000000000005</v>
      </c>
      <c r="I37" s="37">
        <v>1.3</v>
      </c>
      <c r="J37" s="38">
        <v>1.54</v>
      </c>
      <c r="K37" s="22"/>
      <c r="L37" s="22"/>
      <c r="M37" s="22"/>
      <c r="N37" s="22"/>
      <c r="O37" s="22"/>
      <c r="P37" s="22"/>
    </row>
    <row r="38" spans="1:16" ht="39" customHeight="1" x14ac:dyDescent="0.15">
      <c r="A38" s="22"/>
      <c r="B38" s="35"/>
      <c r="C38" s="1209" t="s">
        <v>566</v>
      </c>
      <c r="D38" s="1210"/>
      <c r="E38" s="1211"/>
      <c r="F38" s="36">
        <v>0.48</v>
      </c>
      <c r="G38" s="37">
        <v>0.35</v>
      </c>
      <c r="H38" s="37">
        <v>0.61</v>
      </c>
      <c r="I38" s="37">
        <v>0.71</v>
      </c>
      <c r="J38" s="38">
        <v>1.06</v>
      </c>
      <c r="K38" s="22"/>
      <c r="L38" s="22"/>
      <c r="M38" s="22"/>
      <c r="N38" s="22"/>
      <c r="O38" s="22"/>
      <c r="P38" s="22"/>
    </row>
    <row r="39" spans="1:16" ht="39" customHeight="1" x14ac:dyDescent="0.15">
      <c r="A39" s="22"/>
      <c r="B39" s="35"/>
      <c r="C39" s="1209" t="s">
        <v>567</v>
      </c>
      <c r="D39" s="1210"/>
      <c r="E39" s="1211"/>
      <c r="F39" s="36">
        <v>0.05</v>
      </c>
      <c r="G39" s="37">
        <v>0.02</v>
      </c>
      <c r="H39" s="37">
        <v>0.01</v>
      </c>
      <c r="I39" s="37">
        <v>0</v>
      </c>
      <c r="J39" s="38">
        <v>0.01</v>
      </c>
      <c r="K39" s="22"/>
      <c r="L39" s="22"/>
      <c r="M39" s="22"/>
      <c r="N39" s="22"/>
      <c r="O39" s="22"/>
      <c r="P39" s="22"/>
    </row>
    <row r="40" spans="1:16" ht="39" customHeight="1" x14ac:dyDescent="0.15">
      <c r="A40" s="22"/>
      <c r="B40" s="35"/>
      <c r="C40" s="1209" t="s">
        <v>568</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569</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570</v>
      </c>
      <c r="D43" s="1213"/>
      <c r="E43" s="1214"/>
      <c r="F43" s="41">
        <v>0.55000000000000004</v>
      </c>
      <c r="G43" s="42">
        <v>0.49</v>
      </c>
      <c r="H43" s="42">
        <v>2.0099999999999998</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qfG3oMRgUZvpbHUJZO7mj70RvgU4zmZ6InEwlZ2c6LEX/HUbkGoJfgLrTKJeV9bQ4q0lBbjShN6lRuz3BmdiQ==" saltValue="pkWgZI50RTuRNPu3Kh2w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6035</v>
      </c>
      <c r="L45" s="60">
        <v>6068</v>
      </c>
      <c r="M45" s="60">
        <v>6225</v>
      </c>
      <c r="N45" s="60">
        <v>6454</v>
      </c>
      <c r="O45" s="61">
        <v>6728</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514</v>
      </c>
      <c r="L46" s="64" t="s">
        <v>514</v>
      </c>
      <c r="M46" s="64" t="s">
        <v>514</v>
      </c>
      <c r="N46" s="64" t="s">
        <v>514</v>
      </c>
      <c r="O46" s="65" t="s">
        <v>514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514</v>
      </c>
      <c r="L47" s="64" t="s">
        <v>514</v>
      </c>
      <c r="M47" s="64" t="s">
        <v>514</v>
      </c>
      <c r="N47" s="64" t="s">
        <v>514</v>
      </c>
      <c r="O47" s="65" t="s">
        <v>514</v>
      </c>
      <c r="P47" s="48"/>
      <c r="Q47" s="48"/>
      <c r="R47" s="48"/>
      <c r="S47" s="48"/>
      <c r="T47" s="48"/>
      <c r="U47" s="48"/>
    </row>
    <row r="48" spans="1:21" ht="30.75" customHeight="1" x14ac:dyDescent="0.15">
      <c r="A48" s="48"/>
      <c r="B48" s="1219"/>
      <c r="C48" s="1220"/>
      <c r="D48" s="62"/>
      <c r="E48" s="1225" t="s">
        <v>15</v>
      </c>
      <c r="F48" s="1225"/>
      <c r="G48" s="1225"/>
      <c r="H48" s="1225"/>
      <c r="I48" s="1225"/>
      <c r="J48" s="1226"/>
      <c r="K48" s="63">
        <v>2624</v>
      </c>
      <c r="L48" s="64">
        <v>2482</v>
      </c>
      <c r="M48" s="64">
        <v>2264</v>
      </c>
      <c r="N48" s="64">
        <v>908</v>
      </c>
      <c r="O48" s="65">
        <v>1362</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514</v>
      </c>
      <c r="L49" s="64" t="s">
        <v>514</v>
      </c>
      <c r="M49" s="64" t="s">
        <v>514</v>
      </c>
      <c r="N49" s="64" t="s">
        <v>514</v>
      </c>
      <c r="O49" s="65" t="s">
        <v>514</v>
      </c>
      <c r="P49" s="48"/>
      <c r="Q49" s="48"/>
      <c r="R49" s="48"/>
      <c r="S49" s="48"/>
      <c r="T49" s="48"/>
      <c r="U49" s="48"/>
    </row>
    <row r="50" spans="1:21" ht="30.75" customHeight="1" x14ac:dyDescent="0.15">
      <c r="A50" s="48"/>
      <c r="B50" s="1219"/>
      <c r="C50" s="1220"/>
      <c r="D50" s="62"/>
      <c r="E50" s="1225" t="s">
        <v>17</v>
      </c>
      <c r="F50" s="1225"/>
      <c r="G50" s="1225"/>
      <c r="H50" s="1225"/>
      <c r="I50" s="1225"/>
      <c r="J50" s="1226"/>
      <c r="K50" s="63">
        <v>1113</v>
      </c>
      <c r="L50" s="64">
        <v>950</v>
      </c>
      <c r="M50" s="64">
        <v>747</v>
      </c>
      <c r="N50" s="64">
        <v>905</v>
      </c>
      <c r="O50" s="65">
        <v>889</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514</v>
      </c>
      <c r="L51" s="64" t="s">
        <v>514</v>
      </c>
      <c r="M51" s="64" t="s">
        <v>514</v>
      </c>
      <c r="N51" s="64" t="s">
        <v>514</v>
      </c>
      <c r="O51" s="65" t="s">
        <v>514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6874</v>
      </c>
      <c r="L52" s="64">
        <v>6961</v>
      </c>
      <c r="M52" s="64">
        <v>6627</v>
      </c>
      <c r="N52" s="64">
        <v>6444</v>
      </c>
      <c r="O52" s="65">
        <v>5899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2898</v>
      </c>
      <c r="L53" s="69">
        <v>2539</v>
      </c>
      <c r="M53" s="69">
        <v>2609</v>
      </c>
      <c r="N53" s="69">
        <v>1823</v>
      </c>
      <c r="O53" s="70">
        <v>3080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587</v>
      </c>
      <c r="L57" s="84" t="s">
        <v>587</v>
      </c>
      <c r="M57" s="84" t="s">
        <v>587</v>
      </c>
      <c r="N57" s="84" t="s">
        <v>587</v>
      </c>
      <c r="O57" s="85" t="s">
        <v>587</v>
      </c>
    </row>
    <row r="58" spans="1:21" ht="31.5" customHeight="1" thickBot="1" x14ac:dyDescent="0.2">
      <c r="B58" s="1235"/>
      <c r="C58" s="1236"/>
      <c r="D58" s="1240" t="s">
        <v>27</v>
      </c>
      <c r="E58" s="1241"/>
      <c r="F58" s="1241"/>
      <c r="G58" s="1241"/>
      <c r="H58" s="1241"/>
      <c r="I58" s="1241"/>
      <c r="J58" s="1242"/>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iLfth4GtYMGGnEBvf40COhhDb2/y/Jbfg4W1VzYA5rHCXtIKMTVK1Nixhz6u2VvYburdsf9MyEwksG+JkTjA==" saltValue="JiKE7DTmOKXxipc9Rzsp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3" t="s">
        <v>30</v>
      </c>
      <c r="C41" s="1244"/>
      <c r="D41" s="102"/>
      <c r="E41" s="1249" t="s">
        <v>31</v>
      </c>
      <c r="F41" s="1249"/>
      <c r="G41" s="1249"/>
      <c r="H41" s="1250"/>
      <c r="I41" s="358">
        <v>54529</v>
      </c>
      <c r="J41" s="359">
        <v>53912</v>
      </c>
      <c r="K41" s="359">
        <v>53970</v>
      </c>
      <c r="L41" s="359">
        <v>54818</v>
      </c>
      <c r="M41" s="360">
        <v>54005</v>
      </c>
    </row>
    <row r="42" spans="2:13" ht="27.75" customHeight="1" x14ac:dyDescent="0.15">
      <c r="B42" s="1245"/>
      <c r="C42" s="1246"/>
      <c r="D42" s="103"/>
      <c r="E42" s="1251" t="s">
        <v>32</v>
      </c>
      <c r="F42" s="1251"/>
      <c r="G42" s="1251"/>
      <c r="H42" s="1252"/>
      <c r="I42" s="361">
        <v>11424</v>
      </c>
      <c r="J42" s="362">
        <v>13262</v>
      </c>
      <c r="K42" s="362">
        <v>12995</v>
      </c>
      <c r="L42" s="362">
        <v>13023</v>
      </c>
      <c r="M42" s="363">
        <v>5305</v>
      </c>
    </row>
    <row r="43" spans="2:13" ht="27.75" customHeight="1" x14ac:dyDescent="0.15">
      <c r="B43" s="1245"/>
      <c r="C43" s="1246"/>
      <c r="D43" s="103"/>
      <c r="E43" s="1251" t="s">
        <v>33</v>
      </c>
      <c r="F43" s="1251"/>
      <c r="G43" s="1251"/>
      <c r="H43" s="1252"/>
      <c r="I43" s="361">
        <v>28730</v>
      </c>
      <c r="J43" s="362">
        <v>27375</v>
      </c>
      <c r="K43" s="362">
        <v>24984</v>
      </c>
      <c r="L43" s="362">
        <v>18723</v>
      </c>
      <c r="M43" s="363">
        <v>16689</v>
      </c>
    </row>
    <row r="44" spans="2:13" ht="27.75" customHeight="1" x14ac:dyDescent="0.15">
      <c r="B44" s="1245"/>
      <c r="C44" s="1246"/>
      <c r="D44" s="103"/>
      <c r="E44" s="1251" t="s">
        <v>34</v>
      </c>
      <c r="F44" s="1251"/>
      <c r="G44" s="1251"/>
      <c r="H44" s="1252"/>
      <c r="I44" s="361" t="s">
        <v>514</v>
      </c>
      <c r="J44" s="362" t="s">
        <v>514</v>
      </c>
      <c r="K44" s="362" t="s">
        <v>514</v>
      </c>
      <c r="L44" s="362" t="s">
        <v>514</v>
      </c>
      <c r="M44" s="363" t="s">
        <v>514</v>
      </c>
    </row>
    <row r="45" spans="2:13" ht="27.75" customHeight="1" x14ac:dyDescent="0.15">
      <c r="B45" s="1245"/>
      <c r="C45" s="1246"/>
      <c r="D45" s="103"/>
      <c r="E45" s="1251" t="s">
        <v>35</v>
      </c>
      <c r="F45" s="1251"/>
      <c r="G45" s="1251"/>
      <c r="H45" s="1252"/>
      <c r="I45" s="361">
        <v>4594</v>
      </c>
      <c r="J45" s="362">
        <v>4795</v>
      </c>
      <c r="K45" s="362">
        <v>3401</v>
      </c>
      <c r="L45" s="362">
        <v>3368</v>
      </c>
      <c r="M45" s="363">
        <v>3310</v>
      </c>
    </row>
    <row r="46" spans="2:13" ht="27.75" customHeight="1" x14ac:dyDescent="0.15">
      <c r="B46" s="1245"/>
      <c r="C46" s="1246"/>
      <c r="D46" s="104"/>
      <c r="E46" s="1251" t="s">
        <v>36</v>
      </c>
      <c r="F46" s="1251"/>
      <c r="G46" s="1251"/>
      <c r="H46" s="1252"/>
      <c r="I46" s="361">
        <v>31</v>
      </c>
      <c r="J46" s="362">
        <v>20</v>
      </c>
      <c r="K46" s="362" t="s">
        <v>514</v>
      </c>
      <c r="L46" s="362" t="s">
        <v>514</v>
      </c>
      <c r="M46" s="363" t="s">
        <v>514</v>
      </c>
    </row>
    <row r="47" spans="2:13" ht="27.75" customHeight="1" x14ac:dyDescent="0.15">
      <c r="B47" s="1245"/>
      <c r="C47" s="1246"/>
      <c r="D47" s="105"/>
      <c r="E47" s="1253" t="s">
        <v>37</v>
      </c>
      <c r="F47" s="1254"/>
      <c r="G47" s="1254"/>
      <c r="H47" s="1255"/>
      <c r="I47" s="361" t="s">
        <v>514</v>
      </c>
      <c r="J47" s="362" t="s">
        <v>514</v>
      </c>
      <c r="K47" s="362" t="s">
        <v>514</v>
      </c>
      <c r="L47" s="362" t="s">
        <v>514</v>
      </c>
      <c r="M47" s="363" t="s">
        <v>514</v>
      </c>
    </row>
    <row r="48" spans="2:13" ht="27.75" customHeight="1" x14ac:dyDescent="0.15">
      <c r="B48" s="1245"/>
      <c r="C48" s="1246"/>
      <c r="D48" s="103"/>
      <c r="E48" s="1251" t="s">
        <v>38</v>
      </c>
      <c r="F48" s="1251"/>
      <c r="G48" s="1251"/>
      <c r="H48" s="1252"/>
      <c r="I48" s="361" t="s">
        <v>514</v>
      </c>
      <c r="J48" s="362" t="s">
        <v>514</v>
      </c>
      <c r="K48" s="362" t="s">
        <v>514</v>
      </c>
      <c r="L48" s="362" t="s">
        <v>514</v>
      </c>
      <c r="M48" s="363" t="s">
        <v>514</v>
      </c>
    </row>
    <row r="49" spans="2:13" ht="27.75" customHeight="1" x14ac:dyDescent="0.15">
      <c r="B49" s="1247"/>
      <c r="C49" s="1248"/>
      <c r="D49" s="103"/>
      <c r="E49" s="1251" t="s">
        <v>39</v>
      </c>
      <c r="F49" s="1251"/>
      <c r="G49" s="1251"/>
      <c r="H49" s="1252"/>
      <c r="I49" s="361" t="s">
        <v>514</v>
      </c>
      <c r="J49" s="362" t="s">
        <v>514</v>
      </c>
      <c r="K49" s="362" t="s">
        <v>514</v>
      </c>
      <c r="L49" s="362" t="s">
        <v>514</v>
      </c>
      <c r="M49" s="363" t="s">
        <v>514</v>
      </c>
    </row>
    <row r="50" spans="2:13" ht="27.75" customHeight="1" x14ac:dyDescent="0.15">
      <c r="B50" s="1256" t="s">
        <v>40</v>
      </c>
      <c r="C50" s="1257"/>
      <c r="D50" s="106"/>
      <c r="E50" s="1251" t="s">
        <v>41</v>
      </c>
      <c r="F50" s="1251"/>
      <c r="G50" s="1251"/>
      <c r="H50" s="1252"/>
      <c r="I50" s="361">
        <v>11426</v>
      </c>
      <c r="J50" s="362">
        <v>12540</v>
      </c>
      <c r="K50" s="362">
        <v>11852</v>
      </c>
      <c r="L50" s="362">
        <v>8919</v>
      </c>
      <c r="M50" s="363">
        <v>11939</v>
      </c>
    </row>
    <row r="51" spans="2:13" ht="27.75" customHeight="1" x14ac:dyDescent="0.15">
      <c r="B51" s="1245"/>
      <c r="C51" s="1246"/>
      <c r="D51" s="103"/>
      <c r="E51" s="1251" t="s">
        <v>42</v>
      </c>
      <c r="F51" s="1251"/>
      <c r="G51" s="1251"/>
      <c r="H51" s="1252"/>
      <c r="I51" s="361">
        <v>15482</v>
      </c>
      <c r="J51" s="362">
        <v>14932</v>
      </c>
      <c r="K51" s="362">
        <v>13475</v>
      </c>
      <c r="L51" s="362">
        <v>16779</v>
      </c>
      <c r="M51" s="363">
        <v>14116</v>
      </c>
    </row>
    <row r="52" spans="2:13" ht="27.75" customHeight="1" x14ac:dyDescent="0.15">
      <c r="B52" s="1247"/>
      <c r="C52" s="1248"/>
      <c r="D52" s="103"/>
      <c r="E52" s="1251" t="s">
        <v>43</v>
      </c>
      <c r="F52" s="1251"/>
      <c r="G52" s="1251"/>
      <c r="H52" s="1252"/>
      <c r="I52" s="361">
        <v>50726</v>
      </c>
      <c r="J52" s="362">
        <v>46837</v>
      </c>
      <c r="K52" s="362">
        <v>43583</v>
      </c>
      <c r="L52" s="362">
        <v>40792</v>
      </c>
      <c r="M52" s="363">
        <v>38546</v>
      </c>
    </row>
    <row r="53" spans="2:13" ht="27.75" customHeight="1" thickBot="1" x14ac:dyDescent="0.2">
      <c r="B53" s="1258" t="s">
        <v>44</v>
      </c>
      <c r="C53" s="1259"/>
      <c r="D53" s="107"/>
      <c r="E53" s="1260" t="s">
        <v>45</v>
      </c>
      <c r="F53" s="1260"/>
      <c r="G53" s="1260"/>
      <c r="H53" s="1261"/>
      <c r="I53" s="364">
        <v>21674</v>
      </c>
      <c r="J53" s="365">
        <v>25056</v>
      </c>
      <c r="K53" s="365">
        <v>26441</v>
      </c>
      <c r="L53" s="365">
        <v>23442</v>
      </c>
      <c r="M53" s="366">
        <v>14707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b05XfveaHfDPiy+B4MAXPUXAJBWEs6MQ9EvwTwPKMmEDV+5F2AlJq5wscpZMfYHdezBqj9Y5lAuXIENpLo/Og==" saltValue="6O2etlWgyW1eAKtHpNme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0" t="s">
        <v>48</v>
      </c>
      <c r="D55" s="1270"/>
      <c r="E55" s="1271"/>
      <c r="F55" s="119">
        <v>4626</v>
      </c>
      <c r="G55" s="119">
        <v>2214</v>
      </c>
      <c r="H55" s="120">
        <v>4224</v>
      </c>
    </row>
    <row r="56" spans="2:8" ht="52.5" customHeight="1" x14ac:dyDescent="0.15">
      <c r="B56" s="121"/>
      <c r="C56" s="1272" t="s">
        <v>49</v>
      </c>
      <c r="D56" s="1272"/>
      <c r="E56" s="1273"/>
      <c r="F56" s="122">
        <v>1637</v>
      </c>
      <c r="G56" s="122">
        <v>1109</v>
      </c>
      <c r="H56" s="123">
        <v>378</v>
      </c>
    </row>
    <row r="57" spans="2:8" ht="53.25" customHeight="1" x14ac:dyDescent="0.15">
      <c r="B57" s="121"/>
      <c r="C57" s="1274" t="s">
        <v>50</v>
      </c>
      <c r="D57" s="1274"/>
      <c r="E57" s="1275"/>
      <c r="F57" s="124">
        <v>4025</v>
      </c>
      <c r="G57" s="124">
        <v>3841</v>
      </c>
      <c r="H57" s="125">
        <v>4698</v>
      </c>
    </row>
    <row r="58" spans="2:8" ht="45.75" customHeight="1" x14ac:dyDescent="0.15">
      <c r="B58" s="126"/>
      <c r="C58" s="1262" t="s">
        <v>588</v>
      </c>
      <c r="D58" s="1263"/>
      <c r="E58" s="1264"/>
      <c r="F58" s="127">
        <v>1471</v>
      </c>
      <c r="G58" s="127">
        <v>1481</v>
      </c>
      <c r="H58" s="128">
        <v>2566</v>
      </c>
    </row>
    <row r="59" spans="2:8" ht="45.75" customHeight="1" x14ac:dyDescent="0.15">
      <c r="B59" s="126"/>
      <c r="C59" s="1262" t="s">
        <v>589</v>
      </c>
      <c r="D59" s="1263"/>
      <c r="E59" s="1264"/>
      <c r="F59" s="127">
        <v>1642</v>
      </c>
      <c r="G59" s="127">
        <v>1462</v>
      </c>
      <c r="H59" s="128">
        <v>1337</v>
      </c>
    </row>
    <row r="60" spans="2:8" ht="45.75" customHeight="1" x14ac:dyDescent="0.15">
      <c r="B60" s="126"/>
      <c r="C60" s="1262" t="s">
        <v>590</v>
      </c>
      <c r="D60" s="1263"/>
      <c r="E60" s="1264"/>
      <c r="F60" s="127">
        <v>283</v>
      </c>
      <c r="G60" s="127">
        <v>283</v>
      </c>
      <c r="H60" s="128">
        <v>283</v>
      </c>
    </row>
    <row r="61" spans="2:8" ht="45.75" customHeight="1" x14ac:dyDescent="0.15">
      <c r="B61" s="126"/>
      <c r="C61" s="1262" t="s">
        <v>591</v>
      </c>
      <c r="D61" s="1263"/>
      <c r="E61" s="1264"/>
      <c r="F61" s="127">
        <v>117</v>
      </c>
      <c r="G61" s="127">
        <v>198</v>
      </c>
      <c r="H61" s="128">
        <v>151</v>
      </c>
    </row>
    <row r="62" spans="2:8" ht="45.75" customHeight="1" thickBot="1" x14ac:dyDescent="0.2">
      <c r="B62" s="129"/>
      <c r="C62" s="1265" t="s">
        <v>592</v>
      </c>
      <c r="D62" s="1266"/>
      <c r="E62" s="1267"/>
      <c r="F62" s="130">
        <v>178</v>
      </c>
      <c r="G62" s="130">
        <v>178</v>
      </c>
      <c r="H62" s="131">
        <v>128</v>
      </c>
    </row>
    <row r="63" spans="2:8" ht="52.5" customHeight="1" thickBot="1" x14ac:dyDescent="0.2">
      <c r="B63" s="132"/>
      <c r="C63" s="1268" t="s">
        <v>51</v>
      </c>
      <c r="D63" s="1268"/>
      <c r="E63" s="1269"/>
      <c r="F63" s="133">
        <v>10288</v>
      </c>
      <c r="G63" s="133">
        <v>7165</v>
      </c>
      <c r="H63" s="134">
        <v>9301</v>
      </c>
    </row>
    <row r="64" spans="2:8" x14ac:dyDescent="0.15"/>
  </sheetData>
  <sheetProtection algorithmName="SHA-512" hashValue="76cUTHzJEaLhaTInQmvKmLKOztanWmEy2rhmaTeX5PzZSILKhyhZZOhxoDTS5LUNJQEl1BzdsSA1Sm35hJF/Ig==" saltValue="ddUdB69KuUZtAyrzLuRs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595</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596</v>
      </c>
      <c r="AO51" s="1279"/>
      <c r="AP51" s="1279"/>
      <c r="AQ51" s="1279"/>
      <c r="AR51" s="1279"/>
      <c r="AS51" s="1279"/>
      <c r="AT51" s="1279"/>
      <c r="AU51" s="1279"/>
      <c r="AV51" s="1279"/>
      <c r="AW51" s="1279"/>
      <c r="AX51" s="1279"/>
      <c r="AY51" s="1279"/>
      <c r="AZ51" s="1279"/>
      <c r="BA51" s="1279"/>
      <c r="BB51" s="1279" t="s">
        <v>597</v>
      </c>
      <c r="BC51" s="1279"/>
      <c r="BD51" s="1279"/>
      <c r="BE51" s="1279"/>
      <c r="BF51" s="1279"/>
      <c r="BG51" s="1279"/>
      <c r="BH51" s="1279"/>
      <c r="BI51" s="1279"/>
      <c r="BJ51" s="1279"/>
      <c r="BK51" s="1279"/>
      <c r="BL51" s="1279"/>
      <c r="BM51" s="1279"/>
      <c r="BN51" s="1279"/>
      <c r="BO51" s="1279"/>
      <c r="BP51" s="1276">
        <v>50.5</v>
      </c>
      <c r="BQ51" s="1276"/>
      <c r="BR51" s="1276"/>
      <c r="BS51" s="1276"/>
      <c r="BT51" s="1276"/>
      <c r="BU51" s="1276"/>
      <c r="BV51" s="1276"/>
      <c r="BW51" s="1276"/>
      <c r="BX51" s="1276">
        <v>58.2</v>
      </c>
      <c r="BY51" s="1276"/>
      <c r="BZ51" s="1276"/>
      <c r="CA51" s="1276"/>
      <c r="CB51" s="1276"/>
      <c r="CC51" s="1276"/>
      <c r="CD51" s="1276"/>
      <c r="CE51" s="1276"/>
      <c r="CF51" s="1276">
        <v>58.3</v>
      </c>
      <c r="CG51" s="1276"/>
      <c r="CH51" s="1276"/>
      <c r="CI51" s="1276"/>
      <c r="CJ51" s="1276"/>
      <c r="CK51" s="1276"/>
      <c r="CL51" s="1276"/>
      <c r="CM51" s="1276"/>
      <c r="CN51" s="1276">
        <v>49.3</v>
      </c>
      <c r="CO51" s="1276"/>
      <c r="CP51" s="1276"/>
      <c r="CQ51" s="1276"/>
      <c r="CR51" s="1276"/>
      <c r="CS51" s="1276"/>
      <c r="CT51" s="1276"/>
      <c r="CU51" s="1276"/>
      <c r="CV51" s="1276">
        <v>31.1</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598</v>
      </c>
      <c r="BC53" s="1279"/>
      <c r="BD53" s="1279"/>
      <c r="BE53" s="1279"/>
      <c r="BF53" s="1279"/>
      <c r="BG53" s="1279"/>
      <c r="BH53" s="1279"/>
      <c r="BI53" s="1279"/>
      <c r="BJ53" s="1279"/>
      <c r="BK53" s="1279"/>
      <c r="BL53" s="1279"/>
      <c r="BM53" s="1279"/>
      <c r="BN53" s="1279"/>
      <c r="BO53" s="1279"/>
      <c r="BP53" s="1276">
        <v>51.7</v>
      </c>
      <c r="BQ53" s="1276"/>
      <c r="BR53" s="1276"/>
      <c r="BS53" s="1276"/>
      <c r="BT53" s="1276"/>
      <c r="BU53" s="1276"/>
      <c r="BV53" s="1276"/>
      <c r="BW53" s="1276"/>
      <c r="BX53" s="1276">
        <v>52.5</v>
      </c>
      <c r="BY53" s="1276"/>
      <c r="BZ53" s="1276"/>
      <c r="CA53" s="1276"/>
      <c r="CB53" s="1276"/>
      <c r="CC53" s="1276"/>
      <c r="CD53" s="1276"/>
      <c r="CE53" s="1276"/>
      <c r="CF53" s="1276">
        <v>52.8</v>
      </c>
      <c r="CG53" s="1276"/>
      <c r="CH53" s="1276"/>
      <c r="CI53" s="1276"/>
      <c r="CJ53" s="1276"/>
      <c r="CK53" s="1276"/>
      <c r="CL53" s="1276"/>
      <c r="CM53" s="1276"/>
      <c r="CN53" s="1276">
        <v>54</v>
      </c>
      <c r="CO53" s="1276"/>
      <c r="CP53" s="1276"/>
      <c r="CQ53" s="1276"/>
      <c r="CR53" s="1276"/>
      <c r="CS53" s="1276"/>
      <c r="CT53" s="1276"/>
      <c r="CU53" s="1276"/>
      <c r="CV53" s="1276">
        <v>55.2</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599</v>
      </c>
      <c r="AO55" s="1281"/>
      <c r="AP55" s="1281"/>
      <c r="AQ55" s="1281"/>
      <c r="AR55" s="1281"/>
      <c r="AS55" s="1281"/>
      <c r="AT55" s="1281"/>
      <c r="AU55" s="1281"/>
      <c r="AV55" s="1281"/>
      <c r="AW55" s="1281"/>
      <c r="AX55" s="1281"/>
      <c r="AY55" s="1281"/>
      <c r="AZ55" s="1281"/>
      <c r="BA55" s="1281"/>
      <c r="BB55" s="1279" t="s">
        <v>597</v>
      </c>
      <c r="BC55" s="1279"/>
      <c r="BD55" s="1279"/>
      <c r="BE55" s="1279"/>
      <c r="BF55" s="1279"/>
      <c r="BG55" s="1279"/>
      <c r="BH55" s="1279"/>
      <c r="BI55" s="1279"/>
      <c r="BJ55" s="1279"/>
      <c r="BK55" s="1279"/>
      <c r="BL55" s="1279"/>
      <c r="BM55" s="1279"/>
      <c r="BN55" s="1279"/>
      <c r="BO55" s="1279"/>
      <c r="BP55" s="1276">
        <v>30</v>
      </c>
      <c r="BQ55" s="1276"/>
      <c r="BR55" s="1276"/>
      <c r="BS55" s="1276"/>
      <c r="BT55" s="1276"/>
      <c r="BU55" s="1276"/>
      <c r="BV55" s="1276"/>
      <c r="BW55" s="1276"/>
      <c r="BX55" s="1276">
        <v>23.1</v>
      </c>
      <c r="BY55" s="1276"/>
      <c r="BZ55" s="1276"/>
      <c r="CA55" s="1276"/>
      <c r="CB55" s="1276"/>
      <c r="CC55" s="1276"/>
      <c r="CD55" s="1276"/>
      <c r="CE55" s="1276"/>
      <c r="CF55" s="1276">
        <v>19</v>
      </c>
      <c r="CG55" s="1276"/>
      <c r="CH55" s="1276"/>
      <c r="CI55" s="1276"/>
      <c r="CJ55" s="1276"/>
      <c r="CK55" s="1276"/>
      <c r="CL55" s="1276"/>
      <c r="CM55" s="1276"/>
      <c r="CN55" s="1276">
        <v>18</v>
      </c>
      <c r="CO55" s="1276"/>
      <c r="CP55" s="1276"/>
      <c r="CQ55" s="1276"/>
      <c r="CR55" s="1276"/>
      <c r="CS55" s="1276"/>
      <c r="CT55" s="1276"/>
      <c r="CU55" s="1276"/>
      <c r="CV55" s="1276">
        <v>13.1</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598</v>
      </c>
      <c r="BC57" s="1279"/>
      <c r="BD57" s="1279"/>
      <c r="BE57" s="1279"/>
      <c r="BF57" s="1279"/>
      <c r="BG57" s="1279"/>
      <c r="BH57" s="1279"/>
      <c r="BI57" s="1279"/>
      <c r="BJ57" s="1279"/>
      <c r="BK57" s="1279"/>
      <c r="BL57" s="1279"/>
      <c r="BM57" s="1279"/>
      <c r="BN57" s="1279"/>
      <c r="BO57" s="1279"/>
      <c r="BP57" s="1276">
        <v>58.3</v>
      </c>
      <c r="BQ57" s="1276"/>
      <c r="BR57" s="1276"/>
      <c r="BS57" s="1276"/>
      <c r="BT57" s="1276"/>
      <c r="BU57" s="1276"/>
      <c r="BV57" s="1276"/>
      <c r="BW57" s="1276"/>
      <c r="BX57" s="1276">
        <v>60.4</v>
      </c>
      <c r="BY57" s="1276"/>
      <c r="BZ57" s="1276"/>
      <c r="CA57" s="1276"/>
      <c r="CB57" s="1276"/>
      <c r="CC57" s="1276"/>
      <c r="CD57" s="1276"/>
      <c r="CE57" s="1276"/>
      <c r="CF57" s="1276">
        <v>60.9</v>
      </c>
      <c r="CG57" s="1276"/>
      <c r="CH57" s="1276"/>
      <c r="CI57" s="1276"/>
      <c r="CJ57" s="1276"/>
      <c r="CK57" s="1276"/>
      <c r="CL57" s="1276"/>
      <c r="CM57" s="1276"/>
      <c r="CN57" s="1276">
        <v>61.9</v>
      </c>
      <c r="CO57" s="1276"/>
      <c r="CP57" s="1276"/>
      <c r="CQ57" s="1276"/>
      <c r="CR57" s="1276"/>
      <c r="CS57" s="1276"/>
      <c r="CT57" s="1276"/>
      <c r="CU57" s="1276"/>
      <c r="CV57" s="1276">
        <v>62.5</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600</v>
      </c>
    </row>
    <row r="64" spans="1:109" x14ac:dyDescent="0.15">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595</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596</v>
      </c>
      <c r="AO73" s="1279"/>
      <c r="AP73" s="1279"/>
      <c r="AQ73" s="1279"/>
      <c r="AR73" s="1279"/>
      <c r="AS73" s="1279"/>
      <c r="AT73" s="1279"/>
      <c r="AU73" s="1279"/>
      <c r="AV73" s="1279"/>
      <c r="AW73" s="1279"/>
      <c r="AX73" s="1279"/>
      <c r="AY73" s="1279"/>
      <c r="AZ73" s="1279"/>
      <c r="BA73" s="1279"/>
      <c r="BB73" s="1279" t="s">
        <v>597</v>
      </c>
      <c r="BC73" s="1279"/>
      <c r="BD73" s="1279"/>
      <c r="BE73" s="1279"/>
      <c r="BF73" s="1279"/>
      <c r="BG73" s="1279"/>
      <c r="BH73" s="1279"/>
      <c r="BI73" s="1279"/>
      <c r="BJ73" s="1279"/>
      <c r="BK73" s="1279"/>
      <c r="BL73" s="1279"/>
      <c r="BM73" s="1279"/>
      <c r="BN73" s="1279"/>
      <c r="BO73" s="1279"/>
      <c r="BP73" s="1276">
        <v>50.5</v>
      </c>
      <c r="BQ73" s="1276"/>
      <c r="BR73" s="1276"/>
      <c r="BS73" s="1276"/>
      <c r="BT73" s="1276"/>
      <c r="BU73" s="1276"/>
      <c r="BV73" s="1276"/>
      <c r="BW73" s="1276"/>
      <c r="BX73" s="1276">
        <v>58.2</v>
      </c>
      <c r="BY73" s="1276"/>
      <c r="BZ73" s="1276"/>
      <c r="CA73" s="1276"/>
      <c r="CB73" s="1276"/>
      <c r="CC73" s="1276"/>
      <c r="CD73" s="1276"/>
      <c r="CE73" s="1276"/>
      <c r="CF73" s="1276">
        <v>58.3</v>
      </c>
      <c r="CG73" s="1276"/>
      <c r="CH73" s="1276"/>
      <c r="CI73" s="1276"/>
      <c r="CJ73" s="1276"/>
      <c r="CK73" s="1276"/>
      <c r="CL73" s="1276"/>
      <c r="CM73" s="1276"/>
      <c r="CN73" s="1276">
        <v>49.3</v>
      </c>
      <c r="CO73" s="1276"/>
      <c r="CP73" s="1276"/>
      <c r="CQ73" s="1276"/>
      <c r="CR73" s="1276"/>
      <c r="CS73" s="1276"/>
      <c r="CT73" s="1276"/>
      <c r="CU73" s="1276"/>
      <c r="CV73" s="1276">
        <v>31.1</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6.5</v>
      </c>
      <c r="BQ75" s="1276"/>
      <c r="BR75" s="1276"/>
      <c r="BS75" s="1276"/>
      <c r="BT75" s="1276"/>
      <c r="BU75" s="1276"/>
      <c r="BV75" s="1276"/>
      <c r="BW75" s="1276"/>
      <c r="BX75" s="1276">
        <v>6.3</v>
      </c>
      <c r="BY75" s="1276"/>
      <c r="BZ75" s="1276"/>
      <c r="CA75" s="1276"/>
      <c r="CB75" s="1276"/>
      <c r="CC75" s="1276"/>
      <c r="CD75" s="1276"/>
      <c r="CE75" s="1276"/>
      <c r="CF75" s="1276">
        <v>6.1</v>
      </c>
      <c r="CG75" s="1276"/>
      <c r="CH75" s="1276"/>
      <c r="CI75" s="1276"/>
      <c r="CJ75" s="1276"/>
      <c r="CK75" s="1276"/>
      <c r="CL75" s="1276"/>
      <c r="CM75" s="1276"/>
      <c r="CN75" s="1276">
        <v>5.0999999999999996</v>
      </c>
      <c r="CO75" s="1276"/>
      <c r="CP75" s="1276"/>
      <c r="CQ75" s="1276"/>
      <c r="CR75" s="1276"/>
      <c r="CS75" s="1276"/>
      <c r="CT75" s="1276"/>
      <c r="CU75" s="1276"/>
      <c r="CV75" s="1276">
        <v>5.3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599</v>
      </c>
      <c r="AO77" s="1281"/>
      <c r="AP77" s="1281"/>
      <c r="AQ77" s="1281"/>
      <c r="AR77" s="1281"/>
      <c r="AS77" s="1281"/>
      <c r="AT77" s="1281"/>
      <c r="AU77" s="1281"/>
      <c r="AV77" s="1281"/>
      <c r="AW77" s="1281"/>
      <c r="AX77" s="1281"/>
      <c r="AY77" s="1281"/>
      <c r="AZ77" s="1281"/>
      <c r="BA77" s="1281"/>
      <c r="BB77" s="1279" t="s">
        <v>597</v>
      </c>
      <c r="BC77" s="1279"/>
      <c r="BD77" s="1279"/>
      <c r="BE77" s="1279"/>
      <c r="BF77" s="1279"/>
      <c r="BG77" s="1279"/>
      <c r="BH77" s="1279"/>
      <c r="BI77" s="1279"/>
      <c r="BJ77" s="1279"/>
      <c r="BK77" s="1279"/>
      <c r="BL77" s="1279"/>
      <c r="BM77" s="1279"/>
      <c r="BN77" s="1279"/>
      <c r="BO77" s="1279"/>
      <c r="BP77" s="1276">
        <v>30</v>
      </c>
      <c r="BQ77" s="1276"/>
      <c r="BR77" s="1276"/>
      <c r="BS77" s="1276"/>
      <c r="BT77" s="1276"/>
      <c r="BU77" s="1276"/>
      <c r="BV77" s="1276"/>
      <c r="BW77" s="1276"/>
      <c r="BX77" s="1276">
        <v>23.1</v>
      </c>
      <c r="BY77" s="1276"/>
      <c r="BZ77" s="1276"/>
      <c r="CA77" s="1276"/>
      <c r="CB77" s="1276"/>
      <c r="CC77" s="1276"/>
      <c r="CD77" s="1276"/>
      <c r="CE77" s="1276"/>
      <c r="CF77" s="1276">
        <v>19</v>
      </c>
      <c r="CG77" s="1276"/>
      <c r="CH77" s="1276"/>
      <c r="CI77" s="1276"/>
      <c r="CJ77" s="1276"/>
      <c r="CK77" s="1276"/>
      <c r="CL77" s="1276"/>
      <c r="CM77" s="1276"/>
      <c r="CN77" s="1276">
        <v>18</v>
      </c>
      <c r="CO77" s="1276"/>
      <c r="CP77" s="1276"/>
      <c r="CQ77" s="1276"/>
      <c r="CR77" s="1276"/>
      <c r="CS77" s="1276"/>
      <c r="CT77" s="1276"/>
      <c r="CU77" s="1276"/>
      <c r="CV77" s="1276">
        <v>13.1</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601</v>
      </c>
      <c r="BC79" s="1279"/>
      <c r="BD79" s="1279"/>
      <c r="BE79" s="1279"/>
      <c r="BF79" s="1279"/>
      <c r="BG79" s="1279"/>
      <c r="BH79" s="1279"/>
      <c r="BI79" s="1279"/>
      <c r="BJ79" s="1279"/>
      <c r="BK79" s="1279"/>
      <c r="BL79" s="1279"/>
      <c r="BM79" s="1279"/>
      <c r="BN79" s="1279"/>
      <c r="BO79" s="1279"/>
      <c r="BP79" s="1276">
        <v>5</v>
      </c>
      <c r="BQ79" s="1276"/>
      <c r="BR79" s="1276"/>
      <c r="BS79" s="1276"/>
      <c r="BT79" s="1276"/>
      <c r="BU79" s="1276"/>
      <c r="BV79" s="1276"/>
      <c r="BW79" s="1276"/>
      <c r="BX79" s="1276">
        <v>4.2</v>
      </c>
      <c r="BY79" s="1276"/>
      <c r="BZ79" s="1276"/>
      <c r="CA79" s="1276"/>
      <c r="CB79" s="1276"/>
      <c r="CC79" s="1276"/>
      <c r="CD79" s="1276"/>
      <c r="CE79" s="1276"/>
      <c r="CF79" s="1276">
        <v>3.6</v>
      </c>
      <c r="CG79" s="1276"/>
      <c r="CH79" s="1276"/>
      <c r="CI79" s="1276"/>
      <c r="CJ79" s="1276"/>
      <c r="CK79" s="1276"/>
      <c r="CL79" s="1276"/>
      <c r="CM79" s="1276"/>
      <c r="CN79" s="1276">
        <v>3.5</v>
      </c>
      <c r="CO79" s="1276"/>
      <c r="CP79" s="1276"/>
      <c r="CQ79" s="1276"/>
      <c r="CR79" s="1276"/>
      <c r="CS79" s="1276"/>
      <c r="CT79" s="1276"/>
      <c r="CU79" s="1276"/>
      <c r="CV79" s="1276">
        <v>3.6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3nxnvQID1msyq4aMhbb1FZWf4hHltQzDjZ8tAm7CRQrIvxL6pR/MYCZhYAAw+L32yMvqH18g7nJq1eNro5rpng==" saltValue="MCTMZYZL2L/n3/prxcY2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nJpyH7SmSv9F5PcZqeAn1LMmd1iB+tUGgTWIp9WJkNFcjx6VNYCIsrUL1CH4MkJri3GGaT/YvJxZTWMMVdBxQ==" saltValue="okmSvNfbnlz8EItCjJB6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UNZ60/XfgAp36GaDdFLrAkOyipkyweSScJlIxG1lqSMkSRt+8s4Mj+Y7hOoSN2Y2NUama3ucXUeNDm589qsTXA==" saltValue="LnwWlecKWtTp2XxUOhbM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82196</v>
      </c>
      <c r="E3" s="153"/>
      <c r="F3" s="154">
        <v>45426</v>
      </c>
      <c r="G3" s="155"/>
      <c r="H3" s="156"/>
    </row>
    <row r="4" spans="1:8" x14ac:dyDescent="0.15">
      <c r="A4" s="157"/>
      <c r="B4" s="158"/>
      <c r="C4" s="159"/>
      <c r="D4" s="160">
        <v>31253</v>
      </c>
      <c r="E4" s="161"/>
      <c r="F4" s="162">
        <v>24508</v>
      </c>
      <c r="G4" s="163"/>
      <c r="H4" s="164"/>
    </row>
    <row r="5" spans="1:8" x14ac:dyDescent="0.15">
      <c r="A5" s="145" t="s">
        <v>548</v>
      </c>
      <c r="B5" s="150"/>
      <c r="C5" s="151"/>
      <c r="D5" s="152">
        <v>65466</v>
      </c>
      <c r="E5" s="153"/>
      <c r="F5" s="154">
        <v>45022</v>
      </c>
      <c r="G5" s="155"/>
      <c r="H5" s="156"/>
    </row>
    <row r="6" spans="1:8" x14ac:dyDescent="0.15">
      <c r="A6" s="157"/>
      <c r="B6" s="158"/>
      <c r="C6" s="159"/>
      <c r="D6" s="160">
        <v>23843</v>
      </c>
      <c r="E6" s="161"/>
      <c r="F6" s="162">
        <v>25247</v>
      </c>
      <c r="G6" s="163"/>
      <c r="H6" s="164"/>
    </row>
    <row r="7" spans="1:8" x14ac:dyDescent="0.15">
      <c r="A7" s="145" t="s">
        <v>549</v>
      </c>
      <c r="B7" s="150"/>
      <c r="C7" s="151"/>
      <c r="D7" s="152">
        <v>62165</v>
      </c>
      <c r="E7" s="153"/>
      <c r="F7" s="154">
        <v>46035</v>
      </c>
      <c r="G7" s="155"/>
      <c r="H7" s="156"/>
    </row>
    <row r="8" spans="1:8" x14ac:dyDescent="0.15">
      <c r="A8" s="157"/>
      <c r="B8" s="158"/>
      <c r="C8" s="159"/>
      <c r="D8" s="160">
        <v>31531</v>
      </c>
      <c r="E8" s="161"/>
      <c r="F8" s="162">
        <v>25158</v>
      </c>
      <c r="G8" s="163"/>
      <c r="H8" s="164"/>
    </row>
    <row r="9" spans="1:8" x14ac:dyDescent="0.15">
      <c r="A9" s="145" t="s">
        <v>550</v>
      </c>
      <c r="B9" s="150"/>
      <c r="C9" s="151"/>
      <c r="D9" s="152">
        <v>52106</v>
      </c>
      <c r="E9" s="153"/>
      <c r="F9" s="154">
        <v>43261</v>
      </c>
      <c r="G9" s="155"/>
      <c r="H9" s="156"/>
    </row>
    <row r="10" spans="1:8" x14ac:dyDescent="0.15">
      <c r="A10" s="157"/>
      <c r="B10" s="158"/>
      <c r="C10" s="159"/>
      <c r="D10" s="160">
        <v>27150</v>
      </c>
      <c r="E10" s="161"/>
      <c r="F10" s="162">
        <v>24721</v>
      </c>
      <c r="G10" s="163"/>
      <c r="H10" s="164"/>
    </row>
    <row r="11" spans="1:8" x14ac:dyDescent="0.15">
      <c r="A11" s="145" t="s">
        <v>551</v>
      </c>
      <c r="B11" s="150"/>
      <c r="C11" s="151"/>
      <c r="D11" s="152">
        <v>41494</v>
      </c>
      <c r="E11" s="153"/>
      <c r="F11" s="154">
        <v>40626</v>
      </c>
      <c r="G11" s="155"/>
      <c r="H11" s="156"/>
    </row>
    <row r="12" spans="1:8" x14ac:dyDescent="0.15">
      <c r="A12" s="157"/>
      <c r="B12" s="158"/>
      <c r="C12" s="165"/>
      <c r="D12" s="160">
        <v>26490</v>
      </c>
      <c r="E12" s="161"/>
      <c r="F12" s="162">
        <v>24279</v>
      </c>
      <c r="G12" s="163"/>
      <c r="H12" s="164"/>
    </row>
    <row r="13" spans="1:8" x14ac:dyDescent="0.15">
      <c r="A13" s="145"/>
      <c r="B13" s="150"/>
      <c r="C13" s="166"/>
      <c r="D13" s="167">
        <v>60685</v>
      </c>
      <c r="E13" s="168"/>
      <c r="F13" s="169">
        <v>44074</v>
      </c>
      <c r="G13" s="170"/>
      <c r="H13" s="156"/>
    </row>
    <row r="14" spans="1:8" x14ac:dyDescent="0.15">
      <c r="A14" s="157"/>
      <c r="B14" s="158"/>
      <c r="C14" s="159"/>
      <c r="D14" s="160">
        <v>28053</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6.93</v>
      </c>
      <c r="C19" s="171">
        <f>ROUND(VALUE(SUBSTITUTE(実質収支比率等に係る経年分析!G$48,"▲","-")),2)</f>
        <v>4.53</v>
      </c>
      <c r="D19" s="171">
        <f>ROUND(VALUE(SUBSTITUTE(実質収支比率等に係る経年分析!H$48,"▲","-")),2)</f>
        <v>7.37</v>
      </c>
      <c r="E19" s="171">
        <f>ROUND(VALUE(SUBSTITUTE(実質収支比率等に係る経年分析!I$48,"▲","-")),2)</f>
        <v>8.35</v>
      </c>
      <c r="F19" s="171">
        <f>ROUND(VALUE(SUBSTITUTE(実質収支比率等に係る経年分析!J$48,"▲","-")),2)</f>
        <v>12.17</v>
      </c>
    </row>
    <row r="20" spans="1:11" x14ac:dyDescent="0.15">
      <c r="A20" s="171" t="s">
        <v>55</v>
      </c>
      <c r="B20" s="171">
        <f>ROUND(VALUE(SUBSTITUTE(実質収支比率等に係る経年分析!F$47,"▲","-")),2)</f>
        <v>7.03</v>
      </c>
      <c r="C20" s="171">
        <f>ROUND(VALUE(SUBSTITUTE(実質収支比率等に係る経年分析!G$47,"▲","-")),2)</f>
        <v>10.119999999999999</v>
      </c>
      <c r="D20" s="171">
        <f>ROUND(VALUE(SUBSTITUTE(実質収支比率等に係る経年分析!H$47,"▲","-")),2)</f>
        <v>9.1999999999999993</v>
      </c>
      <c r="E20" s="171">
        <f>ROUND(VALUE(SUBSTITUTE(実質収支比率等に係る経年分析!I$47,"▲","-")),2)</f>
        <v>4.2300000000000004</v>
      </c>
      <c r="F20" s="171">
        <f>ROUND(VALUE(SUBSTITUTE(実質収支比率等に係る経年分析!J$47,"▲","-")),2)</f>
        <v>8.2100000000000009</v>
      </c>
    </row>
    <row r="21" spans="1:11" x14ac:dyDescent="0.15">
      <c r="A21" s="171" t="s">
        <v>56</v>
      </c>
      <c r="B21" s="171">
        <f>IF(ISNUMBER(VALUE(SUBSTITUTE(実質収支比率等に係る経年分析!F$49,"▲","-"))),ROUND(VALUE(SUBSTITUTE(実質収支比率等に係る経年分析!F$49,"▲","-")),2),NA())</f>
        <v>2.7</v>
      </c>
      <c r="C21" s="171">
        <f>IF(ISNUMBER(VALUE(SUBSTITUTE(実質収支比率等に係る経年分析!G$49,"▲","-"))),ROUND(VALUE(SUBSTITUTE(実質収支比率等に係る経年分析!G$49,"▲","-")),2),NA())</f>
        <v>0.71</v>
      </c>
      <c r="D21" s="171">
        <f>IF(ISNUMBER(VALUE(SUBSTITUTE(実質収支比率等に係る経年分析!H$49,"▲","-"))),ROUND(VALUE(SUBSTITUTE(実質収支比率等に係る経年分析!H$49,"▲","-")),2),NA())</f>
        <v>2.54</v>
      </c>
      <c r="E21" s="171">
        <f>IF(ISNUMBER(VALUE(SUBSTITUTE(実質収支比率等に係る経年分析!I$49,"▲","-"))),ROUND(VALUE(SUBSTITUTE(実質収支比率等に係る経年分析!I$49,"▲","-")),2),NA())</f>
        <v>-3.35</v>
      </c>
      <c r="F21" s="171">
        <f>IF(ISNUMBER(VALUE(SUBSTITUTE(実質収支比率等に係る経年分析!J$49,"▲","-"))),ROUND(VALUE(SUBSTITUTE(実質収支比率等に係る経年分析!J$49,"▲","-")),2),NA())</f>
        <v>7.59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2.0099999999999998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つくば市等公平委員会特別会計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つくば市後期高齢者医療特別会計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つくば市介護保険事業特別会計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15">
      <c r="A33" s="172" t="str">
        <f>IF(連結実質赤字比率に係る赤字・黒字の構成分析!C$37="",NA(),連結実質赤字比率に係る赤字・黒字の構成分析!C$37)</f>
        <v>つくば市国民健康保険特別会計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1.54</v>
      </c>
    </row>
    <row r="34" spans="1:16" x14ac:dyDescent="0.15">
      <c r="A34" s="172" t="str">
        <f>IF(連結実質赤字比率に係る赤字・黒字の構成分析!C$36="",NA(),連結実質赤字比率に係る赤字・黒字の構成分析!C$36)</f>
        <v>つくば市下水道事業会計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2.4500000000000002</v>
      </c>
    </row>
    <row r="35" spans="1:16" x14ac:dyDescent="0.15">
      <c r="A35" s="172" t="str">
        <f>IF(連結実質赤字比率に係る赤字・黒字の構成分析!C$35="",NA(),連結実質赤字比率に係る赤字・黒字の構成分析!C$35)</f>
        <v>つくば市水道事業会計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6874</v>
      </c>
      <c r="E42" s="173"/>
      <c r="F42" s="173"/>
      <c r="G42" s="173">
        <f>'実質公債費比率（分子）の構造'!L$52</f>
        <v>6961</v>
      </c>
      <c r="H42" s="173"/>
      <c r="I42" s="173"/>
      <c r="J42" s="173">
        <f>'実質公債費比率（分子）の構造'!M$52</f>
        <v>6627</v>
      </c>
      <c r="K42" s="173"/>
      <c r="L42" s="173"/>
      <c r="M42" s="173">
        <f>'実質公債費比率（分子）の構造'!N$52</f>
        <v>6444</v>
      </c>
      <c r="N42" s="173"/>
      <c r="O42" s="173"/>
      <c r="P42" s="173">
        <f>'実質公債費比率（分子）の構造'!O$52</f>
        <v>5899</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1113</v>
      </c>
      <c r="C44" s="173"/>
      <c r="D44" s="173"/>
      <c r="E44" s="173">
        <f>'実質公債費比率（分子）の構造'!L$50</f>
        <v>950</v>
      </c>
      <c r="F44" s="173"/>
      <c r="G44" s="173"/>
      <c r="H44" s="173">
        <f>'実質公債費比率（分子）の構造'!M$50</f>
        <v>747</v>
      </c>
      <c r="I44" s="173"/>
      <c r="J44" s="173"/>
      <c r="K44" s="173">
        <f>'実質公債費比率（分子）の構造'!N$50</f>
        <v>905</v>
      </c>
      <c r="L44" s="173"/>
      <c r="M44" s="173"/>
      <c r="N44" s="173">
        <f>'実質公債費比率（分子）の構造'!O$50</f>
        <v>889</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2624</v>
      </c>
      <c r="C46" s="173"/>
      <c r="D46" s="173"/>
      <c r="E46" s="173">
        <f>'実質公債費比率（分子）の構造'!L$48</f>
        <v>2482</v>
      </c>
      <c r="F46" s="173"/>
      <c r="G46" s="173"/>
      <c r="H46" s="173">
        <f>'実質公債費比率（分子）の構造'!M$48</f>
        <v>2264</v>
      </c>
      <c r="I46" s="173"/>
      <c r="J46" s="173"/>
      <c r="K46" s="173">
        <f>'実質公債費比率（分子）の構造'!N$48</f>
        <v>908</v>
      </c>
      <c r="L46" s="173"/>
      <c r="M46" s="173"/>
      <c r="N46" s="173">
        <f>'実質公債費比率（分子）の構造'!O$48</f>
        <v>1362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6035</v>
      </c>
      <c r="C49" s="173"/>
      <c r="D49" s="173"/>
      <c r="E49" s="173">
        <f>'実質公債費比率（分子）の構造'!L$45</f>
        <v>6068</v>
      </c>
      <c r="F49" s="173"/>
      <c r="G49" s="173"/>
      <c r="H49" s="173">
        <f>'実質公債費比率（分子）の構造'!M$45</f>
        <v>6225</v>
      </c>
      <c r="I49" s="173"/>
      <c r="J49" s="173"/>
      <c r="K49" s="173">
        <f>'実質公債費比率（分子）の構造'!N$45</f>
        <v>6454</v>
      </c>
      <c r="L49" s="173"/>
      <c r="M49" s="173"/>
      <c r="N49" s="173">
        <f>'実質公債費比率（分子）の構造'!O$45</f>
        <v>6728</v>
      </c>
      <c r="O49" s="173"/>
      <c r="P49" s="173"/>
    </row>
    <row r="50" spans="1:16" x14ac:dyDescent="0.15">
      <c r="A50" s="173" t="s">
        <v>70</v>
      </c>
      <c r="B50" s="173" t="e">
        <f>NA()</f>
        <v>#N/A</v>
      </c>
      <c r="C50" s="173">
        <f>IF(ISNUMBER('実質公債費比率（分子）の構造'!K$53),'実質公債費比率（分子）の構造'!K$53,NA())</f>
        <v>2898</v>
      </c>
      <c r="D50" s="173" t="e">
        <f>NA()</f>
        <v>#N/A</v>
      </c>
      <c r="E50" s="173" t="e">
        <f>NA()</f>
        <v>#N/A</v>
      </c>
      <c r="F50" s="173">
        <f>IF(ISNUMBER('実質公債費比率（分子）の構造'!L$53),'実質公債費比率（分子）の構造'!L$53,NA())</f>
        <v>2539</v>
      </c>
      <c r="G50" s="173" t="e">
        <f>NA()</f>
        <v>#N/A</v>
      </c>
      <c r="H50" s="173" t="e">
        <f>NA()</f>
        <v>#N/A</v>
      </c>
      <c r="I50" s="173">
        <f>IF(ISNUMBER('実質公債費比率（分子）の構造'!M$53),'実質公債費比率（分子）の構造'!M$53,NA())</f>
        <v>2609</v>
      </c>
      <c r="J50" s="173" t="e">
        <f>NA()</f>
        <v>#N/A</v>
      </c>
      <c r="K50" s="173" t="e">
        <f>NA()</f>
        <v>#N/A</v>
      </c>
      <c r="L50" s="173">
        <f>IF(ISNUMBER('実質公債費比率（分子）の構造'!N$53),'実質公債費比率（分子）の構造'!N$53,NA())</f>
        <v>1823</v>
      </c>
      <c r="M50" s="173" t="e">
        <f>NA()</f>
        <v>#N/A</v>
      </c>
      <c r="N50" s="173" t="e">
        <f>NA()</f>
        <v>#N/A</v>
      </c>
      <c r="O50" s="173">
        <f>IF(ISNUMBER('実質公債費比率（分子）の構造'!O$53),'実質公債費比率（分子）の構造'!O$53,NA())</f>
        <v>3080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50726</v>
      </c>
      <c r="E56" s="172"/>
      <c r="F56" s="172"/>
      <c r="G56" s="172">
        <f>'将来負担比率（分子）の構造'!J$52</f>
        <v>46837</v>
      </c>
      <c r="H56" s="172"/>
      <c r="I56" s="172"/>
      <c r="J56" s="172">
        <f>'将来負担比率（分子）の構造'!K$52</f>
        <v>43583</v>
      </c>
      <c r="K56" s="172"/>
      <c r="L56" s="172"/>
      <c r="M56" s="172">
        <f>'将来負担比率（分子）の構造'!L$52</f>
        <v>40792</v>
      </c>
      <c r="N56" s="172"/>
      <c r="O56" s="172"/>
      <c r="P56" s="172">
        <f>'将来負担比率（分子）の構造'!M$52</f>
        <v>38546</v>
      </c>
    </row>
    <row r="57" spans="1:16" x14ac:dyDescent="0.15">
      <c r="A57" s="172" t="s">
        <v>42</v>
      </c>
      <c r="B57" s="172"/>
      <c r="C57" s="172"/>
      <c r="D57" s="172">
        <f>'将来負担比率（分子）の構造'!I$51</f>
        <v>15482</v>
      </c>
      <c r="E57" s="172"/>
      <c r="F57" s="172"/>
      <c r="G57" s="172">
        <f>'将来負担比率（分子）の構造'!J$51</f>
        <v>14932</v>
      </c>
      <c r="H57" s="172"/>
      <c r="I57" s="172"/>
      <c r="J57" s="172">
        <f>'将来負担比率（分子）の構造'!K$51</f>
        <v>13475</v>
      </c>
      <c r="K57" s="172"/>
      <c r="L57" s="172"/>
      <c r="M57" s="172">
        <f>'将来負担比率（分子）の構造'!L$51</f>
        <v>16779</v>
      </c>
      <c r="N57" s="172"/>
      <c r="O57" s="172"/>
      <c r="P57" s="172">
        <f>'将来負担比率（分子）の構造'!M$51</f>
        <v>14116</v>
      </c>
    </row>
    <row r="58" spans="1:16" x14ac:dyDescent="0.15">
      <c r="A58" s="172" t="s">
        <v>41</v>
      </c>
      <c r="B58" s="172"/>
      <c r="C58" s="172"/>
      <c r="D58" s="172">
        <f>'将来負担比率（分子）の構造'!I$50</f>
        <v>11426</v>
      </c>
      <c r="E58" s="172"/>
      <c r="F58" s="172"/>
      <c r="G58" s="172">
        <f>'将来負担比率（分子）の構造'!J$50</f>
        <v>12540</v>
      </c>
      <c r="H58" s="172"/>
      <c r="I58" s="172"/>
      <c r="J58" s="172">
        <f>'将来負担比率（分子）の構造'!K$50</f>
        <v>11852</v>
      </c>
      <c r="K58" s="172"/>
      <c r="L58" s="172"/>
      <c r="M58" s="172">
        <f>'将来負担比率（分子）の構造'!L$50</f>
        <v>8919</v>
      </c>
      <c r="N58" s="172"/>
      <c r="O58" s="172"/>
      <c r="P58" s="172">
        <f>'将来負担比率（分子）の構造'!M$50</f>
        <v>11939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31</v>
      </c>
      <c r="C61" s="172"/>
      <c r="D61" s="172"/>
      <c r="E61" s="172">
        <f>'将来負担比率（分子）の構造'!J$46</f>
        <v>20</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4594</v>
      </c>
      <c r="C62" s="172"/>
      <c r="D62" s="172"/>
      <c r="E62" s="172">
        <f>'将来負担比率（分子）の構造'!J$45</f>
        <v>4795</v>
      </c>
      <c r="F62" s="172"/>
      <c r="G62" s="172"/>
      <c r="H62" s="172">
        <f>'将来負担比率（分子）の構造'!K$45</f>
        <v>3401</v>
      </c>
      <c r="I62" s="172"/>
      <c r="J62" s="172"/>
      <c r="K62" s="172">
        <f>'将来負担比率（分子）の構造'!L$45</f>
        <v>3368</v>
      </c>
      <c r="L62" s="172"/>
      <c r="M62" s="172"/>
      <c r="N62" s="172">
        <f>'将来負担比率（分子）の構造'!M$45</f>
        <v>3310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28730</v>
      </c>
      <c r="C64" s="172"/>
      <c r="D64" s="172"/>
      <c r="E64" s="172">
        <f>'将来負担比率（分子）の構造'!J$43</f>
        <v>27375</v>
      </c>
      <c r="F64" s="172"/>
      <c r="G64" s="172"/>
      <c r="H64" s="172">
        <f>'将来負担比率（分子）の構造'!K$43</f>
        <v>24984</v>
      </c>
      <c r="I64" s="172"/>
      <c r="J64" s="172"/>
      <c r="K64" s="172">
        <f>'将来負担比率（分子）の構造'!L$43</f>
        <v>18723</v>
      </c>
      <c r="L64" s="172"/>
      <c r="M64" s="172"/>
      <c r="N64" s="172">
        <f>'将来負担比率（分子）の構造'!M$43</f>
        <v>16689</v>
      </c>
      <c r="O64" s="172"/>
      <c r="P64" s="172"/>
    </row>
    <row r="65" spans="1:16" x14ac:dyDescent="0.15">
      <c r="A65" s="172" t="s">
        <v>32</v>
      </c>
      <c r="B65" s="172">
        <f>'将来負担比率（分子）の構造'!I$42</f>
        <v>11424</v>
      </c>
      <c r="C65" s="172"/>
      <c r="D65" s="172"/>
      <c r="E65" s="172">
        <f>'将来負担比率（分子）の構造'!J$42</f>
        <v>13262</v>
      </c>
      <c r="F65" s="172"/>
      <c r="G65" s="172"/>
      <c r="H65" s="172">
        <f>'将来負担比率（分子）の構造'!K$42</f>
        <v>12995</v>
      </c>
      <c r="I65" s="172"/>
      <c r="J65" s="172"/>
      <c r="K65" s="172">
        <f>'将来負担比率（分子）の構造'!L$42</f>
        <v>13023</v>
      </c>
      <c r="L65" s="172"/>
      <c r="M65" s="172"/>
      <c r="N65" s="172">
        <f>'将来負担比率（分子）の構造'!M$42</f>
        <v>5305</v>
      </c>
      <c r="O65" s="172"/>
      <c r="P65" s="172"/>
    </row>
    <row r="66" spans="1:16" x14ac:dyDescent="0.15">
      <c r="A66" s="172" t="s">
        <v>31</v>
      </c>
      <c r="B66" s="172">
        <f>'将来負担比率（分子）の構造'!I$41</f>
        <v>54529</v>
      </c>
      <c r="C66" s="172"/>
      <c r="D66" s="172"/>
      <c r="E66" s="172">
        <f>'将来負担比率（分子）の構造'!J$41</f>
        <v>53912</v>
      </c>
      <c r="F66" s="172"/>
      <c r="G66" s="172"/>
      <c r="H66" s="172">
        <f>'将来負担比率（分子）の構造'!K$41</f>
        <v>53970</v>
      </c>
      <c r="I66" s="172"/>
      <c r="J66" s="172"/>
      <c r="K66" s="172">
        <f>'将来負担比率（分子）の構造'!L$41</f>
        <v>54818</v>
      </c>
      <c r="L66" s="172"/>
      <c r="M66" s="172"/>
      <c r="N66" s="172">
        <f>'将来負担比率（分子）の構造'!M$41</f>
        <v>54005</v>
      </c>
      <c r="O66" s="172"/>
      <c r="P66" s="172"/>
    </row>
    <row r="67" spans="1:16" x14ac:dyDescent="0.15">
      <c r="A67" s="172" t="s">
        <v>74</v>
      </c>
      <c r="B67" s="172" t="e">
        <f>NA()</f>
        <v>#N/A</v>
      </c>
      <c r="C67" s="172">
        <f>IF(ISNUMBER('将来負担比率（分子）の構造'!I$53), IF('将来負担比率（分子）の構造'!I$53 &lt; 0, 0, '将来負担比率（分子）の構造'!I$53), NA())</f>
        <v>21674</v>
      </c>
      <c r="D67" s="172" t="e">
        <f>NA()</f>
        <v>#N/A</v>
      </c>
      <c r="E67" s="172" t="e">
        <f>NA()</f>
        <v>#N/A</v>
      </c>
      <c r="F67" s="172">
        <f>IF(ISNUMBER('将来負担比率（分子）の構造'!J$53), IF('将来負担比率（分子）の構造'!J$53 &lt; 0, 0, '将来負担比率（分子）の構造'!J$53), NA())</f>
        <v>25056</v>
      </c>
      <c r="G67" s="172" t="e">
        <f>NA()</f>
        <v>#N/A</v>
      </c>
      <c r="H67" s="172" t="e">
        <f>NA()</f>
        <v>#N/A</v>
      </c>
      <c r="I67" s="172">
        <f>IF(ISNUMBER('将来負担比率（分子）の構造'!K$53), IF('将来負担比率（分子）の構造'!K$53 &lt; 0, 0, '将来負担比率（分子）の構造'!K$53), NA())</f>
        <v>26441</v>
      </c>
      <c r="J67" s="172" t="e">
        <f>NA()</f>
        <v>#N/A</v>
      </c>
      <c r="K67" s="172" t="e">
        <f>NA()</f>
        <v>#N/A</v>
      </c>
      <c r="L67" s="172">
        <f>IF(ISNUMBER('将来負担比率（分子）の構造'!L$53), IF('将来負担比率（分子）の構造'!L$53 &lt; 0, 0, '将来負担比率（分子）の構造'!L$53), NA())</f>
        <v>23442</v>
      </c>
      <c r="M67" s="172" t="e">
        <f>NA()</f>
        <v>#N/A</v>
      </c>
      <c r="N67" s="172" t="e">
        <f>NA()</f>
        <v>#N/A</v>
      </c>
      <c r="O67" s="172">
        <f>IF(ISNUMBER('将来負担比率（分子）の構造'!M$53), IF('将来負担比率（分子）の構造'!M$53 &lt; 0, 0, '将来負担比率（分子）の構造'!M$53), NA())</f>
        <v>14707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4626</v>
      </c>
      <c r="C72" s="176">
        <f>基金残高に係る経年分析!G55</f>
        <v>2214</v>
      </c>
      <c r="D72" s="176">
        <f>基金残高に係る経年分析!H55</f>
        <v>4224</v>
      </c>
    </row>
    <row r="73" spans="1:16" x14ac:dyDescent="0.15">
      <c r="A73" s="175" t="s">
        <v>77</v>
      </c>
      <c r="B73" s="176">
        <f>基金残高に係る経年分析!F56</f>
        <v>1637</v>
      </c>
      <c r="C73" s="176">
        <f>基金残高に係る経年分析!G56</f>
        <v>1109</v>
      </c>
      <c r="D73" s="176">
        <f>基金残高に係る経年分析!H56</f>
        <v>378</v>
      </c>
    </row>
    <row r="74" spans="1:16" x14ac:dyDescent="0.15">
      <c r="A74" s="175" t="s">
        <v>78</v>
      </c>
      <c r="B74" s="176">
        <f>基金残高に係る経年分析!F57</f>
        <v>4025</v>
      </c>
      <c r="C74" s="176">
        <f>基金残高に係る経年分析!G57</f>
        <v>3841</v>
      </c>
      <c r="D74" s="176">
        <f>基金残高に係る経年分析!H57</f>
        <v>4698</v>
      </c>
    </row>
  </sheetData>
  <sheetProtection algorithmName="SHA-512" hashValue="YQxzvZlF6QwpY9gOLBQfx2MAobSmLlPiaR/IvAiD/K52oll6qW9PZJlBF93gG+j/vVZQeQ2OCpKxt/sPTUoyVA==" saltValue="//Njv/gzHAnsL7TDdu/g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47807103</v>
      </c>
      <c r="S5" s="655"/>
      <c r="T5" s="655"/>
      <c r="U5" s="655"/>
      <c r="V5" s="655"/>
      <c r="W5" s="655"/>
      <c r="X5" s="655"/>
      <c r="Y5" s="656"/>
      <c r="Z5" s="657">
        <v>45.3</v>
      </c>
      <c r="AA5" s="657"/>
      <c r="AB5" s="657"/>
      <c r="AC5" s="657"/>
      <c r="AD5" s="658">
        <v>45917973</v>
      </c>
      <c r="AE5" s="658"/>
      <c r="AF5" s="658"/>
      <c r="AG5" s="658"/>
      <c r="AH5" s="658"/>
      <c r="AI5" s="658"/>
      <c r="AJ5" s="658"/>
      <c r="AK5" s="658"/>
      <c r="AL5" s="659">
        <v>83.2</v>
      </c>
      <c r="AM5" s="660"/>
      <c r="AN5" s="660"/>
      <c r="AO5" s="661"/>
      <c r="AP5" s="651" t="s">
        <v>229</v>
      </c>
      <c r="AQ5" s="652"/>
      <c r="AR5" s="652"/>
      <c r="AS5" s="652"/>
      <c r="AT5" s="652"/>
      <c r="AU5" s="652"/>
      <c r="AV5" s="652"/>
      <c r="AW5" s="652"/>
      <c r="AX5" s="652"/>
      <c r="AY5" s="652"/>
      <c r="AZ5" s="652"/>
      <c r="BA5" s="652"/>
      <c r="BB5" s="652"/>
      <c r="BC5" s="652"/>
      <c r="BD5" s="652"/>
      <c r="BE5" s="652"/>
      <c r="BF5" s="653"/>
      <c r="BG5" s="665">
        <v>45912404</v>
      </c>
      <c r="BH5" s="666"/>
      <c r="BI5" s="666"/>
      <c r="BJ5" s="666"/>
      <c r="BK5" s="666"/>
      <c r="BL5" s="666"/>
      <c r="BM5" s="666"/>
      <c r="BN5" s="667"/>
      <c r="BO5" s="668">
        <v>96</v>
      </c>
      <c r="BP5" s="668"/>
      <c r="BQ5" s="668"/>
      <c r="BR5" s="668"/>
      <c r="BS5" s="669">
        <v>476389</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974466</v>
      </c>
      <c r="S6" s="666"/>
      <c r="T6" s="666"/>
      <c r="U6" s="666"/>
      <c r="V6" s="666"/>
      <c r="W6" s="666"/>
      <c r="X6" s="666"/>
      <c r="Y6" s="667"/>
      <c r="Z6" s="668">
        <v>0.9</v>
      </c>
      <c r="AA6" s="668"/>
      <c r="AB6" s="668"/>
      <c r="AC6" s="668"/>
      <c r="AD6" s="669">
        <v>974466</v>
      </c>
      <c r="AE6" s="669"/>
      <c r="AF6" s="669"/>
      <c r="AG6" s="669"/>
      <c r="AH6" s="669"/>
      <c r="AI6" s="669"/>
      <c r="AJ6" s="669"/>
      <c r="AK6" s="669"/>
      <c r="AL6" s="670">
        <v>1.8</v>
      </c>
      <c r="AM6" s="671"/>
      <c r="AN6" s="671"/>
      <c r="AO6" s="672"/>
      <c r="AP6" s="662" t="s">
        <v>234</v>
      </c>
      <c r="AQ6" s="663"/>
      <c r="AR6" s="663"/>
      <c r="AS6" s="663"/>
      <c r="AT6" s="663"/>
      <c r="AU6" s="663"/>
      <c r="AV6" s="663"/>
      <c r="AW6" s="663"/>
      <c r="AX6" s="663"/>
      <c r="AY6" s="663"/>
      <c r="AZ6" s="663"/>
      <c r="BA6" s="663"/>
      <c r="BB6" s="663"/>
      <c r="BC6" s="663"/>
      <c r="BD6" s="663"/>
      <c r="BE6" s="663"/>
      <c r="BF6" s="664"/>
      <c r="BG6" s="665">
        <v>45912404</v>
      </c>
      <c r="BH6" s="666"/>
      <c r="BI6" s="666"/>
      <c r="BJ6" s="666"/>
      <c r="BK6" s="666"/>
      <c r="BL6" s="666"/>
      <c r="BM6" s="666"/>
      <c r="BN6" s="667"/>
      <c r="BO6" s="668">
        <v>96</v>
      </c>
      <c r="BP6" s="668"/>
      <c r="BQ6" s="668"/>
      <c r="BR6" s="668"/>
      <c r="BS6" s="669">
        <v>476389</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385731</v>
      </c>
      <c r="CS6" s="666"/>
      <c r="CT6" s="666"/>
      <c r="CU6" s="666"/>
      <c r="CV6" s="666"/>
      <c r="CW6" s="666"/>
      <c r="CX6" s="666"/>
      <c r="CY6" s="667"/>
      <c r="CZ6" s="659">
        <v>0.4</v>
      </c>
      <c r="DA6" s="660"/>
      <c r="DB6" s="660"/>
      <c r="DC6" s="679"/>
      <c r="DD6" s="674" t="s">
        <v>138</v>
      </c>
      <c r="DE6" s="666"/>
      <c r="DF6" s="666"/>
      <c r="DG6" s="666"/>
      <c r="DH6" s="666"/>
      <c r="DI6" s="666"/>
      <c r="DJ6" s="666"/>
      <c r="DK6" s="666"/>
      <c r="DL6" s="666"/>
      <c r="DM6" s="666"/>
      <c r="DN6" s="666"/>
      <c r="DO6" s="666"/>
      <c r="DP6" s="667"/>
      <c r="DQ6" s="674">
        <v>385731</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26698</v>
      </c>
      <c r="S7" s="666"/>
      <c r="T7" s="666"/>
      <c r="U7" s="666"/>
      <c r="V7" s="666"/>
      <c r="W7" s="666"/>
      <c r="X7" s="666"/>
      <c r="Y7" s="667"/>
      <c r="Z7" s="668">
        <v>0</v>
      </c>
      <c r="AA7" s="668"/>
      <c r="AB7" s="668"/>
      <c r="AC7" s="668"/>
      <c r="AD7" s="669">
        <v>26698</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22386529</v>
      </c>
      <c r="BH7" s="666"/>
      <c r="BI7" s="666"/>
      <c r="BJ7" s="666"/>
      <c r="BK7" s="666"/>
      <c r="BL7" s="666"/>
      <c r="BM7" s="666"/>
      <c r="BN7" s="667"/>
      <c r="BO7" s="668">
        <v>46.8</v>
      </c>
      <c r="BP7" s="668"/>
      <c r="BQ7" s="668"/>
      <c r="BR7" s="668"/>
      <c r="BS7" s="669">
        <v>476389</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10719504</v>
      </c>
      <c r="CS7" s="666"/>
      <c r="CT7" s="666"/>
      <c r="CU7" s="666"/>
      <c r="CV7" s="666"/>
      <c r="CW7" s="666"/>
      <c r="CX7" s="666"/>
      <c r="CY7" s="667"/>
      <c r="CZ7" s="668">
        <v>10.8</v>
      </c>
      <c r="DA7" s="668"/>
      <c r="DB7" s="668"/>
      <c r="DC7" s="668"/>
      <c r="DD7" s="674">
        <v>498466</v>
      </c>
      <c r="DE7" s="666"/>
      <c r="DF7" s="666"/>
      <c r="DG7" s="666"/>
      <c r="DH7" s="666"/>
      <c r="DI7" s="666"/>
      <c r="DJ7" s="666"/>
      <c r="DK7" s="666"/>
      <c r="DL7" s="666"/>
      <c r="DM7" s="666"/>
      <c r="DN7" s="666"/>
      <c r="DO7" s="666"/>
      <c r="DP7" s="667"/>
      <c r="DQ7" s="674">
        <v>9220201</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256780</v>
      </c>
      <c r="S8" s="666"/>
      <c r="T8" s="666"/>
      <c r="U8" s="666"/>
      <c r="V8" s="666"/>
      <c r="W8" s="666"/>
      <c r="X8" s="666"/>
      <c r="Y8" s="667"/>
      <c r="Z8" s="668">
        <v>0.2</v>
      </c>
      <c r="AA8" s="668"/>
      <c r="AB8" s="668"/>
      <c r="AC8" s="668"/>
      <c r="AD8" s="669">
        <v>256780</v>
      </c>
      <c r="AE8" s="669"/>
      <c r="AF8" s="669"/>
      <c r="AG8" s="669"/>
      <c r="AH8" s="669"/>
      <c r="AI8" s="669"/>
      <c r="AJ8" s="669"/>
      <c r="AK8" s="669"/>
      <c r="AL8" s="670">
        <v>0.5</v>
      </c>
      <c r="AM8" s="671"/>
      <c r="AN8" s="671"/>
      <c r="AO8" s="672"/>
      <c r="AP8" s="662" t="s">
        <v>240</v>
      </c>
      <c r="AQ8" s="663"/>
      <c r="AR8" s="663"/>
      <c r="AS8" s="663"/>
      <c r="AT8" s="663"/>
      <c r="AU8" s="663"/>
      <c r="AV8" s="663"/>
      <c r="AW8" s="663"/>
      <c r="AX8" s="663"/>
      <c r="AY8" s="663"/>
      <c r="AZ8" s="663"/>
      <c r="BA8" s="663"/>
      <c r="BB8" s="663"/>
      <c r="BC8" s="663"/>
      <c r="BD8" s="663"/>
      <c r="BE8" s="663"/>
      <c r="BF8" s="664"/>
      <c r="BG8" s="665">
        <v>441651</v>
      </c>
      <c r="BH8" s="666"/>
      <c r="BI8" s="666"/>
      <c r="BJ8" s="666"/>
      <c r="BK8" s="666"/>
      <c r="BL8" s="666"/>
      <c r="BM8" s="666"/>
      <c r="BN8" s="667"/>
      <c r="BO8" s="668">
        <v>0.9</v>
      </c>
      <c r="BP8" s="668"/>
      <c r="BQ8" s="668"/>
      <c r="BR8" s="668"/>
      <c r="BS8" s="669" t="s">
        <v>138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41486243</v>
      </c>
      <c r="CS8" s="666"/>
      <c r="CT8" s="666"/>
      <c r="CU8" s="666"/>
      <c r="CV8" s="666"/>
      <c r="CW8" s="666"/>
      <c r="CX8" s="666"/>
      <c r="CY8" s="667"/>
      <c r="CZ8" s="668">
        <v>42</v>
      </c>
      <c r="DA8" s="668"/>
      <c r="DB8" s="668"/>
      <c r="DC8" s="668"/>
      <c r="DD8" s="674">
        <v>867346</v>
      </c>
      <c r="DE8" s="666"/>
      <c r="DF8" s="666"/>
      <c r="DG8" s="666"/>
      <c r="DH8" s="666"/>
      <c r="DI8" s="666"/>
      <c r="DJ8" s="666"/>
      <c r="DK8" s="666"/>
      <c r="DL8" s="666"/>
      <c r="DM8" s="666"/>
      <c r="DN8" s="666"/>
      <c r="DO8" s="666"/>
      <c r="DP8" s="667"/>
      <c r="DQ8" s="674">
        <v>16670109</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307119</v>
      </c>
      <c r="S9" s="666"/>
      <c r="T9" s="666"/>
      <c r="U9" s="666"/>
      <c r="V9" s="666"/>
      <c r="W9" s="666"/>
      <c r="X9" s="666"/>
      <c r="Y9" s="667"/>
      <c r="Z9" s="668">
        <v>0.3</v>
      </c>
      <c r="AA9" s="668"/>
      <c r="AB9" s="668"/>
      <c r="AC9" s="668"/>
      <c r="AD9" s="669">
        <v>307119</v>
      </c>
      <c r="AE9" s="669"/>
      <c r="AF9" s="669"/>
      <c r="AG9" s="669"/>
      <c r="AH9" s="669"/>
      <c r="AI9" s="669"/>
      <c r="AJ9" s="669"/>
      <c r="AK9" s="669"/>
      <c r="AL9" s="670">
        <v>0.6</v>
      </c>
      <c r="AM9" s="671"/>
      <c r="AN9" s="671"/>
      <c r="AO9" s="672"/>
      <c r="AP9" s="662" t="s">
        <v>243</v>
      </c>
      <c r="AQ9" s="663"/>
      <c r="AR9" s="663"/>
      <c r="AS9" s="663"/>
      <c r="AT9" s="663"/>
      <c r="AU9" s="663"/>
      <c r="AV9" s="663"/>
      <c r="AW9" s="663"/>
      <c r="AX9" s="663"/>
      <c r="AY9" s="663"/>
      <c r="AZ9" s="663"/>
      <c r="BA9" s="663"/>
      <c r="BB9" s="663"/>
      <c r="BC9" s="663"/>
      <c r="BD9" s="663"/>
      <c r="BE9" s="663"/>
      <c r="BF9" s="664"/>
      <c r="BG9" s="665">
        <v>18039098</v>
      </c>
      <c r="BH9" s="666"/>
      <c r="BI9" s="666"/>
      <c r="BJ9" s="666"/>
      <c r="BK9" s="666"/>
      <c r="BL9" s="666"/>
      <c r="BM9" s="666"/>
      <c r="BN9" s="667"/>
      <c r="BO9" s="668">
        <v>37.700000000000003</v>
      </c>
      <c r="BP9" s="668"/>
      <c r="BQ9" s="668"/>
      <c r="BR9" s="668"/>
      <c r="BS9" s="669" t="s">
        <v>244</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7424243</v>
      </c>
      <c r="CS9" s="666"/>
      <c r="CT9" s="666"/>
      <c r="CU9" s="666"/>
      <c r="CV9" s="666"/>
      <c r="CW9" s="666"/>
      <c r="CX9" s="666"/>
      <c r="CY9" s="667"/>
      <c r="CZ9" s="668">
        <v>7.5</v>
      </c>
      <c r="DA9" s="668"/>
      <c r="DB9" s="668"/>
      <c r="DC9" s="668"/>
      <c r="DD9" s="674">
        <v>144463</v>
      </c>
      <c r="DE9" s="666"/>
      <c r="DF9" s="666"/>
      <c r="DG9" s="666"/>
      <c r="DH9" s="666"/>
      <c r="DI9" s="666"/>
      <c r="DJ9" s="666"/>
      <c r="DK9" s="666"/>
      <c r="DL9" s="666"/>
      <c r="DM9" s="666"/>
      <c r="DN9" s="666"/>
      <c r="DO9" s="666"/>
      <c r="DP9" s="667"/>
      <c r="DQ9" s="674">
        <v>4179430</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138</v>
      </c>
      <c r="S10" s="666"/>
      <c r="T10" s="666"/>
      <c r="U10" s="666"/>
      <c r="V10" s="666"/>
      <c r="W10" s="666"/>
      <c r="X10" s="666"/>
      <c r="Y10" s="667"/>
      <c r="Z10" s="668" t="s">
        <v>244</v>
      </c>
      <c r="AA10" s="668"/>
      <c r="AB10" s="668"/>
      <c r="AC10" s="668"/>
      <c r="AD10" s="669" t="s">
        <v>138</v>
      </c>
      <c r="AE10" s="669"/>
      <c r="AF10" s="669"/>
      <c r="AG10" s="669"/>
      <c r="AH10" s="669"/>
      <c r="AI10" s="669"/>
      <c r="AJ10" s="669"/>
      <c r="AK10" s="669"/>
      <c r="AL10" s="670" t="s">
        <v>244</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965939</v>
      </c>
      <c r="BH10" s="666"/>
      <c r="BI10" s="666"/>
      <c r="BJ10" s="666"/>
      <c r="BK10" s="666"/>
      <c r="BL10" s="666"/>
      <c r="BM10" s="666"/>
      <c r="BN10" s="667"/>
      <c r="BO10" s="668">
        <v>2</v>
      </c>
      <c r="BP10" s="668"/>
      <c r="BQ10" s="668"/>
      <c r="BR10" s="668"/>
      <c r="BS10" s="669" t="s">
        <v>244</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55827</v>
      </c>
      <c r="CS10" s="666"/>
      <c r="CT10" s="666"/>
      <c r="CU10" s="666"/>
      <c r="CV10" s="666"/>
      <c r="CW10" s="666"/>
      <c r="CX10" s="666"/>
      <c r="CY10" s="667"/>
      <c r="CZ10" s="668">
        <v>0.1</v>
      </c>
      <c r="DA10" s="668"/>
      <c r="DB10" s="668"/>
      <c r="DC10" s="668"/>
      <c r="DD10" s="674">
        <v>22283</v>
      </c>
      <c r="DE10" s="666"/>
      <c r="DF10" s="666"/>
      <c r="DG10" s="666"/>
      <c r="DH10" s="666"/>
      <c r="DI10" s="666"/>
      <c r="DJ10" s="666"/>
      <c r="DK10" s="666"/>
      <c r="DL10" s="666"/>
      <c r="DM10" s="666"/>
      <c r="DN10" s="666"/>
      <c r="DO10" s="666"/>
      <c r="DP10" s="667"/>
      <c r="DQ10" s="674">
        <v>39722</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5692072</v>
      </c>
      <c r="S11" s="666"/>
      <c r="T11" s="666"/>
      <c r="U11" s="666"/>
      <c r="V11" s="666"/>
      <c r="W11" s="666"/>
      <c r="X11" s="666"/>
      <c r="Y11" s="667"/>
      <c r="Z11" s="670">
        <v>5.4</v>
      </c>
      <c r="AA11" s="671"/>
      <c r="AB11" s="671"/>
      <c r="AC11" s="683"/>
      <c r="AD11" s="674">
        <v>5692072</v>
      </c>
      <c r="AE11" s="666"/>
      <c r="AF11" s="666"/>
      <c r="AG11" s="666"/>
      <c r="AH11" s="666"/>
      <c r="AI11" s="666"/>
      <c r="AJ11" s="666"/>
      <c r="AK11" s="667"/>
      <c r="AL11" s="670">
        <v>10.3</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2939841</v>
      </c>
      <c r="BH11" s="666"/>
      <c r="BI11" s="666"/>
      <c r="BJ11" s="666"/>
      <c r="BK11" s="666"/>
      <c r="BL11" s="666"/>
      <c r="BM11" s="666"/>
      <c r="BN11" s="667"/>
      <c r="BO11" s="668">
        <v>6.1</v>
      </c>
      <c r="BP11" s="668"/>
      <c r="BQ11" s="668"/>
      <c r="BR11" s="668"/>
      <c r="BS11" s="669">
        <v>476389</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1460922</v>
      </c>
      <c r="CS11" s="666"/>
      <c r="CT11" s="666"/>
      <c r="CU11" s="666"/>
      <c r="CV11" s="666"/>
      <c r="CW11" s="666"/>
      <c r="CX11" s="666"/>
      <c r="CY11" s="667"/>
      <c r="CZ11" s="668">
        <v>1.5</v>
      </c>
      <c r="DA11" s="668"/>
      <c r="DB11" s="668"/>
      <c r="DC11" s="668"/>
      <c r="DD11" s="674">
        <v>387734</v>
      </c>
      <c r="DE11" s="666"/>
      <c r="DF11" s="666"/>
      <c r="DG11" s="666"/>
      <c r="DH11" s="666"/>
      <c r="DI11" s="666"/>
      <c r="DJ11" s="666"/>
      <c r="DK11" s="666"/>
      <c r="DL11" s="666"/>
      <c r="DM11" s="666"/>
      <c r="DN11" s="666"/>
      <c r="DO11" s="666"/>
      <c r="DP11" s="667"/>
      <c r="DQ11" s="674">
        <v>1173736</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81174</v>
      </c>
      <c r="S12" s="666"/>
      <c r="T12" s="666"/>
      <c r="U12" s="666"/>
      <c r="V12" s="666"/>
      <c r="W12" s="666"/>
      <c r="X12" s="666"/>
      <c r="Y12" s="667"/>
      <c r="Z12" s="668">
        <v>0.1</v>
      </c>
      <c r="AA12" s="668"/>
      <c r="AB12" s="668"/>
      <c r="AC12" s="668"/>
      <c r="AD12" s="669">
        <v>81174</v>
      </c>
      <c r="AE12" s="669"/>
      <c r="AF12" s="669"/>
      <c r="AG12" s="669"/>
      <c r="AH12" s="669"/>
      <c r="AI12" s="669"/>
      <c r="AJ12" s="669"/>
      <c r="AK12" s="669"/>
      <c r="AL12" s="670">
        <v>0.1</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21402387</v>
      </c>
      <c r="BH12" s="666"/>
      <c r="BI12" s="666"/>
      <c r="BJ12" s="666"/>
      <c r="BK12" s="666"/>
      <c r="BL12" s="666"/>
      <c r="BM12" s="666"/>
      <c r="BN12" s="667"/>
      <c r="BO12" s="668">
        <v>44.8</v>
      </c>
      <c r="BP12" s="668"/>
      <c r="BQ12" s="668"/>
      <c r="BR12" s="668"/>
      <c r="BS12" s="669" t="s">
        <v>138</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1601291</v>
      </c>
      <c r="CS12" s="666"/>
      <c r="CT12" s="666"/>
      <c r="CU12" s="666"/>
      <c r="CV12" s="666"/>
      <c r="CW12" s="666"/>
      <c r="CX12" s="666"/>
      <c r="CY12" s="667"/>
      <c r="CZ12" s="668">
        <v>1.6</v>
      </c>
      <c r="DA12" s="668"/>
      <c r="DB12" s="668"/>
      <c r="DC12" s="668"/>
      <c r="DD12" s="674">
        <v>523831</v>
      </c>
      <c r="DE12" s="666"/>
      <c r="DF12" s="666"/>
      <c r="DG12" s="666"/>
      <c r="DH12" s="666"/>
      <c r="DI12" s="666"/>
      <c r="DJ12" s="666"/>
      <c r="DK12" s="666"/>
      <c r="DL12" s="666"/>
      <c r="DM12" s="666"/>
      <c r="DN12" s="666"/>
      <c r="DO12" s="666"/>
      <c r="DP12" s="667"/>
      <c r="DQ12" s="674">
        <v>988011</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244</v>
      </c>
      <c r="S13" s="666"/>
      <c r="T13" s="666"/>
      <c r="U13" s="666"/>
      <c r="V13" s="666"/>
      <c r="W13" s="666"/>
      <c r="X13" s="666"/>
      <c r="Y13" s="667"/>
      <c r="Z13" s="668" t="s">
        <v>244</v>
      </c>
      <c r="AA13" s="668"/>
      <c r="AB13" s="668"/>
      <c r="AC13" s="668"/>
      <c r="AD13" s="669" t="s">
        <v>244</v>
      </c>
      <c r="AE13" s="669"/>
      <c r="AF13" s="669"/>
      <c r="AG13" s="669"/>
      <c r="AH13" s="669"/>
      <c r="AI13" s="669"/>
      <c r="AJ13" s="669"/>
      <c r="AK13" s="669"/>
      <c r="AL13" s="670" t="s">
        <v>138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21292195</v>
      </c>
      <c r="BH13" s="666"/>
      <c r="BI13" s="666"/>
      <c r="BJ13" s="666"/>
      <c r="BK13" s="666"/>
      <c r="BL13" s="666"/>
      <c r="BM13" s="666"/>
      <c r="BN13" s="667"/>
      <c r="BO13" s="668">
        <v>44.5</v>
      </c>
      <c r="BP13" s="668"/>
      <c r="BQ13" s="668"/>
      <c r="BR13" s="668"/>
      <c r="BS13" s="669" t="s">
        <v>244</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10949857</v>
      </c>
      <c r="CS13" s="666"/>
      <c r="CT13" s="666"/>
      <c r="CU13" s="666"/>
      <c r="CV13" s="666"/>
      <c r="CW13" s="666"/>
      <c r="CX13" s="666"/>
      <c r="CY13" s="667"/>
      <c r="CZ13" s="668">
        <v>11.1</v>
      </c>
      <c r="DA13" s="668"/>
      <c r="DB13" s="668"/>
      <c r="DC13" s="668"/>
      <c r="DD13" s="674">
        <v>2839968</v>
      </c>
      <c r="DE13" s="666"/>
      <c r="DF13" s="666"/>
      <c r="DG13" s="666"/>
      <c r="DH13" s="666"/>
      <c r="DI13" s="666"/>
      <c r="DJ13" s="666"/>
      <c r="DK13" s="666"/>
      <c r="DL13" s="666"/>
      <c r="DM13" s="666"/>
      <c r="DN13" s="666"/>
      <c r="DO13" s="666"/>
      <c r="DP13" s="667"/>
      <c r="DQ13" s="674">
        <v>7787105</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138</v>
      </c>
      <c r="S14" s="666"/>
      <c r="T14" s="666"/>
      <c r="U14" s="666"/>
      <c r="V14" s="666"/>
      <c r="W14" s="666"/>
      <c r="X14" s="666"/>
      <c r="Y14" s="667"/>
      <c r="Z14" s="668" t="s">
        <v>138</v>
      </c>
      <c r="AA14" s="668"/>
      <c r="AB14" s="668"/>
      <c r="AC14" s="668"/>
      <c r="AD14" s="669" t="s">
        <v>138</v>
      </c>
      <c r="AE14" s="669"/>
      <c r="AF14" s="669"/>
      <c r="AG14" s="669"/>
      <c r="AH14" s="669"/>
      <c r="AI14" s="669"/>
      <c r="AJ14" s="669"/>
      <c r="AK14" s="669"/>
      <c r="AL14" s="670" t="s">
        <v>138</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546996</v>
      </c>
      <c r="BH14" s="666"/>
      <c r="BI14" s="666"/>
      <c r="BJ14" s="666"/>
      <c r="BK14" s="666"/>
      <c r="BL14" s="666"/>
      <c r="BM14" s="666"/>
      <c r="BN14" s="667"/>
      <c r="BO14" s="668">
        <v>1.1000000000000001</v>
      </c>
      <c r="BP14" s="668"/>
      <c r="BQ14" s="668"/>
      <c r="BR14" s="668"/>
      <c r="BS14" s="669" t="s">
        <v>138</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3952951</v>
      </c>
      <c r="CS14" s="666"/>
      <c r="CT14" s="666"/>
      <c r="CU14" s="666"/>
      <c r="CV14" s="666"/>
      <c r="CW14" s="666"/>
      <c r="CX14" s="666"/>
      <c r="CY14" s="667"/>
      <c r="CZ14" s="668">
        <v>4</v>
      </c>
      <c r="DA14" s="668"/>
      <c r="DB14" s="668"/>
      <c r="DC14" s="668"/>
      <c r="DD14" s="674">
        <v>519258</v>
      </c>
      <c r="DE14" s="666"/>
      <c r="DF14" s="666"/>
      <c r="DG14" s="666"/>
      <c r="DH14" s="666"/>
      <c r="DI14" s="666"/>
      <c r="DJ14" s="666"/>
      <c r="DK14" s="666"/>
      <c r="DL14" s="666"/>
      <c r="DM14" s="666"/>
      <c r="DN14" s="666"/>
      <c r="DO14" s="666"/>
      <c r="DP14" s="667"/>
      <c r="DQ14" s="674">
        <v>3572717</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138</v>
      </c>
      <c r="S15" s="666"/>
      <c r="T15" s="666"/>
      <c r="U15" s="666"/>
      <c r="V15" s="666"/>
      <c r="W15" s="666"/>
      <c r="X15" s="666"/>
      <c r="Y15" s="667"/>
      <c r="Z15" s="668" t="s">
        <v>244</v>
      </c>
      <c r="AA15" s="668"/>
      <c r="AB15" s="668"/>
      <c r="AC15" s="668"/>
      <c r="AD15" s="669" t="s">
        <v>138</v>
      </c>
      <c r="AE15" s="669"/>
      <c r="AF15" s="669"/>
      <c r="AG15" s="669"/>
      <c r="AH15" s="669"/>
      <c r="AI15" s="669"/>
      <c r="AJ15" s="669"/>
      <c r="AK15" s="669"/>
      <c r="AL15" s="670" t="s">
        <v>138</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1576492</v>
      </c>
      <c r="BH15" s="666"/>
      <c r="BI15" s="666"/>
      <c r="BJ15" s="666"/>
      <c r="BK15" s="666"/>
      <c r="BL15" s="666"/>
      <c r="BM15" s="666"/>
      <c r="BN15" s="667"/>
      <c r="BO15" s="668">
        <v>3.3</v>
      </c>
      <c r="BP15" s="668"/>
      <c r="BQ15" s="668"/>
      <c r="BR15" s="668"/>
      <c r="BS15" s="669" t="s">
        <v>244</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14073864</v>
      </c>
      <c r="CS15" s="666"/>
      <c r="CT15" s="666"/>
      <c r="CU15" s="666"/>
      <c r="CV15" s="666"/>
      <c r="CW15" s="666"/>
      <c r="CX15" s="666"/>
      <c r="CY15" s="667"/>
      <c r="CZ15" s="668">
        <v>14.2</v>
      </c>
      <c r="DA15" s="668"/>
      <c r="DB15" s="668"/>
      <c r="DC15" s="668"/>
      <c r="DD15" s="674">
        <v>4426513</v>
      </c>
      <c r="DE15" s="666"/>
      <c r="DF15" s="666"/>
      <c r="DG15" s="666"/>
      <c r="DH15" s="666"/>
      <c r="DI15" s="666"/>
      <c r="DJ15" s="666"/>
      <c r="DK15" s="666"/>
      <c r="DL15" s="666"/>
      <c r="DM15" s="666"/>
      <c r="DN15" s="666"/>
      <c r="DO15" s="666"/>
      <c r="DP15" s="667"/>
      <c r="DQ15" s="674">
        <v>8409833</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83844</v>
      </c>
      <c r="S16" s="666"/>
      <c r="T16" s="666"/>
      <c r="U16" s="666"/>
      <c r="V16" s="666"/>
      <c r="W16" s="666"/>
      <c r="X16" s="666"/>
      <c r="Y16" s="667"/>
      <c r="Z16" s="668">
        <v>0.1</v>
      </c>
      <c r="AA16" s="668"/>
      <c r="AB16" s="668"/>
      <c r="AC16" s="668"/>
      <c r="AD16" s="669">
        <v>83844</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138</v>
      </c>
      <c r="BH16" s="666"/>
      <c r="BI16" s="666"/>
      <c r="BJ16" s="666"/>
      <c r="BK16" s="666"/>
      <c r="BL16" s="666"/>
      <c r="BM16" s="666"/>
      <c r="BN16" s="667"/>
      <c r="BO16" s="668" t="s">
        <v>244</v>
      </c>
      <c r="BP16" s="668"/>
      <c r="BQ16" s="668"/>
      <c r="BR16" s="668"/>
      <c r="BS16" s="669" t="s">
        <v>244</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t="s">
        <v>138</v>
      </c>
      <c r="CS16" s="666"/>
      <c r="CT16" s="666"/>
      <c r="CU16" s="666"/>
      <c r="CV16" s="666"/>
      <c r="CW16" s="666"/>
      <c r="CX16" s="666"/>
      <c r="CY16" s="667"/>
      <c r="CZ16" s="668" t="s">
        <v>138</v>
      </c>
      <c r="DA16" s="668"/>
      <c r="DB16" s="668"/>
      <c r="DC16" s="668"/>
      <c r="DD16" s="674" t="s">
        <v>138</v>
      </c>
      <c r="DE16" s="666"/>
      <c r="DF16" s="666"/>
      <c r="DG16" s="666"/>
      <c r="DH16" s="666"/>
      <c r="DI16" s="666"/>
      <c r="DJ16" s="666"/>
      <c r="DK16" s="666"/>
      <c r="DL16" s="666"/>
      <c r="DM16" s="666"/>
      <c r="DN16" s="666"/>
      <c r="DO16" s="666"/>
      <c r="DP16" s="667"/>
      <c r="DQ16" s="674" t="s">
        <v>138</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728041</v>
      </c>
      <c r="S17" s="666"/>
      <c r="T17" s="666"/>
      <c r="U17" s="666"/>
      <c r="V17" s="666"/>
      <c r="W17" s="666"/>
      <c r="X17" s="666"/>
      <c r="Y17" s="667"/>
      <c r="Z17" s="668">
        <v>0.7</v>
      </c>
      <c r="AA17" s="668"/>
      <c r="AB17" s="668"/>
      <c r="AC17" s="668"/>
      <c r="AD17" s="669">
        <v>728041</v>
      </c>
      <c r="AE17" s="669"/>
      <c r="AF17" s="669"/>
      <c r="AG17" s="669"/>
      <c r="AH17" s="669"/>
      <c r="AI17" s="669"/>
      <c r="AJ17" s="669"/>
      <c r="AK17" s="669"/>
      <c r="AL17" s="670">
        <v>1.3</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138</v>
      </c>
      <c r="BH17" s="666"/>
      <c r="BI17" s="666"/>
      <c r="BJ17" s="666"/>
      <c r="BK17" s="666"/>
      <c r="BL17" s="666"/>
      <c r="BM17" s="666"/>
      <c r="BN17" s="667"/>
      <c r="BO17" s="668" t="s">
        <v>138</v>
      </c>
      <c r="BP17" s="668"/>
      <c r="BQ17" s="668"/>
      <c r="BR17" s="668"/>
      <c r="BS17" s="669" t="s">
        <v>244</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6727672</v>
      </c>
      <c r="CS17" s="666"/>
      <c r="CT17" s="666"/>
      <c r="CU17" s="666"/>
      <c r="CV17" s="666"/>
      <c r="CW17" s="666"/>
      <c r="CX17" s="666"/>
      <c r="CY17" s="667"/>
      <c r="CZ17" s="668">
        <v>6.8</v>
      </c>
      <c r="DA17" s="668"/>
      <c r="DB17" s="668"/>
      <c r="DC17" s="668"/>
      <c r="DD17" s="674" t="s">
        <v>244</v>
      </c>
      <c r="DE17" s="666"/>
      <c r="DF17" s="666"/>
      <c r="DG17" s="666"/>
      <c r="DH17" s="666"/>
      <c r="DI17" s="666"/>
      <c r="DJ17" s="666"/>
      <c r="DK17" s="666"/>
      <c r="DL17" s="666"/>
      <c r="DM17" s="666"/>
      <c r="DN17" s="666"/>
      <c r="DO17" s="666"/>
      <c r="DP17" s="667"/>
      <c r="DQ17" s="674">
        <v>6683671</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772204</v>
      </c>
      <c r="S18" s="666"/>
      <c r="T18" s="666"/>
      <c r="U18" s="666"/>
      <c r="V18" s="666"/>
      <c r="W18" s="666"/>
      <c r="X18" s="666"/>
      <c r="Y18" s="667"/>
      <c r="Z18" s="668">
        <v>0.7</v>
      </c>
      <c r="AA18" s="668"/>
      <c r="AB18" s="668"/>
      <c r="AC18" s="668"/>
      <c r="AD18" s="669">
        <v>747116</v>
      </c>
      <c r="AE18" s="669"/>
      <c r="AF18" s="669"/>
      <c r="AG18" s="669"/>
      <c r="AH18" s="669"/>
      <c r="AI18" s="669"/>
      <c r="AJ18" s="669"/>
      <c r="AK18" s="669"/>
      <c r="AL18" s="670">
        <v>1.3999999761581421</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244</v>
      </c>
      <c r="BH18" s="666"/>
      <c r="BI18" s="666"/>
      <c r="BJ18" s="666"/>
      <c r="BK18" s="666"/>
      <c r="BL18" s="666"/>
      <c r="BM18" s="666"/>
      <c r="BN18" s="667"/>
      <c r="BO18" s="668" t="s">
        <v>138</v>
      </c>
      <c r="BP18" s="668"/>
      <c r="BQ18" s="668"/>
      <c r="BR18" s="668"/>
      <c r="BS18" s="669" t="s">
        <v>138</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138</v>
      </c>
      <c r="CS18" s="666"/>
      <c r="CT18" s="666"/>
      <c r="CU18" s="666"/>
      <c r="CV18" s="666"/>
      <c r="CW18" s="666"/>
      <c r="CX18" s="666"/>
      <c r="CY18" s="667"/>
      <c r="CZ18" s="668" t="s">
        <v>138</v>
      </c>
      <c r="DA18" s="668"/>
      <c r="DB18" s="668"/>
      <c r="DC18" s="668"/>
      <c r="DD18" s="674" t="s">
        <v>138</v>
      </c>
      <c r="DE18" s="666"/>
      <c r="DF18" s="666"/>
      <c r="DG18" s="666"/>
      <c r="DH18" s="666"/>
      <c r="DI18" s="666"/>
      <c r="DJ18" s="666"/>
      <c r="DK18" s="666"/>
      <c r="DL18" s="666"/>
      <c r="DM18" s="666"/>
      <c r="DN18" s="666"/>
      <c r="DO18" s="666"/>
      <c r="DP18" s="667"/>
      <c r="DQ18" s="674" t="s">
        <v>138</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298718</v>
      </c>
      <c r="S19" s="666"/>
      <c r="T19" s="666"/>
      <c r="U19" s="666"/>
      <c r="V19" s="666"/>
      <c r="W19" s="666"/>
      <c r="X19" s="666"/>
      <c r="Y19" s="667"/>
      <c r="Z19" s="668">
        <v>0.3</v>
      </c>
      <c r="AA19" s="668"/>
      <c r="AB19" s="668"/>
      <c r="AC19" s="668"/>
      <c r="AD19" s="669">
        <v>298718</v>
      </c>
      <c r="AE19" s="669"/>
      <c r="AF19" s="669"/>
      <c r="AG19" s="669"/>
      <c r="AH19" s="669"/>
      <c r="AI19" s="669"/>
      <c r="AJ19" s="669"/>
      <c r="AK19" s="669"/>
      <c r="AL19" s="670">
        <v>0.5</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1894699</v>
      </c>
      <c r="BH19" s="666"/>
      <c r="BI19" s="666"/>
      <c r="BJ19" s="666"/>
      <c r="BK19" s="666"/>
      <c r="BL19" s="666"/>
      <c r="BM19" s="666"/>
      <c r="BN19" s="667"/>
      <c r="BO19" s="668">
        <v>4</v>
      </c>
      <c r="BP19" s="668"/>
      <c r="BQ19" s="668"/>
      <c r="BR19" s="668"/>
      <c r="BS19" s="669" t="s">
        <v>138</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244</v>
      </c>
      <c r="CS19" s="666"/>
      <c r="CT19" s="666"/>
      <c r="CU19" s="666"/>
      <c r="CV19" s="666"/>
      <c r="CW19" s="666"/>
      <c r="CX19" s="666"/>
      <c r="CY19" s="667"/>
      <c r="CZ19" s="668" t="s">
        <v>244</v>
      </c>
      <c r="DA19" s="668"/>
      <c r="DB19" s="668"/>
      <c r="DC19" s="668"/>
      <c r="DD19" s="674" t="s">
        <v>244</v>
      </c>
      <c r="DE19" s="666"/>
      <c r="DF19" s="666"/>
      <c r="DG19" s="666"/>
      <c r="DH19" s="666"/>
      <c r="DI19" s="666"/>
      <c r="DJ19" s="666"/>
      <c r="DK19" s="666"/>
      <c r="DL19" s="666"/>
      <c r="DM19" s="666"/>
      <c r="DN19" s="666"/>
      <c r="DO19" s="666"/>
      <c r="DP19" s="667"/>
      <c r="DQ19" s="674" t="s">
        <v>138</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25023</v>
      </c>
      <c r="S20" s="666"/>
      <c r="T20" s="666"/>
      <c r="U20" s="666"/>
      <c r="V20" s="666"/>
      <c r="W20" s="666"/>
      <c r="X20" s="666"/>
      <c r="Y20" s="667"/>
      <c r="Z20" s="668">
        <v>0</v>
      </c>
      <c r="AA20" s="668"/>
      <c r="AB20" s="668"/>
      <c r="AC20" s="668"/>
      <c r="AD20" s="669">
        <v>25023</v>
      </c>
      <c r="AE20" s="669"/>
      <c r="AF20" s="669"/>
      <c r="AG20" s="669"/>
      <c r="AH20" s="669"/>
      <c r="AI20" s="669"/>
      <c r="AJ20" s="669"/>
      <c r="AK20" s="669"/>
      <c r="AL20" s="670">
        <v>0</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1894699</v>
      </c>
      <c r="BH20" s="666"/>
      <c r="BI20" s="666"/>
      <c r="BJ20" s="666"/>
      <c r="BK20" s="666"/>
      <c r="BL20" s="666"/>
      <c r="BM20" s="666"/>
      <c r="BN20" s="667"/>
      <c r="BO20" s="668">
        <v>4</v>
      </c>
      <c r="BP20" s="668"/>
      <c r="BQ20" s="668"/>
      <c r="BR20" s="668"/>
      <c r="BS20" s="669" t="s">
        <v>244</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98838105</v>
      </c>
      <c r="CS20" s="666"/>
      <c r="CT20" s="666"/>
      <c r="CU20" s="666"/>
      <c r="CV20" s="666"/>
      <c r="CW20" s="666"/>
      <c r="CX20" s="666"/>
      <c r="CY20" s="667"/>
      <c r="CZ20" s="668">
        <v>100</v>
      </c>
      <c r="DA20" s="668"/>
      <c r="DB20" s="668"/>
      <c r="DC20" s="668"/>
      <c r="DD20" s="674">
        <v>10229862</v>
      </c>
      <c r="DE20" s="666"/>
      <c r="DF20" s="666"/>
      <c r="DG20" s="666"/>
      <c r="DH20" s="666"/>
      <c r="DI20" s="666"/>
      <c r="DJ20" s="666"/>
      <c r="DK20" s="666"/>
      <c r="DL20" s="666"/>
      <c r="DM20" s="666"/>
      <c r="DN20" s="666"/>
      <c r="DO20" s="666"/>
      <c r="DP20" s="667"/>
      <c r="DQ20" s="674">
        <v>59110266</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6636</v>
      </c>
      <c r="S21" s="666"/>
      <c r="T21" s="666"/>
      <c r="U21" s="666"/>
      <c r="V21" s="666"/>
      <c r="W21" s="666"/>
      <c r="X21" s="666"/>
      <c r="Y21" s="667"/>
      <c r="Z21" s="668">
        <v>0</v>
      </c>
      <c r="AA21" s="668"/>
      <c r="AB21" s="668"/>
      <c r="AC21" s="668"/>
      <c r="AD21" s="669">
        <v>6636</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v>5569</v>
      </c>
      <c r="BH21" s="666"/>
      <c r="BI21" s="666"/>
      <c r="BJ21" s="666"/>
      <c r="BK21" s="666"/>
      <c r="BL21" s="666"/>
      <c r="BM21" s="666"/>
      <c r="BN21" s="667"/>
      <c r="BO21" s="668">
        <v>0</v>
      </c>
      <c r="BP21" s="668"/>
      <c r="BQ21" s="668"/>
      <c r="BR21" s="668"/>
      <c r="BS21" s="669" t="s">
        <v>138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281</v>
      </c>
      <c r="C22" s="702"/>
      <c r="D22" s="702"/>
      <c r="E22" s="702"/>
      <c r="F22" s="702"/>
      <c r="G22" s="702"/>
      <c r="H22" s="702"/>
      <c r="I22" s="702"/>
      <c r="J22" s="702"/>
      <c r="K22" s="702"/>
      <c r="L22" s="702"/>
      <c r="M22" s="702"/>
      <c r="N22" s="702"/>
      <c r="O22" s="702"/>
      <c r="P22" s="702"/>
      <c r="Q22" s="703"/>
      <c r="R22" s="665">
        <v>441827</v>
      </c>
      <c r="S22" s="666"/>
      <c r="T22" s="666"/>
      <c r="U22" s="666"/>
      <c r="V22" s="666"/>
      <c r="W22" s="666"/>
      <c r="X22" s="666"/>
      <c r="Y22" s="667"/>
      <c r="Z22" s="668">
        <v>0.4</v>
      </c>
      <c r="AA22" s="668"/>
      <c r="AB22" s="668"/>
      <c r="AC22" s="668"/>
      <c r="AD22" s="669">
        <v>416739</v>
      </c>
      <c r="AE22" s="669"/>
      <c r="AF22" s="669"/>
      <c r="AG22" s="669"/>
      <c r="AH22" s="669"/>
      <c r="AI22" s="669"/>
      <c r="AJ22" s="669"/>
      <c r="AK22" s="669"/>
      <c r="AL22" s="670">
        <v>0.80000001192092896</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138</v>
      </c>
      <c r="BH22" s="666"/>
      <c r="BI22" s="666"/>
      <c r="BJ22" s="666"/>
      <c r="BK22" s="666"/>
      <c r="BL22" s="666"/>
      <c r="BM22" s="666"/>
      <c r="BN22" s="667"/>
      <c r="BO22" s="668" t="s">
        <v>244</v>
      </c>
      <c r="BP22" s="668"/>
      <c r="BQ22" s="668"/>
      <c r="BR22" s="668"/>
      <c r="BS22" s="669" t="s">
        <v>138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258857</v>
      </c>
      <c r="S23" s="666"/>
      <c r="T23" s="666"/>
      <c r="U23" s="666"/>
      <c r="V23" s="666"/>
      <c r="W23" s="666"/>
      <c r="X23" s="666"/>
      <c r="Y23" s="667"/>
      <c r="Z23" s="668">
        <v>0.2</v>
      </c>
      <c r="AA23" s="668"/>
      <c r="AB23" s="668"/>
      <c r="AC23" s="668"/>
      <c r="AD23" s="669" t="s">
        <v>138</v>
      </c>
      <c r="AE23" s="669"/>
      <c r="AF23" s="669"/>
      <c r="AG23" s="669"/>
      <c r="AH23" s="669"/>
      <c r="AI23" s="669"/>
      <c r="AJ23" s="669"/>
      <c r="AK23" s="669"/>
      <c r="AL23" s="670" t="s">
        <v>138</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1889130</v>
      </c>
      <c r="BH23" s="666"/>
      <c r="BI23" s="666"/>
      <c r="BJ23" s="666"/>
      <c r="BK23" s="666"/>
      <c r="BL23" s="666"/>
      <c r="BM23" s="666"/>
      <c r="BN23" s="667"/>
      <c r="BO23" s="668">
        <v>4</v>
      </c>
      <c r="BP23" s="668"/>
      <c r="BQ23" s="668"/>
      <c r="BR23" s="668"/>
      <c r="BS23" s="669" t="s">
        <v>244</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t="s">
        <v>138</v>
      </c>
      <c r="S24" s="666"/>
      <c r="T24" s="666"/>
      <c r="U24" s="666"/>
      <c r="V24" s="666"/>
      <c r="W24" s="666"/>
      <c r="X24" s="666"/>
      <c r="Y24" s="667"/>
      <c r="Z24" s="668" t="s">
        <v>138</v>
      </c>
      <c r="AA24" s="668"/>
      <c r="AB24" s="668"/>
      <c r="AC24" s="668"/>
      <c r="AD24" s="669" t="s">
        <v>244</v>
      </c>
      <c r="AE24" s="669"/>
      <c r="AF24" s="669"/>
      <c r="AG24" s="669"/>
      <c r="AH24" s="669"/>
      <c r="AI24" s="669"/>
      <c r="AJ24" s="669"/>
      <c r="AK24" s="669"/>
      <c r="AL24" s="670" t="s">
        <v>244</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244</v>
      </c>
      <c r="BH24" s="666"/>
      <c r="BI24" s="666"/>
      <c r="BJ24" s="666"/>
      <c r="BK24" s="666"/>
      <c r="BL24" s="666"/>
      <c r="BM24" s="666"/>
      <c r="BN24" s="667"/>
      <c r="BO24" s="668" t="s">
        <v>138</v>
      </c>
      <c r="BP24" s="668"/>
      <c r="BQ24" s="668"/>
      <c r="BR24" s="668"/>
      <c r="BS24" s="669" t="s">
        <v>138</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53177816</v>
      </c>
      <c r="CS24" s="655"/>
      <c r="CT24" s="655"/>
      <c r="CU24" s="655"/>
      <c r="CV24" s="655"/>
      <c r="CW24" s="655"/>
      <c r="CX24" s="655"/>
      <c r="CY24" s="656"/>
      <c r="CZ24" s="659">
        <v>53.8</v>
      </c>
      <c r="DA24" s="660"/>
      <c r="DB24" s="660"/>
      <c r="DC24" s="679"/>
      <c r="DD24" s="704">
        <v>29830085</v>
      </c>
      <c r="DE24" s="655"/>
      <c r="DF24" s="655"/>
      <c r="DG24" s="655"/>
      <c r="DH24" s="655"/>
      <c r="DI24" s="655"/>
      <c r="DJ24" s="655"/>
      <c r="DK24" s="656"/>
      <c r="DL24" s="704">
        <v>29823020</v>
      </c>
      <c r="DM24" s="655"/>
      <c r="DN24" s="655"/>
      <c r="DO24" s="655"/>
      <c r="DP24" s="655"/>
      <c r="DQ24" s="655"/>
      <c r="DR24" s="655"/>
      <c r="DS24" s="655"/>
      <c r="DT24" s="655"/>
      <c r="DU24" s="655"/>
      <c r="DV24" s="656"/>
      <c r="DW24" s="659">
        <v>54.1</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258857</v>
      </c>
      <c r="S25" s="666"/>
      <c r="T25" s="666"/>
      <c r="U25" s="666"/>
      <c r="V25" s="666"/>
      <c r="W25" s="666"/>
      <c r="X25" s="666"/>
      <c r="Y25" s="667"/>
      <c r="Z25" s="668">
        <v>0.2</v>
      </c>
      <c r="AA25" s="668"/>
      <c r="AB25" s="668"/>
      <c r="AC25" s="668"/>
      <c r="AD25" s="669" t="s">
        <v>138</v>
      </c>
      <c r="AE25" s="669"/>
      <c r="AF25" s="669"/>
      <c r="AG25" s="669"/>
      <c r="AH25" s="669"/>
      <c r="AI25" s="669"/>
      <c r="AJ25" s="669"/>
      <c r="AK25" s="669"/>
      <c r="AL25" s="670" t="s">
        <v>138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244</v>
      </c>
      <c r="BH25" s="666"/>
      <c r="BI25" s="666"/>
      <c r="BJ25" s="666"/>
      <c r="BK25" s="666"/>
      <c r="BL25" s="666"/>
      <c r="BM25" s="666"/>
      <c r="BN25" s="667"/>
      <c r="BO25" s="668" t="s">
        <v>244</v>
      </c>
      <c r="BP25" s="668"/>
      <c r="BQ25" s="668"/>
      <c r="BR25" s="668"/>
      <c r="BS25" s="669" t="s">
        <v>244</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18499548</v>
      </c>
      <c r="CS25" s="705"/>
      <c r="CT25" s="705"/>
      <c r="CU25" s="705"/>
      <c r="CV25" s="705"/>
      <c r="CW25" s="705"/>
      <c r="CX25" s="705"/>
      <c r="CY25" s="706"/>
      <c r="CZ25" s="670">
        <v>18.7</v>
      </c>
      <c r="DA25" s="699"/>
      <c r="DB25" s="699"/>
      <c r="DC25" s="707"/>
      <c r="DD25" s="674">
        <v>17395356</v>
      </c>
      <c r="DE25" s="705"/>
      <c r="DF25" s="705"/>
      <c r="DG25" s="705"/>
      <c r="DH25" s="705"/>
      <c r="DI25" s="705"/>
      <c r="DJ25" s="705"/>
      <c r="DK25" s="706"/>
      <c r="DL25" s="674">
        <v>17388957</v>
      </c>
      <c r="DM25" s="705"/>
      <c r="DN25" s="705"/>
      <c r="DO25" s="705"/>
      <c r="DP25" s="705"/>
      <c r="DQ25" s="705"/>
      <c r="DR25" s="705"/>
      <c r="DS25" s="705"/>
      <c r="DT25" s="705"/>
      <c r="DU25" s="705"/>
      <c r="DV25" s="706"/>
      <c r="DW25" s="670">
        <v>31.5</v>
      </c>
      <c r="DX25" s="699"/>
      <c r="DY25" s="699"/>
      <c r="DZ25" s="699"/>
      <c r="EA25" s="699"/>
      <c r="EB25" s="699"/>
      <c r="EC25" s="700"/>
    </row>
    <row r="26" spans="2:133" ht="11.25" customHeight="1" x14ac:dyDescent="0.15">
      <c r="B26" s="662" t="s">
        <v>297</v>
      </c>
      <c r="C26" s="663"/>
      <c r="D26" s="663"/>
      <c r="E26" s="663"/>
      <c r="F26" s="663"/>
      <c r="G26" s="663"/>
      <c r="H26" s="663"/>
      <c r="I26" s="663"/>
      <c r="J26" s="663"/>
      <c r="K26" s="663"/>
      <c r="L26" s="663"/>
      <c r="M26" s="663"/>
      <c r="N26" s="663"/>
      <c r="O26" s="663"/>
      <c r="P26" s="663"/>
      <c r="Q26" s="664"/>
      <c r="R26" s="665" t="s">
        <v>138</v>
      </c>
      <c r="S26" s="666"/>
      <c r="T26" s="666"/>
      <c r="U26" s="666"/>
      <c r="V26" s="666"/>
      <c r="W26" s="666"/>
      <c r="X26" s="666"/>
      <c r="Y26" s="667"/>
      <c r="Z26" s="668" t="s">
        <v>138</v>
      </c>
      <c r="AA26" s="668"/>
      <c r="AB26" s="668"/>
      <c r="AC26" s="668"/>
      <c r="AD26" s="669" t="s">
        <v>138</v>
      </c>
      <c r="AE26" s="669"/>
      <c r="AF26" s="669"/>
      <c r="AG26" s="669"/>
      <c r="AH26" s="669"/>
      <c r="AI26" s="669"/>
      <c r="AJ26" s="669"/>
      <c r="AK26" s="669"/>
      <c r="AL26" s="670" t="s">
        <v>138</v>
      </c>
      <c r="AM26" s="671"/>
      <c r="AN26" s="671"/>
      <c r="AO26" s="672"/>
      <c r="AP26" s="684" t="s">
        <v>298</v>
      </c>
      <c r="AQ26" s="708"/>
      <c r="AR26" s="708"/>
      <c r="AS26" s="708"/>
      <c r="AT26" s="708"/>
      <c r="AU26" s="708"/>
      <c r="AV26" s="708"/>
      <c r="AW26" s="708"/>
      <c r="AX26" s="708"/>
      <c r="AY26" s="708"/>
      <c r="AZ26" s="708"/>
      <c r="BA26" s="708"/>
      <c r="BB26" s="708"/>
      <c r="BC26" s="708"/>
      <c r="BD26" s="708"/>
      <c r="BE26" s="708"/>
      <c r="BF26" s="686"/>
      <c r="BG26" s="665" t="s">
        <v>138</v>
      </c>
      <c r="BH26" s="666"/>
      <c r="BI26" s="666"/>
      <c r="BJ26" s="666"/>
      <c r="BK26" s="666"/>
      <c r="BL26" s="666"/>
      <c r="BM26" s="666"/>
      <c r="BN26" s="667"/>
      <c r="BO26" s="668" t="s">
        <v>138</v>
      </c>
      <c r="BP26" s="668"/>
      <c r="BQ26" s="668"/>
      <c r="BR26" s="668"/>
      <c r="BS26" s="669" t="s">
        <v>138</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12224838</v>
      </c>
      <c r="CS26" s="666"/>
      <c r="CT26" s="666"/>
      <c r="CU26" s="666"/>
      <c r="CV26" s="666"/>
      <c r="CW26" s="666"/>
      <c r="CX26" s="666"/>
      <c r="CY26" s="667"/>
      <c r="CZ26" s="670">
        <v>12.4</v>
      </c>
      <c r="DA26" s="699"/>
      <c r="DB26" s="699"/>
      <c r="DC26" s="707"/>
      <c r="DD26" s="674">
        <v>11425420</v>
      </c>
      <c r="DE26" s="666"/>
      <c r="DF26" s="666"/>
      <c r="DG26" s="666"/>
      <c r="DH26" s="666"/>
      <c r="DI26" s="666"/>
      <c r="DJ26" s="666"/>
      <c r="DK26" s="667"/>
      <c r="DL26" s="674" t="s">
        <v>138</v>
      </c>
      <c r="DM26" s="666"/>
      <c r="DN26" s="666"/>
      <c r="DO26" s="666"/>
      <c r="DP26" s="666"/>
      <c r="DQ26" s="666"/>
      <c r="DR26" s="666"/>
      <c r="DS26" s="666"/>
      <c r="DT26" s="666"/>
      <c r="DU26" s="666"/>
      <c r="DV26" s="667"/>
      <c r="DW26" s="670" t="s">
        <v>138</v>
      </c>
      <c r="DX26" s="699"/>
      <c r="DY26" s="699"/>
      <c r="DZ26" s="699"/>
      <c r="EA26" s="699"/>
      <c r="EB26" s="699"/>
      <c r="EC26" s="700"/>
    </row>
    <row r="27" spans="2:133" ht="11.25" customHeight="1" x14ac:dyDescent="0.15">
      <c r="B27" s="662" t="s">
        <v>300</v>
      </c>
      <c r="C27" s="663"/>
      <c r="D27" s="663"/>
      <c r="E27" s="663"/>
      <c r="F27" s="663"/>
      <c r="G27" s="663"/>
      <c r="H27" s="663"/>
      <c r="I27" s="663"/>
      <c r="J27" s="663"/>
      <c r="K27" s="663"/>
      <c r="L27" s="663"/>
      <c r="M27" s="663"/>
      <c r="N27" s="663"/>
      <c r="O27" s="663"/>
      <c r="P27" s="663"/>
      <c r="Q27" s="664"/>
      <c r="R27" s="665">
        <v>56988358</v>
      </c>
      <c r="S27" s="666"/>
      <c r="T27" s="666"/>
      <c r="U27" s="666"/>
      <c r="V27" s="666"/>
      <c r="W27" s="666"/>
      <c r="X27" s="666"/>
      <c r="Y27" s="667"/>
      <c r="Z27" s="668">
        <v>54</v>
      </c>
      <c r="AA27" s="668"/>
      <c r="AB27" s="668"/>
      <c r="AC27" s="668"/>
      <c r="AD27" s="669">
        <v>54815283</v>
      </c>
      <c r="AE27" s="669"/>
      <c r="AF27" s="669"/>
      <c r="AG27" s="669"/>
      <c r="AH27" s="669"/>
      <c r="AI27" s="669"/>
      <c r="AJ27" s="669"/>
      <c r="AK27" s="669"/>
      <c r="AL27" s="670">
        <v>99.400001525878906</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47807103</v>
      </c>
      <c r="BH27" s="666"/>
      <c r="BI27" s="666"/>
      <c r="BJ27" s="666"/>
      <c r="BK27" s="666"/>
      <c r="BL27" s="666"/>
      <c r="BM27" s="666"/>
      <c r="BN27" s="667"/>
      <c r="BO27" s="668">
        <v>100</v>
      </c>
      <c r="BP27" s="668"/>
      <c r="BQ27" s="668"/>
      <c r="BR27" s="668"/>
      <c r="BS27" s="669">
        <v>476389</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27950596</v>
      </c>
      <c r="CS27" s="705"/>
      <c r="CT27" s="705"/>
      <c r="CU27" s="705"/>
      <c r="CV27" s="705"/>
      <c r="CW27" s="705"/>
      <c r="CX27" s="705"/>
      <c r="CY27" s="706"/>
      <c r="CZ27" s="670">
        <v>28.3</v>
      </c>
      <c r="DA27" s="699"/>
      <c r="DB27" s="699"/>
      <c r="DC27" s="707"/>
      <c r="DD27" s="674">
        <v>5751058</v>
      </c>
      <c r="DE27" s="705"/>
      <c r="DF27" s="705"/>
      <c r="DG27" s="705"/>
      <c r="DH27" s="705"/>
      <c r="DI27" s="705"/>
      <c r="DJ27" s="705"/>
      <c r="DK27" s="706"/>
      <c r="DL27" s="674">
        <v>5750392</v>
      </c>
      <c r="DM27" s="705"/>
      <c r="DN27" s="705"/>
      <c r="DO27" s="705"/>
      <c r="DP27" s="705"/>
      <c r="DQ27" s="705"/>
      <c r="DR27" s="705"/>
      <c r="DS27" s="705"/>
      <c r="DT27" s="705"/>
      <c r="DU27" s="705"/>
      <c r="DV27" s="706"/>
      <c r="DW27" s="670">
        <v>10.4</v>
      </c>
      <c r="DX27" s="699"/>
      <c r="DY27" s="699"/>
      <c r="DZ27" s="699"/>
      <c r="EA27" s="699"/>
      <c r="EB27" s="699"/>
      <c r="EC27" s="700"/>
    </row>
    <row r="28" spans="2:133" ht="11.25" customHeight="1" x14ac:dyDescent="0.15">
      <c r="B28" s="662" t="s">
        <v>303</v>
      </c>
      <c r="C28" s="663"/>
      <c r="D28" s="663"/>
      <c r="E28" s="663"/>
      <c r="F28" s="663"/>
      <c r="G28" s="663"/>
      <c r="H28" s="663"/>
      <c r="I28" s="663"/>
      <c r="J28" s="663"/>
      <c r="K28" s="663"/>
      <c r="L28" s="663"/>
      <c r="M28" s="663"/>
      <c r="N28" s="663"/>
      <c r="O28" s="663"/>
      <c r="P28" s="663"/>
      <c r="Q28" s="664"/>
      <c r="R28" s="665">
        <v>30810</v>
      </c>
      <c r="S28" s="666"/>
      <c r="T28" s="666"/>
      <c r="U28" s="666"/>
      <c r="V28" s="666"/>
      <c r="W28" s="666"/>
      <c r="X28" s="666"/>
      <c r="Y28" s="667"/>
      <c r="Z28" s="668">
        <v>0</v>
      </c>
      <c r="AA28" s="668"/>
      <c r="AB28" s="668"/>
      <c r="AC28" s="668"/>
      <c r="AD28" s="669">
        <v>30810</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6727672</v>
      </c>
      <c r="CS28" s="666"/>
      <c r="CT28" s="666"/>
      <c r="CU28" s="666"/>
      <c r="CV28" s="666"/>
      <c r="CW28" s="666"/>
      <c r="CX28" s="666"/>
      <c r="CY28" s="667"/>
      <c r="CZ28" s="670">
        <v>6.8</v>
      </c>
      <c r="DA28" s="699"/>
      <c r="DB28" s="699"/>
      <c r="DC28" s="707"/>
      <c r="DD28" s="674">
        <v>6683671</v>
      </c>
      <c r="DE28" s="666"/>
      <c r="DF28" s="666"/>
      <c r="DG28" s="666"/>
      <c r="DH28" s="666"/>
      <c r="DI28" s="666"/>
      <c r="DJ28" s="666"/>
      <c r="DK28" s="667"/>
      <c r="DL28" s="674">
        <v>6683671</v>
      </c>
      <c r="DM28" s="666"/>
      <c r="DN28" s="666"/>
      <c r="DO28" s="666"/>
      <c r="DP28" s="666"/>
      <c r="DQ28" s="666"/>
      <c r="DR28" s="666"/>
      <c r="DS28" s="666"/>
      <c r="DT28" s="666"/>
      <c r="DU28" s="666"/>
      <c r="DV28" s="667"/>
      <c r="DW28" s="670">
        <v>12.1</v>
      </c>
      <c r="DX28" s="699"/>
      <c r="DY28" s="699"/>
      <c r="DZ28" s="699"/>
      <c r="EA28" s="699"/>
      <c r="EB28" s="699"/>
      <c r="EC28" s="700"/>
    </row>
    <row r="29" spans="2:133" ht="11.25" customHeight="1" x14ac:dyDescent="0.15">
      <c r="B29" s="662" t="s">
        <v>305</v>
      </c>
      <c r="C29" s="663"/>
      <c r="D29" s="663"/>
      <c r="E29" s="663"/>
      <c r="F29" s="663"/>
      <c r="G29" s="663"/>
      <c r="H29" s="663"/>
      <c r="I29" s="663"/>
      <c r="J29" s="663"/>
      <c r="K29" s="663"/>
      <c r="L29" s="663"/>
      <c r="M29" s="663"/>
      <c r="N29" s="663"/>
      <c r="O29" s="663"/>
      <c r="P29" s="663"/>
      <c r="Q29" s="664"/>
      <c r="R29" s="665">
        <v>850977</v>
      </c>
      <c r="S29" s="666"/>
      <c r="T29" s="666"/>
      <c r="U29" s="666"/>
      <c r="V29" s="666"/>
      <c r="W29" s="666"/>
      <c r="X29" s="666"/>
      <c r="Y29" s="667"/>
      <c r="Z29" s="668">
        <v>0.8</v>
      </c>
      <c r="AA29" s="668"/>
      <c r="AB29" s="668"/>
      <c r="AC29" s="668"/>
      <c r="AD29" s="669">
        <v>251</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69</v>
      </c>
      <c r="CG29" s="681"/>
      <c r="CH29" s="681"/>
      <c r="CI29" s="681"/>
      <c r="CJ29" s="681"/>
      <c r="CK29" s="681"/>
      <c r="CL29" s="681"/>
      <c r="CM29" s="681"/>
      <c r="CN29" s="681"/>
      <c r="CO29" s="681"/>
      <c r="CP29" s="681"/>
      <c r="CQ29" s="682"/>
      <c r="CR29" s="665">
        <v>6727672</v>
      </c>
      <c r="CS29" s="705"/>
      <c r="CT29" s="705"/>
      <c r="CU29" s="705"/>
      <c r="CV29" s="705"/>
      <c r="CW29" s="705"/>
      <c r="CX29" s="705"/>
      <c r="CY29" s="706"/>
      <c r="CZ29" s="670">
        <v>6.8</v>
      </c>
      <c r="DA29" s="699"/>
      <c r="DB29" s="699"/>
      <c r="DC29" s="707"/>
      <c r="DD29" s="674">
        <v>6683671</v>
      </c>
      <c r="DE29" s="705"/>
      <c r="DF29" s="705"/>
      <c r="DG29" s="705"/>
      <c r="DH29" s="705"/>
      <c r="DI29" s="705"/>
      <c r="DJ29" s="705"/>
      <c r="DK29" s="706"/>
      <c r="DL29" s="674">
        <v>6683671</v>
      </c>
      <c r="DM29" s="705"/>
      <c r="DN29" s="705"/>
      <c r="DO29" s="705"/>
      <c r="DP29" s="705"/>
      <c r="DQ29" s="705"/>
      <c r="DR29" s="705"/>
      <c r="DS29" s="705"/>
      <c r="DT29" s="705"/>
      <c r="DU29" s="705"/>
      <c r="DV29" s="706"/>
      <c r="DW29" s="670">
        <v>12.1</v>
      </c>
      <c r="DX29" s="699"/>
      <c r="DY29" s="699"/>
      <c r="DZ29" s="699"/>
      <c r="EA29" s="699"/>
      <c r="EB29" s="699"/>
      <c r="EC29" s="700"/>
    </row>
    <row r="30" spans="2:133" ht="11.25" customHeight="1" x14ac:dyDescent="0.15">
      <c r="B30" s="662" t="s">
        <v>307</v>
      </c>
      <c r="C30" s="663"/>
      <c r="D30" s="663"/>
      <c r="E30" s="663"/>
      <c r="F30" s="663"/>
      <c r="G30" s="663"/>
      <c r="H30" s="663"/>
      <c r="I30" s="663"/>
      <c r="J30" s="663"/>
      <c r="K30" s="663"/>
      <c r="L30" s="663"/>
      <c r="M30" s="663"/>
      <c r="N30" s="663"/>
      <c r="O30" s="663"/>
      <c r="P30" s="663"/>
      <c r="Q30" s="664"/>
      <c r="R30" s="665">
        <v>828017</v>
      </c>
      <c r="S30" s="666"/>
      <c r="T30" s="666"/>
      <c r="U30" s="666"/>
      <c r="V30" s="666"/>
      <c r="W30" s="666"/>
      <c r="X30" s="666"/>
      <c r="Y30" s="667"/>
      <c r="Z30" s="668">
        <v>0.8</v>
      </c>
      <c r="AA30" s="668"/>
      <c r="AB30" s="668"/>
      <c r="AC30" s="668"/>
      <c r="AD30" s="669">
        <v>116225</v>
      </c>
      <c r="AE30" s="669"/>
      <c r="AF30" s="669"/>
      <c r="AG30" s="669"/>
      <c r="AH30" s="669"/>
      <c r="AI30" s="669"/>
      <c r="AJ30" s="669"/>
      <c r="AK30" s="669"/>
      <c r="AL30" s="670">
        <v>0.2</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6520525</v>
      </c>
      <c r="CS30" s="666"/>
      <c r="CT30" s="666"/>
      <c r="CU30" s="666"/>
      <c r="CV30" s="666"/>
      <c r="CW30" s="666"/>
      <c r="CX30" s="666"/>
      <c r="CY30" s="667"/>
      <c r="CZ30" s="670">
        <v>6.6</v>
      </c>
      <c r="DA30" s="699"/>
      <c r="DB30" s="699"/>
      <c r="DC30" s="707"/>
      <c r="DD30" s="674">
        <v>6476663</v>
      </c>
      <c r="DE30" s="666"/>
      <c r="DF30" s="666"/>
      <c r="DG30" s="666"/>
      <c r="DH30" s="666"/>
      <c r="DI30" s="666"/>
      <c r="DJ30" s="666"/>
      <c r="DK30" s="667"/>
      <c r="DL30" s="674">
        <v>6476663</v>
      </c>
      <c r="DM30" s="666"/>
      <c r="DN30" s="666"/>
      <c r="DO30" s="666"/>
      <c r="DP30" s="666"/>
      <c r="DQ30" s="666"/>
      <c r="DR30" s="666"/>
      <c r="DS30" s="666"/>
      <c r="DT30" s="666"/>
      <c r="DU30" s="666"/>
      <c r="DV30" s="667"/>
      <c r="DW30" s="670">
        <v>11.7</v>
      </c>
      <c r="DX30" s="699"/>
      <c r="DY30" s="699"/>
      <c r="DZ30" s="699"/>
      <c r="EA30" s="699"/>
      <c r="EB30" s="699"/>
      <c r="EC30" s="700"/>
    </row>
    <row r="31" spans="2:133" ht="11.25" customHeight="1" x14ac:dyDescent="0.15">
      <c r="B31" s="662" t="s">
        <v>311</v>
      </c>
      <c r="C31" s="663"/>
      <c r="D31" s="663"/>
      <c r="E31" s="663"/>
      <c r="F31" s="663"/>
      <c r="G31" s="663"/>
      <c r="H31" s="663"/>
      <c r="I31" s="663"/>
      <c r="J31" s="663"/>
      <c r="K31" s="663"/>
      <c r="L31" s="663"/>
      <c r="M31" s="663"/>
      <c r="N31" s="663"/>
      <c r="O31" s="663"/>
      <c r="P31" s="663"/>
      <c r="Q31" s="664"/>
      <c r="R31" s="665">
        <v>623616</v>
      </c>
      <c r="S31" s="666"/>
      <c r="T31" s="666"/>
      <c r="U31" s="666"/>
      <c r="V31" s="666"/>
      <c r="W31" s="666"/>
      <c r="X31" s="666"/>
      <c r="Y31" s="667"/>
      <c r="Z31" s="668">
        <v>0.6</v>
      </c>
      <c r="AA31" s="668"/>
      <c r="AB31" s="668"/>
      <c r="AC31" s="668"/>
      <c r="AD31" s="669" t="s">
        <v>244</v>
      </c>
      <c r="AE31" s="669"/>
      <c r="AF31" s="669"/>
      <c r="AG31" s="669"/>
      <c r="AH31" s="669"/>
      <c r="AI31" s="669"/>
      <c r="AJ31" s="669"/>
      <c r="AK31" s="669"/>
      <c r="AL31" s="670" t="s">
        <v>244</v>
      </c>
      <c r="AM31" s="671"/>
      <c r="AN31" s="671"/>
      <c r="AO31" s="672"/>
      <c r="AP31" s="725" t="s">
        <v>312</v>
      </c>
      <c r="AQ31" s="726"/>
      <c r="AR31" s="726"/>
      <c r="AS31" s="726"/>
      <c r="AT31" s="731" t="s">
        <v>313</v>
      </c>
      <c r="AU31" s="217"/>
      <c r="AV31" s="217"/>
      <c r="AW31" s="217"/>
      <c r="AX31" s="651" t="s">
        <v>188</v>
      </c>
      <c r="AY31" s="652"/>
      <c r="AZ31" s="652"/>
      <c r="BA31" s="652"/>
      <c r="BB31" s="652"/>
      <c r="BC31" s="652"/>
      <c r="BD31" s="652"/>
      <c r="BE31" s="652"/>
      <c r="BF31" s="653"/>
      <c r="BG31" s="724">
        <v>99.2</v>
      </c>
      <c r="BH31" s="720"/>
      <c r="BI31" s="720"/>
      <c r="BJ31" s="720"/>
      <c r="BK31" s="720"/>
      <c r="BL31" s="720"/>
      <c r="BM31" s="660">
        <v>97.5</v>
      </c>
      <c r="BN31" s="720"/>
      <c r="BO31" s="720"/>
      <c r="BP31" s="720"/>
      <c r="BQ31" s="721"/>
      <c r="BR31" s="724">
        <v>98.7</v>
      </c>
      <c r="BS31" s="720"/>
      <c r="BT31" s="720"/>
      <c r="BU31" s="720"/>
      <c r="BV31" s="720"/>
      <c r="BW31" s="720"/>
      <c r="BX31" s="660">
        <v>96.9</v>
      </c>
      <c r="BY31" s="720"/>
      <c r="BZ31" s="720"/>
      <c r="CA31" s="720"/>
      <c r="CB31" s="721"/>
      <c r="CD31" s="716"/>
      <c r="CE31" s="717"/>
      <c r="CF31" s="680" t="s">
        <v>314</v>
      </c>
      <c r="CG31" s="681"/>
      <c r="CH31" s="681"/>
      <c r="CI31" s="681"/>
      <c r="CJ31" s="681"/>
      <c r="CK31" s="681"/>
      <c r="CL31" s="681"/>
      <c r="CM31" s="681"/>
      <c r="CN31" s="681"/>
      <c r="CO31" s="681"/>
      <c r="CP31" s="681"/>
      <c r="CQ31" s="682"/>
      <c r="CR31" s="665">
        <v>207147</v>
      </c>
      <c r="CS31" s="705"/>
      <c r="CT31" s="705"/>
      <c r="CU31" s="705"/>
      <c r="CV31" s="705"/>
      <c r="CW31" s="705"/>
      <c r="CX31" s="705"/>
      <c r="CY31" s="706"/>
      <c r="CZ31" s="670">
        <v>0.2</v>
      </c>
      <c r="DA31" s="699"/>
      <c r="DB31" s="699"/>
      <c r="DC31" s="707"/>
      <c r="DD31" s="674">
        <v>207008</v>
      </c>
      <c r="DE31" s="705"/>
      <c r="DF31" s="705"/>
      <c r="DG31" s="705"/>
      <c r="DH31" s="705"/>
      <c r="DI31" s="705"/>
      <c r="DJ31" s="705"/>
      <c r="DK31" s="706"/>
      <c r="DL31" s="674">
        <v>207008</v>
      </c>
      <c r="DM31" s="705"/>
      <c r="DN31" s="705"/>
      <c r="DO31" s="705"/>
      <c r="DP31" s="705"/>
      <c r="DQ31" s="705"/>
      <c r="DR31" s="705"/>
      <c r="DS31" s="705"/>
      <c r="DT31" s="705"/>
      <c r="DU31" s="705"/>
      <c r="DV31" s="706"/>
      <c r="DW31" s="670">
        <v>0.4</v>
      </c>
      <c r="DX31" s="699"/>
      <c r="DY31" s="699"/>
      <c r="DZ31" s="699"/>
      <c r="EA31" s="699"/>
      <c r="EB31" s="699"/>
      <c r="EC31" s="700"/>
    </row>
    <row r="32" spans="2:133" ht="11.25" customHeight="1" x14ac:dyDescent="0.15">
      <c r="B32" s="662" t="s">
        <v>315</v>
      </c>
      <c r="C32" s="663"/>
      <c r="D32" s="663"/>
      <c r="E32" s="663"/>
      <c r="F32" s="663"/>
      <c r="G32" s="663"/>
      <c r="H32" s="663"/>
      <c r="I32" s="663"/>
      <c r="J32" s="663"/>
      <c r="K32" s="663"/>
      <c r="L32" s="663"/>
      <c r="M32" s="663"/>
      <c r="N32" s="663"/>
      <c r="O32" s="663"/>
      <c r="P32" s="663"/>
      <c r="Q32" s="664"/>
      <c r="R32" s="665">
        <v>24874896</v>
      </c>
      <c r="S32" s="666"/>
      <c r="T32" s="666"/>
      <c r="U32" s="666"/>
      <c r="V32" s="666"/>
      <c r="W32" s="666"/>
      <c r="X32" s="666"/>
      <c r="Y32" s="667"/>
      <c r="Z32" s="668">
        <v>23.6</v>
      </c>
      <c r="AA32" s="668"/>
      <c r="AB32" s="668"/>
      <c r="AC32" s="668"/>
      <c r="AD32" s="669" t="s">
        <v>244</v>
      </c>
      <c r="AE32" s="669"/>
      <c r="AF32" s="669"/>
      <c r="AG32" s="669"/>
      <c r="AH32" s="669"/>
      <c r="AI32" s="669"/>
      <c r="AJ32" s="669"/>
      <c r="AK32" s="669"/>
      <c r="AL32" s="670" t="s">
        <v>138</v>
      </c>
      <c r="AM32" s="671"/>
      <c r="AN32" s="671"/>
      <c r="AO32" s="672"/>
      <c r="AP32" s="727"/>
      <c r="AQ32" s="728"/>
      <c r="AR32" s="728"/>
      <c r="AS32" s="728"/>
      <c r="AT32" s="732"/>
      <c r="AU32" s="216" t="s">
        <v>316</v>
      </c>
      <c r="AV32" s="216"/>
      <c r="AW32" s="216"/>
      <c r="AX32" s="662" t="s">
        <v>317</v>
      </c>
      <c r="AY32" s="663"/>
      <c r="AZ32" s="663"/>
      <c r="BA32" s="663"/>
      <c r="BB32" s="663"/>
      <c r="BC32" s="663"/>
      <c r="BD32" s="663"/>
      <c r="BE32" s="663"/>
      <c r="BF32" s="664"/>
      <c r="BG32" s="734">
        <v>99.2</v>
      </c>
      <c r="BH32" s="705"/>
      <c r="BI32" s="705"/>
      <c r="BJ32" s="705"/>
      <c r="BK32" s="705"/>
      <c r="BL32" s="705"/>
      <c r="BM32" s="671">
        <v>97.5</v>
      </c>
      <c r="BN32" s="722"/>
      <c r="BO32" s="722"/>
      <c r="BP32" s="722"/>
      <c r="BQ32" s="723"/>
      <c r="BR32" s="734">
        <v>98.8</v>
      </c>
      <c r="BS32" s="705"/>
      <c r="BT32" s="705"/>
      <c r="BU32" s="705"/>
      <c r="BV32" s="705"/>
      <c r="BW32" s="705"/>
      <c r="BX32" s="671">
        <v>97</v>
      </c>
      <c r="BY32" s="722"/>
      <c r="BZ32" s="722"/>
      <c r="CA32" s="722"/>
      <c r="CB32" s="723"/>
      <c r="CD32" s="718"/>
      <c r="CE32" s="719"/>
      <c r="CF32" s="680" t="s">
        <v>318</v>
      </c>
      <c r="CG32" s="681"/>
      <c r="CH32" s="681"/>
      <c r="CI32" s="681"/>
      <c r="CJ32" s="681"/>
      <c r="CK32" s="681"/>
      <c r="CL32" s="681"/>
      <c r="CM32" s="681"/>
      <c r="CN32" s="681"/>
      <c r="CO32" s="681"/>
      <c r="CP32" s="681"/>
      <c r="CQ32" s="682"/>
      <c r="CR32" s="665" t="s">
        <v>244</v>
      </c>
      <c r="CS32" s="666"/>
      <c r="CT32" s="666"/>
      <c r="CU32" s="666"/>
      <c r="CV32" s="666"/>
      <c r="CW32" s="666"/>
      <c r="CX32" s="666"/>
      <c r="CY32" s="667"/>
      <c r="CZ32" s="670" t="s">
        <v>244</v>
      </c>
      <c r="DA32" s="699"/>
      <c r="DB32" s="699"/>
      <c r="DC32" s="707"/>
      <c r="DD32" s="674" t="s">
        <v>244</v>
      </c>
      <c r="DE32" s="666"/>
      <c r="DF32" s="666"/>
      <c r="DG32" s="666"/>
      <c r="DH32" s="666"/>
      <c r="DI32" s="666"/>
      <c r="DJ32" s="666"/>
      <c r="DK32" s="667"/>
      <c r="DL32" s="674" t="s">
        <v>244</v>
      </c>
      <c r="DM32" s="666"/>
      <c r="DN32" s="666"/>
      <c r="DO32" s="666"/>
      <c r="DP32" s="666"/>
      <c r="DQ32" s="666"/>
      <c r="DR32" s="666"/>
      <c r="DS32" s="666"/>
      <c r="DT32" s="666"/>
      <c r="DU32" s="666"/>
      <c r="DV32" s="667"/>
      <c r="DW32" s="670" t="s">
        <v>138</v>
      </c>
      <c r="DX32" s="699"/>
      <c r="DY32" s="699"/>
      <c r="DZ32" s="699"/>
      <c r="EA32" s="699"/>
      <c r="EB32" s="699"/>
      <c r="EC32" s="700"/>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138</v>
      </c>
      <c r="S33" s="666"/>
      <c r="T33" s="666"/>
      <c r="U33" s="666"/>
      <c r="V33" s="666"/>
      <c r="W33" s="666"/>
      <c r="X33" s="666"/>
      <c r="Y33" s="667"/>
      <c r="Z33" s="668" t="s">
        <v>244</v>
      </c>
      <c r="AA33" s="668"/>
      <c r="AB33" s="668"/>
      <c r="AC33" s="668"/>
      <c r="AD33" s="669" t="s">
        <v>244</v>
      </c>
      <c r="AE33" s="669"/>
      <c r="AF33" s="669"/>
      <c r="AG33" s="669"/>
      <c r="AH33" s="669"/>
      <c r="AI33" s="669"/>
      <c r="AJ33" s="669"/>
      <c r="AK33" s="669"/>
      <c r="AL33" s="670" t="s">
        <v>138</v>
      </c>
      <c r="AM33" s="671"/>
      <c r="AN33" s="671"/>
      <c r="AO33" s="672"/>
      <c r="AP33" s="729"/>
      <c r="AQ33" s="730"/>
      <c r="AR33" s="730"/>
      <c r="AS33" s="730"/>
      <c r="AT33" s="733"/>
      <c r="AU33" s="218"/>
      <c r="AV33" s="218"/>
      <c r="AW33" s="218"/>
      <c r="AX33" s="709" t="s">
        <v>320</v>
      </c>
      <c r="AY33" s="710"/>
      <c r="AZ33" s="710"/>
      <c r="BA33" s="710"/>
      <c r="BB33" s="710"/>
      <c r="BC33" s="710"/>
      <c r="BD33" s="710"/>
      <c r="BE33" s="710"/>
      <c r="BF33" s="711"/>
      <c r="BG33" s="735">
        <v>99.2</v>
      </c>
      <c r="BH33" s="736"/>
      <c r="BI33" s="736"/>
      <c r="BJ33" s="736"/>
      <c r="BK33" s="736"/>
      <c r="BL33" s="736"/>
      <c r="BM33" s="737">
        <v>97.5</v>
      </c>
      <c r="BN33" s="736"/>
      <c r="BO33" s="736"/>
      <c r="BP33" s="736"/>
      <c r="BQ33" s="738"/>
      <c r="BR33" s="735">
        <v>98.7</v>
      </c>
      <c r="BS33" s="736"/>
      <c r="BT33" s="736"/>
      <c r="BU33" s="736"/>
      <c r="BV33" s="736"/>
      <c r="BW33" s="736"/>
      <c r="BX33" s="737">
        <v>96.9</v>
      </c>
      <c r="BY33" s="736"/>
      <c r="BZ33" s="736"/>
      <c r="CA33" s="736"/>
      <c r="CB33" s="738"/>
      <c r="CD33" s="680" t="s">
        <v>321</v>
      </c>
      <c r="CE33" s="681"/>
      <c r="CF33" s="681"/>
      <c r="CG33" s="681"/>
      <c r="CH33" s="681"/>
      <c r="CI33" s="681"/>
      <c r="CJ33" s="681"/>
      <c r="CK33" s="681"/>
      <c r="CL33" s="681"/>
      <c r="CM33" s="681"/>
      <c r="CN33" s="681"/>
      <c r="CO33" s="681"/>
      <c r="CP33" s="681"/>
      <c r="CQ33" s="682"/>
      <c r="CR33" s="665">
        <v>35430427</v>
      </c>
      <c r="CS33" s="705"/>
      <c r="CT33" s="705"/>
      <c r="CU33" s="705"/>
      <c r="CV33" s="705"/>
      <c r="CW33" s="705"/>
      <c r="CX33" s="705"/>
      <c r="CY33" s="706"/>
      <c r="CZ33" s="670">
        <v>35.799999999999997</v>
      </c>
      <c r="DA33" s="699"/>
      <c r="DB33" s="699"/>
      <c r="DC33" s="707"/>
      <c r="DD33" s="674">
        <v>26989092</v>
      </c>
      <c r="DE33" s="705"/>
      <c r="DF33" s="705"/>
      <c r="DG33" s="705"/>
      <c r="DH33" s="705"/>
      <c r="DI33" s="705"/>
      <c r="DJ33" s="705"/>
      <c r="DK33" s="706"/>
      <c r="DL33" s="674">
        <v>19593665</v>
      </c>
      <c r="DM33" s="705"/>
      <c r="DN33" s="705"/>
      <c r="DO33" s="705"/>
      <c r="DP33" s="705"/>
      <c r="DQ33" s="705"/>
      <c r="DR33" s="705"/>
      <c r="DS33" s="705"/>
      <c r="DT33" s="705"/>
      <c r="DU33" s="705"/>
      <c r="DV33" s="706"/>
      <c r="DW33" s="670">
        <v>35.5</v>
      </c>
      <c r="DX33" s="699"/>
      <c r="DY33" s="699"/>
      <c r="DZ33" s="699"/>
      <c r="EA33" s="699"/>
      <c r="EB33" s="699"/>
      <c r="EC33" s="700"/>
    </row>
    <row r="34" spans="2:133" ht="11.25" customHeight="1" x14ac:dyDescent="0.15">
      <c r="B34" s="662" t="s">
        <v>322</v>
      </c>
      <c r="C34" s="663"/>
      <c r="D34" s="663"/>
      <c r="E34" s="663"/>
      <c r="F34" s="663"/>
      <c r="G34" s="663"/>
      <c r="H34" s="663"/>
      <c r="I34" s="663"/>
      <c r="J34" s="663"/>
      <c r="K34" s="663"/>
      <c r="L34" s="663"/>
      <c r="M34" s="663"/>
      <c r="N34" s="663"/>
      <c r="O34" s="663"/>
      <c r="P34" s="663"/>
      <c r="Q34" s="664"/>
      <c r="R34" s="665">
        <v>6556408</v>
      </c>
      <c r="S34" s="666"/>
      <c r="T34" s="666"/>
      <c r="U34" s="666"/>
      <c r="V34" s="666"/>
      <c r="W34" s="666"/>
      <c r="X34" s="666"/>
      <c r="Y34" s="667"/>
      <c r="Z34" s="668">
        <v>6.2</v>
      </c>
      <c r="AA34" s="668"/>
      <c r="AB34" s="668"/>
      <c r="AC34" s="668"/>
      <c r="AD34" s="669" t="s">
        <v>138</v>
      </c>
      <c r="AE34" s="669"/>
      <c r="AF34" s="669"/>
      <c r="AG34" s="669"/>
      <c r="AH34" s="669"/>
      <c r="AI34" s="669"/>
      <c r="AJ34" s="669"/>
      <c r="AK34" s="669"/>
      <c r="AL34" s="670" t="s">
        <v>138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17012780</v>
      </c>
      <c r="CS34" s="666"/>
      <c r="CT34" s="666"/>
      <c r="CU34" s="666"/>
      <c r="CV34" s="666"/>
      <c r="CW34" s="666"/>
      <c r="CX34" s="666"/>
      <c r="CY34" s="667"/>
      <c r="CZ34" s="670">
        <v>17.2</v>
      </c>
      <c r="DA34" s="699"/>
      <c r="DB34" s="699"/>
      <c r="DC34" s="707"/>
      <c r="DD34" s="674">
        <v>11608052</v>
      </c>
      <c r="DE34" s="666"/>
      <c r="DF34" s="666"/>
      <c r="DG34" s="666"/>
      <c r="DH34" s="666"/>
      <c r="DI34" s="666"/>
      <c r="DJ34" s="666"/>
      <c r="DK34" s="667"/>
      <c r="DL34" s="674">
        <v>11020920</v>
      </c>
      <c r="DM34" s="666"/>
      <c r="DN34" s="666"/>
      <c r="DO34" s="666"/>
      <c r="DP34" s="666"/>
      <c r="DQ34" s="666"/>
      <c r="DR34" s="666"/>
      <c r="DS34" s="666"/>
      <c r="DT34" s="666"/>
      <c r="DU34" s="666"/>
      <c r="DV34" s="667"/>
      <c r="DW34" s="670">
        <v>20</v>
      </c>
      <c r="DX34" s="699"/>
      <c r="DY34" s="699"/>
      <c r="DZ34" s="699"/>
      <c r="EA34" s="699"/>
      <c r="EB34" s="699"/>
      <c r="EC34" s="700"/>
    </row>
    <row r="35" spans="2:133" ht="11.25" customHeight="1" x14ac:dyDescent="0.15">
      <c r="B35" s="662" t="s">
        <v>324</v>
      </c>
      <c r="C35" s="663"/>
      <c r="D35" s="663"/>
      <c r="E35" s="663"/>
      <c r="F35" s="663"/>
      <c r="G35" s="663"/>
      <c r="H35" s="663"/>
      <c r="I35" s="663"/>
      <c r="J35" s="663"/>
      <c r="K35" s="663"/>
      <c r="L35" s="663"/>
      <c r="M35" s="663"/>
      <c r="N35" s="663"/>
      <c r="O35" s="663"/>
      <c r="P35" s="663"/>
      <c r="Q35" s="664"/>
      <c r="R35" s="665">
        <v>91769</v>
      </c>
      <c r="S35" s="666"/>
      <c r="T35" s="666"/>
      <c r="U35" s="666"/>
      <c r="V35" s="666"/>
      <c r="W35" s="666"/>
      <c r="X35" s="666"/>
      <c r="Y35" s="667"/>
      <c r="Z35" s="668">
        <v>0.1</v>
      </c>
      <c r="AA35" s="668"/>
      <c r="AB35" s="668"/>
      <c r="AC35" s="668"/>
      <c r="AD35" s="669">
        <v>75686</v>
      </c>
      <c r="AE35" s="669"/>
      <c r="AF35" s="669"/>
      <c r="AG35" s="669"/>
      <c r="AH35" s="669"/>
      <c r="AI35" s="669"/>
      <c r="AJ35" s="669"/>
      <c r="AK35" s="669"/>
      <c r="AL35" s="670">
        <v>0.1</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811773</v>
      </c>
      <c r="CS35" s="705"/>
      <c r="CT35" s="705"/>
      <c r="CU35" s="705"/>
      <c r="CV35" s="705"/>
      <c r="CW35" s="705"/>
      <c r="CX35" s="705"/>
      <c r="CY35" s="706"/>
      <c r="CZ35" s="670">
        <v>0.8</v>
      </c>
      <c r="DA35" s="699"/>
      <c r="DB35" s="699"/>
      <c r="DC35" s="707"/>
      <c r="DD35" s="674">
        <v>717574</v>
      </c>
      <c r="DE35" s="705"/>
      <c r="DF35" s="705"/>
      <c r="DG35" s="705"/>
      <c r="DH35" s="705"/>
      <c r="DI35" s="705"/>
      <c r="DJ35" s="705"/>
      <c r="DK35" s="706"/>
      <c r="DL35" s="674">
        <v>717574</v>
      </c>
      <c r="DM35" s="705"/>
      <c r="DN35" s="705"/>
      <c r="DO35" s="705"/>
      <c r="DP35" s="705"/>
      <c r="DQ35" s="705"/>
      <c r="DR35" s="705"/>
      <c r="DS35" s="705"/>
      <c r="DT35" s="705"/>
      <c r="DU35" s="705"/>
      <c r="DV35" s="706"/>
      <c r="DW35" s="670">
        <v>1.3</v>
      </c>
      <c r="DX35" s="699"/>
      <c r="DY35" s="699"/>
      <c r="DZ35" s="699"/>
      <c r="EA35" s="699"/>
      <c r="EB35" s="699"/>
      <c r="EC35" s="700"/>
    </row>
    <row r="36" spans="2:133" ht="11.25" customHeight="1" x14ac:dyDescent="0.15">
      <c r="B36" s="662" t="s">
        <v>328</v>
      </c>
      <c r="C36" s="663"/>
      <c r="D36" s="663"/>
      <c r="E36" s="663"/>
      <c r="F36" s="663"/>
      <c r="G36" s="663"/>
      <c r="H36" s="663"/>
      <c r="I36" s="663"/>
      <c r="J36" s="663"/>
      <c r="K36" s="663"/>
      <c r="L36" s="663"/>
      <c r="M36" s="663"/>
      <c r="N36" s="663"/>
      <c r="O36" s="663"/>
      <c r="P36" s="663"/>
      <c r="Q36" s="664"/>
      <c r="R36" s="665">
        <v>236142</v>
      </c>
      <c r="S36" s="666"/>
      <c r="T36" s="666"/>
      <c r="U36" s="666"/>
      <c r="V36" s="666"/>
      <c r="W36" s="666"/>
      <c r="X36" s="666"/>
      <c r="Y36" s="667"/>
      <c r="Z36" s="668">
        <v>0.2</v>
      </c>
      <c r="AA36" s="668"/>
      <c r="AB36" s="668"/>
      <c r="AC36" s="668"/>
      <c r="AD36" s="669" t="s">
        <v>138</v>
      </c>
      <c r="AE36" s="669"/>
      <c r="AF36" s="669"/>
      <c r="AG36" s="669"/>
      <c r="AH36" s="669"/>
      <c r="AI36" s="669"/>
      <c r="AJ36" s="669"/>
      <c r="AK36" s="669"/>
      <c r="AL36" s="670" t="s">
        <v>138</v>
      </c>
      <c r="AM36" s="671"/>
      <c r="AN36" s="671"/>
      <c r="AO36" s="672"/>
      <c r="AP36" s="221"/>
      <c r="AQ36" s="739" t="s">
        <v>329</v>
      </c>
      <c r="AR36" s="740"/>
      <c r="AS36" s="740"/>
      <c r="AT36" s="740"/>
      <c r="AU36" s="740"/>
      <c r="AV36" s="740"/>
      <c r="AW36" s="740"/>
      <c r="AX36" s="740"/>
      <c r="AY36" s="741"/>
      <c r="AZ36" s="654">
        <v>8100167</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797485</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6343239</v>
      </c>
      <c r="CS36" s="666"/>
      <c r="CT36" s="666"/>
      <c r="CU36" s="666"/>
      <c r="CV36" s="666"/>
      <c r="CW36" s="666"/>
      <c r="CX36" s="666"/>
      <c r="CY36" s="667"/>
      <c r="CZ36" s="670">
        <v>6.4</v>
      </c>
      <c r="DA36" s="699"/>
      <c r="DB36" s="699"/>
      <c r="DC36" s="707"/>
      <c r="DD36" s="674">
        <v>5248484</v>
      </c>
      <c r="DE36" s="666"/>
      <c r="DF36" s="666"/>
      <c r="DG36" s="666"/>
      <c r="DH36" s="666"/>
      <c r="DI36" s="666"/>
      <c r="DJ36" s="666"/>
      <c r="DK36" s="667"/>
      <c r="DL36" s="674">
        <v>3564499</v>
      </c>
      <c r="DM36" s="666"/>
      <c r="DN36" s="666"/>
      <c r="DO36" s="666"/>
      <c r="DP36" s="666"/>
      <c r="DQ36" s="666"/>
      <c r="DR36" s="666"/>
      <c r="DS36" s="666"/>
      <c r="DT36" s="666"/>
      <c r="DU36" s="666"/>
      <c r="DV36" s="667"/>
      <c r="DW36" s="670">
        <v>6.5</v>
      </c>
      <c r="DX36" s="699"/>
      <c r="DY36" s="699"/>
      <c r="DZ36" s="699"/>
      <c r="EA36" s="699"/>
      <c r="EB36" s="699"/>
      <c r="EC36" s="700"/>
    </row>
    <row r="37" spans="2:133" ht="11.25" customHeight="1" x14ac:dyDescent="0.15">
      <c r="B37" s="662" t="s">
        <v>332</v>
      </c>
      <c r="C37" s="663"/>
      <c r="D37" s="663"/>
      <c r="E37" s="663"/>
      <c r="F37" s="663"/>
      <c r="G37" s="663"/>
      <c r="H37" s="663"/>
      <c r="I37" s="663"/>
      <c r="J37" s="663"/>
      <c r="K37" s="663"/>
      <c r="L37" s="663"/>
      <c r="M37" s="663"/>
      <c r="N37" s="663"/>
      <c r="O37" s="663"/>
      <c r="P37" s="663"/>
      <c r="Q37" s="664"/>
      <c r="R37" s="665">
        <v>1750679</v>
      </c>
      <c r="S37" s="666"/>
      <c r="T37" s="666"/>
      <c r="U37" s="666"/>
      <c r="V37" s="666"/>
      <c r="W37" s="666"/>
      <c r="X37" s="666"/>
      <c r="Y37" s="667"/>
      <c r="Z37" s="668">
        <v>1.7</v>
      </c>
      <c r="AA37" s="668"/>
      <c r="AB37" s="668"/>
      <c r="AC37" s="668"/>
      <c r="AD37" s="669" t="s">
        <v>138</v>
      </c>
      <c r="AE37" s="669"/>
      <c r="AF37" s="669"/>
      <c r="AG37" s="669"/>
      <c r="AH37" s="669"/>
      <c r="AI37" s="669"/>
      <c r="AJ37" s="669"/>
      <c r="AK37" s="669"/>
      <c r="AL37" s="670" t="s">
        <v>244</v>
      </c>
      <c r="AM37" s="671"/>
      <c r="AN37" s="671"/>
      <c r="AO37" s="672"/>
      <c r="AQ37" s="743" t="s">
        <v>333</v>
      </c>
      <c r="AR37" s="744"/>
      <c r="AS37" s="744"/>
      <c r="AT37" s="744"/>
      <c r="AU37" s="744"/>
      <c r="AV37" s="744"/>
      <c r="AW37" s="744"/>
      <c r="AX37" s="744"/>
      <c r="AY37" s="745"/>
      <c r="AZ37" s="665">
        <v>2144041</v>
      </c>
      <c r="BA37" s="666"/>
      <c r="BB37" s="666"/>
      <c r="BC37" s="666"/>
      <c r="BD37" s="705"/>
      <c r="BE37" s="705"/>
      <c r="BF37" s="723"/>
      <c r="BG37" s="680" t="s">
        <v>334</v>
      </c>
      <c r="BH37" s="681"/>
      <c r="BI37" s="681"/>
      <c r="BJ37" s="681"/>
      <c r="BK37" s="681"/>
      <c r="BL37" s="681"/>
      <c r="BM37" s="681"/>
      <c r="BN37" s="681"/>
      <c r="BO37" s="681"/>
      <c r="BP37" s="681"/>
      <c r="BQ37" s="681"/>
      <c r="BR37" s="681"/>
      <c r="BS37" s="681"/>
      <c r="BT37" s="681"/>
      <c r="BU37" s="682"/>
      <c r="BV37" s="665">
        <v>797516</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25102</v>
      </c>
      <c r="CS37" s="705"/>
      <c r="CT37" s="705"/>
      <c r="CU37" s="705"/>
      <c r="CV37" s="705"/>
      <c r="CW37" s="705"/>
      <c r="CX37" s="705"/>
      <c r="CY37" s="706"/>
      <c r="CZ37" s="670">
        <v>0</v>
      </c>
      <c r="DA37" s="699"/>
      <c r="DB37" s="699"/>
      <c r="DC37" s="707"/>
      <c r="DD37" s="674">
        <v>25102</v>
      </c>
      <c r="DE37" s="705"/>
      <c r="DF37" s="705"/>
      <c r="DG37" s="705"/>
      <c r="DH37" s="705"/>
      <c r="DI37" s="705"/>
      <c r="DJ37" s="705"/>
      <c r="DK37" s="706"/>
      <c r="DL37" s="674">
        <v>25102</v>
      </c>
      <c r="DM37" s="705"/>
      <c r="DN37" s="705"/>
      <c r="DO37" s="705"/>
      <c r="DP37" s="705"/>
      <c r="DQ37" s="705"/>
      <c r="DR37" s="705"/>
      <c r="DS37" s="705"/>
      <c r="DT37" s="705"/>
      <c r="DU37" s="705"/>
      <c r="DV37" s="706"/>
      <c r="DW37" s="670">
        <v>0</v>
      </c>
      <c r="DX37" s="699"/>
      <c r="DY37" s="699"/>
      <c r="DZ37" s="699"/>
      <c r="EA37" s="699"/>
      <c r="EB37" s="699"/>
      <c r="EC37" s="700"/>
    </row>
    <row r="38" spans="2:133" ht="11.25" customHeight="1" x14ac:dyDescent="0.15">
      <c r="B38" s="662" t="s">
        <v>336</v>
      </c>
      <c r="C38" s="663"/>
      <c r="D38" s="663"/>
      <c r="E38" s="663"/>
      <c r="F38" s="663"/>
      <c r="G38" s="663"/>
      <c r="H38" s="663"/>
      <c r="I38" s="663"/>
      <c r="J38" s="663"/>
      <c r="K38" s="663"/>
      <c r="L38" s="663"/>
      <c r="M38" s="663"/>
      <c r="N38" s="663"/>
      <c r="O38" s="663"/>
      <c r="P38" s="663"/>
      <c r="Q38" s="664"/>
      <c r="R38" s="665">
        <v>4993551</v>
      </c>
      <c r="S38" s="666"/>
      <c r="T38" s="666"/>
      <c r="U38" s="666"/>
      <c r="V38" s="666"/>
      <c r="W38" s="666"/>
      <c r="X38" s="666"/>
      <c r="Y38" s="667"/>
      <c r="Z38" s="668">
        <v>4.7</v>
      </c>
      <c r="AA38" s="668"/>
      <c r="AB38" s="668"/>
      <c r="AC38" s="668"/>
      <c r="AD38" s="669" t="s">
        <v>138</v>
      </c>
      <c r="AE38" s="669"/>
      <c r="AF38" s="669"/>
      <c r="AG38" s="669"/>
      <c r="AH38" s="669"/>
      <c r="AI38" s="669"/>
      <c r="AJ38" s="669"/>
      <c r="AK38" s="669"/>
      <c r="AL38" s="670" t="s">
        <v>244</v>
      </c>
      <c r="AM38" s="671"/>
      <c r="AN38" s="671"/>
      <c r="AO38" s="672"/>
      <c r="AQ38" s="743" t="s">
        <v>337</v>
      </c>
      <c r="AR38" s="744"/>
      <c r="AS38" s="744"/>
      <c r="AT38" s="744"/>
      <c r="AU38" s="744"/>
      <c r="AV38" s="744"/>
      <c r="AW38" s="744"/>
      <c r="AX38" s="744"/>
      <c r="AY38" s="745"/>
      <c r="AZ38" s="665">
        <v>470531</v>
      </c>
      <c r="BA38" s="666"/>
      <c r="BB38" s="666"/>
      <c r="BC38" s="666"/>
      <c r="BD38" s="705"/>
      <c r="BE38" s="705"/>
      <c r="BF38" s="723"/>
      <c r="BG38" s="680" t="s">
        <v>338</v>
      </c>
      <c r="BH38" s="681"/>
      <c r="BI38" s="681"/>
      <c r="BJ38" s="681"/>
      <c r="BK38" s="681"/>
      <c r="BL38" s="681"/>
      <c r="BM38" s="681"/>
      <c r="BN38" s="681"/>
      <c r="BO38" s="681"/>
      <c r="BP38" s="681"/>
      <c r="BQ38" s="681"/>
      <c r="BR38" s="681"/>
      <c r="BS38" s="681"/>
      <c r="BT38" s="681"/>
      <c r="BU38" s="682"/>
      <c r="BV38" s="665">
        <v>28053</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5485595</v>
      </c>
      <c r="CS38" s="666"/>
      <c r="CT38" s="666"/>
      <c r="CU38" s="666"/>
      <c r="CV38" s="666"/>
      <c r="CW38" s="666"/>
      <c r="CX38" s="666"/>
      <c r="CY38" s="667"/>
      <c r="CZ38" s="670">
        <v>5.6</v>
      </c>
      <c r="DA38" s="699"/>
      <c r="DB38" s="699"/>
      <c r="DC38" s="707"/>
      <c r="DD38" s="674">
        <v>4354757</v>
      </c>
      <c r="DE38" s="666"/>
      <c r="DF38" s="666"/>
      <c r="DG38" s="666"/>
      <c r="DH38" s="666"/>
      <c r="DI38" s="666"/>
      <c r="DJ38" s="666"/>
      <c r="DK38" s="667"/>
      <c r="DL38" s="674">
        <v>4290672</v>
      </c>
      <c r="DM38" s="666"/>
      <c r="DN38" s="666"/>
      <c r="DO38" s="666"/>
      <c r="DP38" s="666"/>
      <c r="DQ38" s="666"/>
      <c r="DR38" s="666"/>
      <c r="DS38" s="666"/>
      <c r="DT38" s="666"/>
      <c r="DU38" s="666"/>
      <c r="DV38" s="667"/>
      <c r="DW38" s="670">
        <v>7.8</v>
      </c>
      <c r="DX38" s="699"/>
      <c r="DY38" s="699"/>
      <c r="DZ38" s="699"/>
      <c r="EA38" s="699"/>
      <c r="EB38" s="699"/>
      <c r="EC38" s="700"/>
    </row>
    <row r="39" spans="2:133" ht="11.25" customHeight="1" x14ac:dyDescent="0.15">
      <c r="B39" s="662" t="s">
        <v>340</v>
      </c>
      <c r="C39" s="663"/>
      <c r="D39" s="663"/>
      <c r="E39" s="663"/>
      <c r="F39" s="663"/>
      <c r="G39" s="663"/>
      <c r="H39" s="663"/>
      <c r="I39" s="663"/>
      <c r="J39" s="663"/>
      <c r="K39" s="663"/>
      <c r="L39" s="663"/>
      <c r="M39" s="663"/>
      <c r="N39" s="663"/>
      <c r="O39" s="663"/>
      <c r="P39" s="663"/>
      <c r="Q39" s="664"/>
      <c r="R39" s="665">
        <v>2030829</v>
      </c>
      <c r="S39" s="666"/>
      <c r="T39" s="666"/>
      <c r="U39" s="666"/>
      <c r="V39" s="666"/>
      <c r="W39" s="666"/>
      <c r="X39" s="666"/>
      <c r="Y39" s="667"/>
      <c r="Z39" s="668">
        <v>1.9</v>
      </c>
      <c r="AA39" s="668"/>
      <c r="AB39" s="668"/>
      <c r="AC39" s="668"/>
      <c r="AD39" s="669">
        <v>135183</v>
      </c>
      <c r="AE39" s="669"/>
      <c r="AF39" s="669"/>
      <c r="AG39" s="669"/>
      <c r="AH39" s="669"/>
      <c r="AI39" s="669"/>
      <c r="AJ39" s="669"/>
      <c r="AK39" s="669"/>
      <c r="AL39" s="670">
        <v>0.2</v>
      </c>
      <c r="AM39" s="671"/>
      <c r="AN39" s="671"/>
      <c r="AO39" s="672"/>
      <c r="AQ39" s="743" t="s">
        <v>341</v>
      </c>
      <c r="AR39" s="744"/>
      <c r="AS39" s="744"/>
      <c r="AT39" s="744"/>
      <c r="AU39" s="744"/>
      <c r="AV39" s="744"/>
      <c r="AW39" s="744"/>
      <c r="AX39" s="744"/>
      <c r="AY39" s="745"/>
      <c r="AZ39" s="665" t="s">
        <v>244</v>
      </c>
      <c r="BA39" s="666"/>
      <c r="BB39" s="666"/>
      <c r="BC39" s="666"/>
      <c r="BD39" s="705"/>
      <c r="BE39" s="705"/>
      <c r="BF39" s="723"/>
      <c r="BG39" s="680" t="s">
        <v>342</v>
      </c>
      <c r="BH39" s="681"/>
      <c r="BI39" s="681"/>
      <c r="BJ39" s="681"/>
      <c r="BK39" s="681"/>
      <c r="BL39" s="681"/>
      <c r="BM39" s="681"/>
      <c r="BN39" s="681"/>
      <c r="BO39" s="681"/>
      <c r="BP39" s="681"/>
      <c r="BQ39" s="681"/>
      <c r="BR39" s="681"/>
      <c r="BS39" s="681"/>
      <c r="BT39" s="681"/>
      <c r="BU39" s="682"/>
      <c r="BV39" s="665">
        <v>43005</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3774222</v>
      </c>
      <c r="CS39" s="705"/>
      <c r="CT39" s="705"/>
      <c r="CU39" s="705"/>
      <c r="CV39" s="705"/>
      <c r="CW39" s="705"/>
      <c r="CX39" s="705"/>
      <c r="CY39" s="706"/>
      <c r="CZ39" s="670">
        <v>3.8</v>
      </c>
      <c r="DA39" s="699"/>
      <c r="DB39" s="699"/>
      <c r="DC39" s="707"/>
      <c r="DD39" s="674">
        <v>3543527</v>
      </c>
      <c r="DE39" s="705"/>
      <c r="DF39" s="705"/>
      <c r="DG39" s="705"/>
      <c r="DH39" s="705"/>
      <c r="DI39" s="705"/>
      <c r="DJ39" s="705"/>
      <c r="DK39" s="706"/>
      <c r="DL39" s="674" t="s">
        <v>244</v>
      </c>
      <c r="DM39" s="705"/>
      <c r="DN39" s="705"/>
      <c r="DO39" s="705"/>
      <c r="DP39" s="705"/>
      <c r="DQ39" s="705"/>
      <c r="DR39" s="705"/>
      <c r="DS39" s="705"/>
      <c r="DT39" s="705"/>
      <c r="DU39" s="705"/>
      <c r="DV39" s="706"/>
      <c r="DW39" s="670" t="s">
        <v>244</v>
      </c>
      <c r="DX39" s="699"/>
      <c r="DY39" s="699"/>
      <c r="DZ39" s="699"/>
      <c r="EA39" s="699"/>
      <c r="EB39" s="699"/>
      <c r="EC39" s="700"/>
    </row>
    <row r="40" spans="2:133" ht="11.25" customHeight="1" x14ac:dyDescent="0.15">
      <c r="B40" s="662" t="s">
        <v>344</v>
      </c>
      <c r="C40" s="663"/>
      <c r="D40" s="663"/>
      <c r="E40" s="663"/>
      <c r="F40" s="663"/>
      <c r="G40" s="663"/>
      <c r="H40" s="663"/>
      <c r="I40" s="663"/>
      <c r="J40" s="663"/>
      <c r="K40" s="663"/>
      <c r="L40" s="663"/>
      <c r="M40" s="663"/>
      <c r="N40" s="663"/>
      <c r="O40" s="663"/>
      <c r="P40" s="663"/>
      <c r="Q40" s="664"/>
      <c r="R40" s="665">
        <v>5707407</v>
      </c>
      <c r="S40" s="666"/>
      <c r="T40" s="666"/>
      <c r="U40" s="666"/>
      <c r="V40" s="666"/>
      <c r="W40" s="666"/>
      <c r="X40" s="666"/>
      <c r="Y40" s="667"/>
      <c r="Z40" s="668">
        <v>5.4</v>
      </c>
      <c r="AA40" s="668"/>
      <c r="AB40" s="668"/>
      <c r="AC40" s="668"/>
      <c r="AD40" s="669" t="s">
        <v>244</v>
      </c>
      <c r="AE40" s="669"/>
      <c r="AF40" s="669"/>
      <c r="AG40" s="669"/>
      <c r="AH40" s="669"/>
      <c r="AI40" s="669"/>
      <c r="AJ40" s="669"/>
      <c r="AK40" s="669"/>
      <c r="AL40" s="670" t="s">
        <v>138</v>
      </c>
      <c r="AM40" s="671"/>
      <c r="AN40" s="671"/>
      <c r="AO40" s="672"/>
      <c r="AQ40" s="743" t="s">
        <v>345</v>
      </c>
      <c r="AR40" s="744"/>
      <c r="AS40" s="744"/>
      <c r="AT40" s="744"/>
      <c r="AU40" s="744"/>
      <c r="AV40" s="744"/>
      <c r="AW40" s="744"/>
      <c r="AX40" s="744"/>
      <c r="AY40" s="745"/>
      <c r="AZ40" s="665" t="s">
        <v>138</v>
      </c>
      <c r="BA40" s="666"/>
      <c r="BB40" s="666"/>
      <c r="BC40" s="666"/>
      <c r="BD40" s="705"/>
      <c r="BE40" s="705"/>
      <c r="BF40" s="723"/>
      <c r="BG40" s="746" t="s">
        <v>346</v>
      </c>
      <c r="BH40" s="747"/>
      <c r="BI40" s="747"/>
      <c r="BJ40" s="747"/>
      <c r="BK40" s="747"/>
      <c r="BL40" s="222"/>
      <c r="BM40" s="681" t="s">
        <v>347</v>
      </c>
      <c r="BN40" s="681"/>
      <c r="BO40" s="681"/>
      <c r="BP40" s="681"/>
      <c r="BQ40" s="681"/>
      <c r="BR40" s="681"/>
      <c r="BS40" s="681"/>
      <c r="BT40" s="681"/>
      <c r="BU40" s="682"/>
      <c r="BV40" s="665">
        <v>108</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2002818</v>
      </c>
      <c r="CS40" s="666"/>
      <c r="CT40" s="666"/>
      <c r="CU40" s="666"/>
      <c r="CV40" s="666"/>
      <c r="CW40" s="666"/>
      <c r="CX40" s="666"/>
      <c r="CY40" s="667"/>
      <c r="CZ40" s="670">
        <v>2</v>
      </c>
      <c r="DA40" s="699"/>
      <c r="DB40" s="699"/>
      <c r="DC40" s="707"/>
      <c r="DD40" s="674">
        <v>1516698</v>
      </c>
      <c r="DE40" s="666"/>
      <c r="DF40" s="666"/>
      <c r="DG40" s="666"/>
      <c r="DH40" s="666"/>
      <c r="DI40" s="666"/>
      <c r="DJ40" s="666"/>
      <c r="DK40" s="667"/>
      <c r="DL40" s="674" t="s">
        <v>138</v>
      </c>
      <c r="DM40" s="666"/>
      <c r="DN40" s="666"/>
      <c r="DO40" s="666"/>
      <c r="DP40" s="666"/>
      <c r="DQ40" s="666"/>
      <c r="DR40" s="666"/>
      <c r="DS40" s="666"/>
      <c r="DT40" s="666"/>
      <c r="DU40" s="666"/>
      <c r="DV40" s="667"/>
      <c r="DW40" s="670" t="s">
        <v>138</v>
      </c>
      <c r="DX40" s="699"/>
      <c r="DY40" s="699"/>
      <c r="DZ40" s="699"/>
      <c r="EA40" s="699"/>
      <c r="EB40" s="699"/>
      <c r="EC40" s="700"/>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244</v>
      </c>
      <c r="S41" s="666"/>
      <c r="T41" s="666"/>
      <c r="U41" s="666"/>
      <c r="V41" s="666"/>
      <c r="W41" s="666"/>
      <c r="X41" s="666"/>
      <c r="Y41" s="667"/>
      <c r="Z41" s="668" t="s">
        <v>244</v>
      </c>
      <c r="AA41" s="668"/>
      <c r="AB41" s="668"/>
      <c r="AC41" s="668"/>
      <c r="AD41" s="669" t="s">
        <v>138</v>
      </c>
      <c r="AE41" s="669"/>
      <c r="AF41" s="669"/>
      <c r="AG41" s="669"/>
      <c r="AH41" s="669"/>
      <c r="AI41" s="669"/>
      <c r="AJ41" s="669"/>
      <c r="AK41" s="669"/>
      <c r="AL41" s="670" t="s">
        <v>244</v>
      </c>
      <c r="AM41" s="671"/>
      <c r="AN41" s="671"/>
      <c r="AO41" s="672"/>
      <c r="AQ41" s="743" t="s">
        <v>350</v>
      </c>
      <c r="AR41" s="744"/>
      <c r="AS41" s="744"/>
      <c r="AT41" s="744"/>
      <c r="AU41" s="744"/>
      <c r="AV41" s="744"/>
      <c r="AW41" s="744"/>
      <c r="AX41" s="744"/>
      <c r="AY41" s="745"/>
      <c r="AZ41" s="665">
        <v>1317949</v>
      </c>
      <c r="BA41" s="666"/>
      <c r="BB41" s="666"/>
      <c r="BC41" s="666"/>
      <c r="BD41" s="705"/>
      <c r="BE41" s="705"/>
      <c r="BF41" s="723"/>
      <c r="BG41" s="746"/>
      <c r="BH41" s="747"/>
      <c r="BI41" s="747"/>
      <c r="BJ41" s="747"/>
      <c r="BK41" s="747"/>
      <c r="BL41" s="222"/>
      <c r="BM41" s="681" t="s">
        <v>351</v>
      </c>
      <c r="BN41" s="681"/>
      <c r="BO41" s="681"/>
      <c r="BP41" s="681"/>
      <c r="BQ41" s="681"/>
      <c r="BR41" s="681"/>
      <c r="BS41" s="681"/>
      <c r="BT41" s="681"/>
      <c r="BU41" s="682"/>
      <c r="BV41" s="665" t="s">
        <v>244</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138</v>
      </c>
      <c r="CS41" s="705"/>
      <c r="CT41" s="705"/>
      <c r="CU41" s="705"/>
      <c r="CV41" s="705"/>
      <c r="CW41" s="705"/>
      <c r="CX41" s="705"/>
      <c r="CY41" s="706"/>
      <c r="CZ41" s="670" t="s">
        <v>138</v>
      </c>
      <c r="DA41" s="699"/>
      <c r="DB41" s="699"/>
      <c r="DC41" s="707"/>
      <c r="DD41" s="674" t="s">
        <v>244</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138</v>
      </c>
      <c r="S42" s="666"/>
      <c r="T42" s="666"/>
      <c r="U42" s="666"/>
      <c r="V42" s="666"/>
      <c r="W42" s="666"/>
      <c r="X42" s="666"/>
      <c r="Y42" s="667"/>
      <c r="Z42" s="668" t="s">
        <v>244</v>
      </c>
      <c r="AA42" s="668"/>
      <c r="AB42" s="668"/>
      <c r="AC42" s="668"/>
      <c r="AD42" s="669" t="s">
        <v>138</v>
      </c>
      <c r="AE42" s="669"/>
      <c r="AF42" s="669"/>
      <c r="AG42" s="669"/>
      <c r="AH42" s="669"/>
      <c r="AI42" s="669"/>
      <c r="AJ42" s="669"/>
      <c r="AK42" s="669"/>
      <c r="AL42" s="670" t="s">
        <v>138</v>
      </c>
      <c r="AM42" s="671"/>
      <c r="AN42" s="671"/>
      <c r="AO42" s="672"/>
      <c r="AQ42" s="750" t="s">
        <v>354</v>
      </c>
      <c r="AR42" s="751"/>
      <c r="AS42" s="751"/>
      <c r="AT42" s="751"/>
      <c r="AU42" s="751"/>
      <c r="AV42" s="751"/>
      <c r="AW42" s="751"/>
      <c r="AX42" s="751"/>
      <c r="AY42" s="752"/>
      <c r="AZ42" s="759">
        <v>4167646</v>
      </c>
      <c r="BA42" s="760"/>
      <c r="BB42" s="760"/>
      <c r="BC42" s="760"/>
      <c r="BD42" s="736"/>
      <c r="BE42" s="736"/>
      <c r="BF42" s="738"/>
      <c r="BG42" s="748"/>
      <c r="BH42" s="749"/>
      <c r="BI42" s="749"/>
      <c r="BJ42" s="749"/>
      <c r="BK42" s="749"/>
      <c r="BL42" s="223"/>
      <c r="BM42" s="691" t="s">
        <v>355</v>
      </c>
      <c r="BN42" s="691"/>
      <c r="BO42" s="691"/>
      <c r="BP42" s="691"/>
      <c r="BQ42" s="691"/>
      <c r="BR42" s="691"/>
      <c r="BS42" s="691"/>
      <c r="BT42" s="691"/>
      <c r="BU42" s="692"/>
      <c r="BV42" s="759">
        <v>279</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10229862</v>
      </c>
      <c r="CS42" s="705"/>
      <c r="CT42" s="705"/>
      <c r="CU42" s="705"/>
      <c r="CV42" s="705"/>
      <c r="CW42" s="705"/>
      <c r="CX42" s="705"/>
      <c r="CY42" s="706"/>
      <c r="CZ42" s="670">
        <v>10.4</v>
      </c>
      <c r="DA42" s="699"/>
      <c r="DB42" s="699"/>
      <c r="DC42" s="707"/>
      <c r="DD42" s="674">
        <v>2291089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t="s">
        <v>244</v>
      </c>
      <c r="S43" s="666"/>
      <c r="T43" s="666"/>
      <c r="U43" s="666"/>
      <c r="V43" s="666"/>
      <c r="W43" s="666"/>
      <c r="X43" s="666"/>
      <c r="Y43" s="667"/>
      <c r="Z43" s="668" t="s">
        <v>138</v>
      </c>
      <c r="AA43" s="668"/>
      <c r="AB43" s="668"/>
      <c r="AC43" s="668"/>
      <c r="AD43" s="669" t="s">
        <v>138</v>
      </c>
      <c r="AE43" s="669"/>
      <c r="AF43" s="669"/>
      <c r="AG43" s="669"/>
      <c r="AH43" s="669"/>
      <c r="AI43" s="669"/>
      <c r="AJ43" s="669"/>
      <c r="AK43" s="669"/>
      <c r="AL43" s="670" t="s">
        <v>138</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109668</v>
      </c>
      <c r="CS43" s="705"/>
      <c r="CT43" s="705"/>
      <c r="CU43" s="705"/>
      <c r="CV43" s="705"/>
      <c r="CW43" s="705"/>
      <c r="CX43" s="705"/>
      <c r="CY43" s="706"/>
      <c r="CZ43" s="670">
        <v>0.1</v>
      </c>
      <c r="DA43" s="699"/>
      <c r="DB43" s="699"/>
      <c r="DC43" s="707"/>
      <c r="DD43" s="674">
        <v>109668</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359</v>
      </c>
      <c r="C44" s="710"/>
      <c r="D44" s="710"/>
      <c r="E44" s="710"/>
      <c r="F44" s="710"/>
      <c r="G44" s="710"/>
      <c r="H44" s="710"/>
      <c r="I44" s="710"/>
      <c r="J44" s="710"/>
      <c r="K44" s="710"/>
      <c r="L44" s="710"/>
      <c r="M44" s="710"/>
      <c r="N44" s="710"/>
      <c r="O44" s="710"/>
      <c r="P44" s="710"/>
      <c r="Q44" s="711"/>
      <c r="R44" s="759">
        <v>105563459</v>
      </c>
      <c r="S44" s="760"/>
      <c r="T44" s="760"/>
      <c r="U44" s="760"/>
      <c r="V44" s="760"/>
      <c r="W44" s="760"/>
      <c r="X44" s="760"/>
      <c r="Y44" s="761"/>
      <c r="Z44" s="762">
        <v>100</v>
      </c>
      <c r="AA44" s="762"/>
      <c r="AB44" s="762"/>
      <c r="AC44" s="762"/>
      <c r="AD44" s="763">
        <v>55173438</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10229862</v>
      </c>
      <c r="CS44" s="666"/>
      <c r="CT44" s="666"/>
      <c r="CU44" s="666"/>
      <c r="CV44" s="666"/>
      <c r="CW44" s="666"/>
      <c r="CX44" s="666"/>
      <c r="CY44" s="667"/>
      <c r="CZ44" s="670">
        <v>10.4</v>
      </c>
      <c r="DA44" s="671"/>
      <c r="DB44" s="671"/>
      <c r="DC44" s="683"/>
      <c r="DD44" s="674">
        <v>2291089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3431098</v>
      </c>
      <c r="CS45" s="705"/>
      <c r="CT45" s="705"/>
      <c r="CU45" s="705"/>
      <c r="CV45" s="705"/>
      <c r="CW45" s="705"/>
      <c r="CX45" s="705"/>
      <c r="CY45" s="706"/>
      <c r="CZ45" s="670">
        <v>3.5</v>
      </c>
      <c r="DA45" s="699"/>
      <c r="DB45" s="699"/>
      <c r="DC45" s="707"/>
      <c r="DD45" s="674">
        <v>173881</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6530932</v>
      </c>
      <c r="CS46" s="666"/>
      <c r="CT46" s="666"/>
      <c r="CU46" s="666"/>
      <c r="CV46" s="666"/>
      <c r="CW46" s="666"/>
      <c r="CX46" s="666"/>
      <c r="CY46" s="667"/>
      <c r="CZ46" s="670">
        <v>6.6</v>
      </c>
      <c r="DA46" s="671"/>
      <c r="DB46" s="671"/>
      <c r="DC46" s="683"/>
      <c r="DD46" s="674">
        <v>2002056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t="s">
        <v>138</v>
      </c>
      <c r="CS47" s="705"/>
      <c r="CT47" s="705"/>
      <c r="CU47" s="705"/>
      <c r="CV47" s="705"/>
      <c r="CW47" s="705"/>
      <c r="CX47" s="705"/>
      <c r="CY47" s="706"/>
      <c r="CZ47" s="670" t="s">
        <v>244</v>
      </c>
      <c r="DA47" s="699"/>
      <c r="DB47" s="699"/>
      <c r="DC47" s="707"/>
      <c r="DD47" s="674" t="s">
        <v>244</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244</v>
      </c>
      <c r="CS48" s="666"/>
      <c r="CT48" s="666"/>
      <c r="CU48" s="666"/>
      <c r="CV48" s="666"/>
      <c r="CW48" s="666"/>
      <c r="CX48" s="666"/>
      <c r="CY48" s="667"/>
      <c r="CZ48" s="670" t="s">
        <v>244</v>
      </c>
      <c r="DA48" s="671"/>
      <c r="DB48" s="671"/>
      <c r="DC48" s="683"/>
      <c r="DD48" s="674" t="s">
        <v>138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368</v>
      </c>
      <c r="CE49" s="710"/>
      <c r="CF49" s="710"/>
      <c r="CG49" s="710"/>
      <c r="CH49" s="710"/>
      <c r="CI49" s="710"/>
      <c r="CJ49" s="710"/>
      <c r="CK49" s="710"/>
      <c r="CL49" s="710"/>
      <c r="CM49" s="710"/>
      <c r="CN49" s="710"/>
      <c r="CO49" s="710"/>
      <c r="CP49" s="710"/>
      <c r="CQ49" s="711"/>
      <c r="CR49" s="759">
        <v>98838105</v>
      </c>
      <c r="CS49" s="736"/>
      <c r="CT49" s="736"/>
      <c r="CU49" s="736"/>
      <c r="CV49" s="736"/>
      <c r="CW49" s="736"/>
      <c r="CX49" s="736"/>
      <c r="CY49" s="773"/>
      <c r="CZ49" s="764">
        <v>100</v>
      </c>
      <c r="DA49" s="774"/>
      <c r="DB49" s="774"/>
      <c r="DC49" s="775"/>
      <c r="DD49" s="776">
        <v>59110266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6xNHPnHeEiA4iNp36n53BkHE4nFTUMSGota2eRVImqwQYDkm2YANduGflywKo+NOmMMU35dhTfJ9t769oLHVQ==" saltValue="+ApqjDY1h7uHAUZRnFcpu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105652</v>
      </c>
      <c r="R7" s="817"/>
      <c r="S7" s="817"/>
      <c r="T7" s="817"/>
      <c r="U7" s="817"/>
      <c r="V7" s="817">
        <v>98927</v>
      </c>
      <c r="W7" s="817"/>
      <c r="X7" s="817"/>
      <c r="Y7" s="817"/>
      <c r="Z7" s="817"/>
      <c r="AA7" s="817">
        <v>6725</v>
      </c>
      <c r="AB7" s="817"/>
      <c r="AC7" s="817"/>
      <c r="AD7" s="817"/>
      <c r="AE7" s="818"/>
      <c r="AF7" s="819">
        <v>6263</v>
      </c>
      <c r="AG7" s="820"/>
      <c r="AH7" s="820"/>
      <c r="AI7" s="820"/>
      <c r="AJ7" s="821"/>
      <c r="AK7" s="822">
        <v>112</v>
      </c>
      <c r="AL7" s="823"/>
      <c r="AM7" s="823"/>
      <c r="AN7" s="823"/>
      <c r="AO7" s="823"/>
      <c r="AP7" s="823">
        <v>54005</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584</v>
      </c>
      <c r="BT7" s="811"/>
      <c r="BU7" s="811"/>
      <c r="BV7" s="811"/>
      <c r="BW7" s="811"/>
      <c r="BX7" s="811"/>
      <c r="BY7" s="811"/>
      <c r="BZ7" s="811"/>
      <c r="CA7" s="811"/>
      <c r="CB7" s="811"/>
      <c r="CC7" s="811"/>
      <c r="CD7" s="811"/>
      <c r="CE7" s="811"/>
      <c r="CF7" s="811"/>
      <c r="CG7" s="826"/>
      <c r="CH7" s="807">
        <v>1</v>
      </c>
      <c r="CI7" s="808"/>
      <c r="CJ7" s="808"/>
      <c r="CK7" s="808"/>
      <c r="CL7" s="809"/>
      <c r="CM7" s="807">
        <v>10</v>
      </c>
      <c r="CN7" s="808"/>
      <c r="CO7" s="808"/>
      <c r="CP7" s="808"/>
      <c r="CQ7" s="809"/>
      <c r="CR7" s="807">
        <v>6</v>
      </c>
      <c r="CS7" s="808"/>
      <c r="CT7" s="808"/>
      <c r="CU7" s="808"/>
      <c r="CV7" s="809"/>
      <c r="CW7" s="807" t="s">
        <v>514</v>
      </c>
      <c r="CX7" s="808"/>
      <c r="CY7" s="808"/>
      <c r="CZ7" s="808"/>
      <c r="DA7" s="809"/>
      <c r="DB7" s="807">
        <v>6849</v>
      </c>
      <c r="DC7" s="808"/>
      <c r="DD7" s="808"/>
      <c r="DE7" s="808"/>
      <c r="DF7" s="809"/>
      <c r="DG7" s="807">
        <v>0</v>
      </c>
      <c r="DH7" s="808"/>
      <c r="DI7" s="808"/>
      <c r="DJ7" s="808"/>
      <c r="DK7" s="809"/>
      <c r="DL7" s="807" t="s">
        <v>514</v>
      </c>
      <c r="DM7" s="808"/>
      <c r="DN7" s="808"/>
      <c r="DO7" s="808"/>
      <c r="DP7" s="809"/>
      <c r="DQ7" s="807" t="s">
        <v>514</v>
      </c>
      <c r="DR7" s="808"/>
      <c r="DS7" s="808"/>
      <c r="DT7" s="808"/>
      <c r="DU7" s="809"/>
      <c r="DV7" s="810"/>
      <c r="DW7" s="811"/>
      <c r="DX7" s="811"/>
      <c r="DY7" s="811"/>
      <c r="DZ7" s="812"/>
      <c r="EA7" s="237"/>
    </row>
    <row r="8" spans="1:131" s="238" customFormat="1" ht="26.25" customHeight="1" x14ac:dyDescent="0.15">
      <c r="A8" s="241">
        <v>2</v>
      </c>
      <c r="B8" s="844" t="s">
        <v>392</v>
      </c>
      <c r="C8" s="845"/>
      <c r="D8" s="845"/>
      <c r="E8" s="845"/>
      <c r="F8" s="845"/>
      <c r="G8" s="845"/>
      <c r="H8" s="845"/>
      <c r="I8" s="845"/>
      <c r="J8" s="845"/>
      <c r="K8" s="845"/>
      <c r="L8" s="845"/>
      <c r="M8" s="845"/>
      <c r="N8" s="845"/>
      <c r="O8" s="845"/>
      <c r="P8" s="846"/>
      <c r="Q8" s="847">
        <v>2</v>
      </c>
      <c r="R8" s="848"/>
      <c r="S8" s="848"/>
      <c r="T8" s="848"/>
      <c r="U8" s="848"/>
      <c r="V8" s="848">
        <v>1</v>
      </c>
      <c r="W8" s="848"/>
      <c r="X8" s="848"/>
      <c r="Y8" s="848"/>
      <c r="Z8" s="848"/>
      <c r="AA8" s="848">
        <v>1</v>
      </c>
      <c r="AB8" s="848"/>
      <c r="AC8" s="848"/>
      <c r="AD8" s="848"/>
      <c r="AE8" s="849"/>
      <c r="AF8" s="850">
        <v>1</v>
      </c>
      <c r="AG8" s="851"/>
      <c r="AH8" s="851"/>
      <c r="AI8" s="851"/>
      <c r="AJ8" s="852"/>
      <c r="AK8" s="833">
        <v>0</v>
      </c>
      <c r="AL8" s="834"/>
      <c r="AM8" s="834"/>
      <c r="AN8" s="834"/>
      <c r="AO8" s="834"/>
      <c r="AP8" s="834" t="s">
        <v>514</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585</v>
      </c>
      <c r="BT8" s="838"/>
      <c r="BU8" s="838"/>
      <c r="BV8" s="838"/>
      <c r="BW8" s="838"/>
      <c r="BX8" s="838"/>
      <c r="BY8" s="838"/>
      <c r="BZ8" s="838"/>
      <c r="CA8" s="838"/>
      <c r="CB8" s="838"/>
      <c r="CC8" s="838"/>
      <c r="CD8" s="838"/>
      <c r="CE8" s="838"/>
      <c r="CF8" s="838"/>
      <c r="CG8" s="839"/>
      <c r="CH8" s="840">
        <v>-6</v>
      </c>
      <c r="CI8" s="841"/>
      <c r="CJ8" s="841"/>
      <c r="CK8" s="841"/>
      <c r="CL8" s="842"/>
      <c r="CM8" s="840">
        <v>581</v>
      </c>
      <c r="CN8" s="841"/>
      <c r="CO8" s="841"/>
      <c r="CP8" s="841"/>
      <c r="CQ8" s="842"/>
      <c r="CR8" s="840">
        <v>425</v>
      </c>
      <c r="CS8" s="841"/>
      <c r="CT8" s="841"/>
      <c r="CU8" s="841"/>
      <c r="CV8" s="842"/>
      <c r="CW8" s="840">
        <v>11</v>
      </c>
      <c r="CX8" s="841"/>
      <c r="CY8" s="841"/>
      <c r="CZ8" s="841"/>
      <c r="DA8" s="842"/>
      <c r="DB8" s="840" t="s">
        <v>514</v>
      </c>
      <c r="DC8" s="841"/>
      <c r="DD8" s="841"/>
      <c r="DE8" s="841"/>
      <c r="DF8" s="842"/>
      <c r="DG8" s="840" t="s">
        <v>514</v>
      </c>
      <c r="DH8" s="841"/>
      <c r="DI8" s="841"/>
      <c r="DJ8" s="841"/>
      <c r="DK8" s="842"/>
      <c r="DL8" s="840" t="s">
        <v>514</v>
      </c>
      <c r="DM8" s="841"/>
      <c r="DN8" s="841"/>
      <c r="DO8" s="841"/>
      <c r="DP8" s="842"/>
      <c r="DQ8" s="840" t="s">
        <v>514</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586</v>
      </c>
      <c r="BT9" s="838"/>
      <c r="BU9" s="838"/>
      <c r="BV9" s="838"/>
      <c r="BW9" s="838"/>
      <c r="BX9" s="838"/>
      <c r="BY9" s="838"/>
      <c r="BZ9" s="838"/>
      <c r="CA9" s="838"/>
      <c r="CB9" s="838"/>
      <c r="CC9" s="838"/>
      <c r="CD9" s="838"/>
      <c r="CE9" s="838"/>
      <c r="CF9" s="838"/>
      <c r="CG9" s="839"/>
      <c r="CH9" s="840">
        <v>-1</v>
      </c>
      <c r="CI9" s="841"/>
      <c r="CJ9" s="841"/>
      <c r="CK9" s="841"/>
      <c r="CL9" s="842"/>
      <c r="CM9" s="840">
        <v>17</v>
      </c>
      <c r="CN9" s="841"/>
      <c r="CO9" s="841"/>
      <c r="CP9" s="841"/>
      <c r="CQ9" s="842"/>
      <c r="CR9" s="840">
        <v>3</v>
      </c>
      <c r="CS9" s="841"/>
      <c r="CT9" s="841"/>
      <c r="CU9" s="841"/>
      <c r="CV9" s="842"/>
      <c r="CW9" s="840">
        <v>32</v>
      </c>
      <c r="CX9" s="841"/>
      <c r="CY9" s="841"/>
      <c r="CZ9" s="841"/>
      <c r="DA9" s="842"/>
      <c r="DB9" s="840" t="s">
        <v>514</v>
      </c>
      <c r="DC9" s="841"/>
      <c r="DD9" s="841"/>
      <c r="DE9" s="841"/>
      <c r="DF9" s="842"/>
      <c r="DG9" s="840" t="s">
        <v>514</v>
      </c>
      <c r="DH9" s="841"/>
      <c r="DI9" s="841"/>
      <c r="DJ9" s="841"/>
      <c r="DK9" s="842"/>
      <c r="DL9" s="840" t="s">
        <v>514</v>
      </c>
      <c r="DM9" s="841"/>
      <c r="DN9" s="841"/>
      <c r="DO9" s="841"/>
      <c r="DP9" s="842"/>
      <c r="DQ9" s="840" t="s">
        <v>514</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394</v>
      </c>
      <c r="B23" s="853" t="s">
        <v>395</v>
      </c>
      <c r="C23" s="854"/>
      <c r="D23" s="854"/>
      <c r="E23" s="854"/>
      <c r="F23" s="854"/>
      <c r="G23" s="854"/>
      <c r="H23" s="854"/>
      <c r="I23" s="854"/>
      <c r="J23" s="854"/>
      <c r="K23" s="854"/>
      <c r="L23" s="854"/>
      <c r="M23" s="854"/>
      <c r="N23" s="854"/>
      <c r="O23" s="854"/>
      <c r="P23" s="855"/>
      <c r="Q23" s="856">
        <v>105652</v>
      </c>
      <c r="R23" s="857"/>
      <c r="S23" s="857"/>
      <c r="T23" s="857"/>
      <c r="U23" s="857"/>
      <c r="V23" s="857">
        <v>98927</v>
      </c>
      <c r="W23" s="857"/>
      <c r="X23" s="857"/>
      <c r="Y23" s="857"/>
      <c r="Z23" s="857"/>
      <c r="AA23" s="857">
        <v>6726</v>
      </c>
      <c r="AB23" s="857"/>
      <c r="AC23" s="857"/>
      <c r="AD23" s="857"/>
      <c r="AE23" s="858"/>
      <c r="AF23" s="859">
        <v>6264</v>
      </c>
      <c r="AG23" s="857"/>
      <c r="AH23" s="857"/>
      <c r="AI23" s="857"/>
      <c r="AJ23" s="860"/>
      <c r="AK23" s="861"/>
      <c r="AL23" s="862"/>
      <c r="AM23" s="862"/>
      <c r="AN23" s="862"/>
      <c r="AO23" s="862"/>
      <c r="AP23" s="857">
        <v>54005</v>
      </c>
      <c r="AQ23" s="857"/>
      <c r="AR23" s="857"/>
      <c r="AS23" s="857"/>
      <c r="AT23" s="857"/>
      <c r="AU23" s="873"/>
      <c r="AV23" s="873"/>
      <c r="AW23" s="873"/>
      <c r="AX23" s="873"/>
      <c r="AY23" s="874"/>
      <c r="AZ23" s="875" t="s">
        <v>138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406</v>
      </c>
      <c r="C28" s="814"/>
      <c r="D28" s="814"/>
      <c r="E28" s="814"/>
      <c r="F28" s="814"/>
      <c r="G28" s="814"/>
      <c r="H28" s="814"/>
      <c r="I28" s="814"/>
      <c r="J28" s="814"/>
      <c r="K28" s="814"/>
      <c r="L28" s="814"/>
      <c r="M28" s="814"/>
      <c r="N28" s="814"/>
      <c r="O28" s="814"/>
      <c r="P28" s="815"/>
      <c r="Q28" s="886">
        <v>18962</v>
      </c>
      <c r="R28" s="887"/>
      <c r="S28" s="887"/>
      <c r="T28" s="887"/>
      <c r="U28" s="887"/>
      <c r="V28" s="887">
        <v>18164</v>
      </c>
      <c r="W28" s="887"/>
      <c r="X28" s="887"/>
      <c r="Y28" s="887"/>
      <c r="Z28" s="887"/>
      <c r="AA28" s="887">
        <v>797</v>
      </c>
      <c r="AB28" s="887"/>
      <c r="AC28" s="887"/>
      <c r="AD28" s="887"/>
      <c r="AE28" s="888"/>
      <c r="AF28" s="889">
        <v>797</v>
      </c>
      <c r="AG28" s="887"/>
      <c r="AH28" s="887"/>
      <c r="AI28" s="887"/>
      <c r="AJ28" s="890"/>
      <c r="AK28" s="891">
        <v>1318</v>
      </c>
      <c r="AL28" s="892"/>
      <c r="AM28" s="892"/>
      <c r="AN28" s="892"/>
      <c r="AO28" s="892"/>
      <c r="AP28" s="892" t="s">
        <v>514</v>
      </c>
      <c r="AQ28" s="892"/>
      <c r="AR28" s="892"/>
      <c r="AS28" s="892"/>
      <c r="AT28" s="892"/>
      <c r="AU28" s="892" t="s">
        <v>514</v>
      </c>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407</v>
      </c>
      <c r="C29" s="845"/>
      <c r="D29" s="845"/>
      <c r="E29" s="845"/>
      <c r="F29" s="845"/>
      <c r="G29" s="845"/>
      <c r="H29" s="845"/>
      <c r="I29" s="845"/>
      <c r="J29" s="845"/>
      <c r="K29" s="845"/>
      <c r="L29" s="845"/>
      <c r="M29" s="845"/>
      <c r="N29" s="845"/>
      <c r="O29" s="845"/>
      <c r="P29" s="846"/>
      <c r="Q29" s="847">
        <v>14532</v>
      </c>
      <c r="R29" s="848"/>
      <c r="S29" s="848"/>
      <c r="T29" s="848"/>
      <c r="U29" s="848"/>
      <c r="V29" s="848">
        <v>13804</v>
      </c>
      <c r="W29" s="848"/>
      <c r="X29" s="848"/>
      <c r="Y29" s="848"/>
      <c r="Z29" s="848"/>
      <c r="AA29" s="848">
        <v>548</v>
      </c>
      <c r="AB29" s="848"/>
      <c r="AC29" s="848"/>
      <c r="AD29" s="848"/>
      <c r="AE29" s="849"/>
      <c r="AF29" s="850">
        <v>548</v>
      </c>
      <c r="AG29" s="851"/>
      <c r="AH29" s="851"/>
      <c r="AI29" s="851"/>
      <c r="AJ29" s="852"/>
      <c r="AK29" s="898">
        <v>2180</v>
      </c>
      <c r="AL29" s="894"/>
      <c r="AM29" s="894"/>
      <c r="AN29" s="894"/>
      <c r="AO29" s="894"/>
      <c r="AP29" s="894" t="s">
        <v>514</v>
      </c>
      <c r="AQ29" s="894"/>
      <c r="AR29" s="894"/>
      <c r="AS29" s="894"/>
      <c r="AT29" s="894"/>
      <c r="AU29" s="894" t="s">
        <v>514</v>
      </c>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408</v>
      </c>
      <c r="C30" s="845"/>
      <c r="D30" s="845"/>
      <c r="E30" s="845"/>
      <c r="F30" s="845"/>
      <c r="G30" s="845"/>
      <c r="H30" s="845"/>
      <c r="I30" s="845"/>
      <c r="J30" s="845"/>
      <c r="K30" s="845"/>
      <c r="L30" s="845"/>
      <c r="M30" s="845"/>
      <c r="N30" s="845"/>
      <c r="O30" s="845"/>
      <c r="P30" s="846"/>
      <c r="Q30" s="847">
        <v>2237</v>
      </c>
      <c r="R30" s="848"/>
      <c r="S30" s="848"/>
      <c r="T30" s="848"/>
      <c r="U30" s="848"/>
      <c r="V30" s="848">
        <v>2229</v>
      </c>
      <c r="W30" s="848"/>
      <c r="X30" s="848"/>
      <c r="Y30" s="848"/>
      <c r="Z30" s="848"/>
      <c r="AA30" s="848">
        <v>8</v>
      </c>
      <c r="AB30" s="848"/>
      <c r="AC30" s="848"/>
      <c r="AD30" s="848"/>
      <c r="AE30" s="849"/>
      <c r="AF30" s="850">
        <v>8</v>
      </c>
      <c r="AG30" s="851"/>
      <c r="AH30" s="851"/>
      <c r="AI30" s="851"/>
      <c r="AJ30" s="852"/>
      <c r="AK30" s="898">
        <v>400</v>
      </c>
      <c r="AL30" s="894"/>
      <c r="AM30" s="894"/>
      <c r="AN30" s="894"/>
      <c r="AO30" s="894"/>
      <c r="AP30" s="894" t="s">
        <v>514</v>
      </c>
      <c r="AQ30" s="894"/>
      <c r="AR30" s="894"/>
      <c r="AS30" s="894"/>
      <c r="AT30" s="894"/>
      <c r="AU30" s="894" t="s">
        <v>514</v>
      </c>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409</v>
      </c>
      <c r="C31" s="845"/>
      <c r="D31" s="845"/>
      <c r="E31" s="845"/>
      <c r="F31" s="845"/>
      <c r="G31" s="845"/>
      <c r="H31" s="845"/>
      <c r="I31" s="845"/>
      <c r="J31" s="845"/>
      <c r="K31" s="845"/>
      <c r="L31" s="845"/>
      <c r="M31" s="845"/>
      <c r="N31" s="845"/>
      <c r="O31" s="845"/>
      <c r="P31" s="846"/>
      <c r="Q31" s="847">
        <v>5586</v>
      </c>
      <c r="R31" s="848"/>
      <c r="S31" s="848"/>
      <c r="T31" s="848"/>
      <c r="U31" s="848"/>
      <c r="V31" s="848">
        <v>4742</v>
      </c>
      <c r="W31" s="848"/>
      <c r="X31" s="848"/>
      <c r="Y31" s="848"/>
      <c r="Z31" s="848"/>
      <c r="AA31" s="848">
        <v>845</v>
      </c>
      <c r="AB31" s="848"/>
      <c r="AC31" s="848"/>
      <c r="AD31" s="848"/>
      <c r="AE31" s="849"/>
      <c r="AF31" s="850">
        <v>1576</v>
      </c>
      <c r="AG31" s="851"/>
      <c r="AH31" s="851"/>
      <c r="AI31" s="851"/>
      <c r="AJ31" s="852"/>
      <c r="AK31" s="898">
        <v>16</v>
      </c>
      <c r="AL31" s="894"/>
      <c r="AM31" s="894"/>
      <c r="AN31" s="894"/>
      <c r="AO31" s="894"/>
      <c r="AP31" s="894">
        <v>12149</v>
      </c>
      <c r="AQ31" s="894"/>
      <c r="AR31" s="894"/>
      <c r="AS31" s="894"/>
      <c r="AT31" s="894"/>
      <c r="AU31" s="894">
        <v>194</v>
      </c>
      <c r="AV31" s="894"/>
      <c r="AW31" s="894"/>
      <c r="AX31" s="894"/>
      <c r="AY31" s="894"/>
      <c r="AZ31" s="895"/>
      <c r="BA31" s="895"/>
      <c r="BB31" s="895"/>
      <c r="BC31" s="895"/>
      <c r="BD31" s="895"/>
      <c r="BE31" s="896" t="s">
        <v>410</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411</v>
      </c>
      <c r="C32" s="845"/>
      <c r="D32" s="845"/>
      <c r="E32" s="845"/>
      <c r="F32" s="845"/>
      <c r="G32" s="845"/>
      <c r="H32" s="845"/>
      <c r="I32" s="845"/>
      <c r="J32" s="845"/>
      <c r="K32" s="845"/>
      <c r="L32" s="845"/>
      <c r="M32" s="845"/>
      <c r="N32" s="845"/>
      <c r="O32" s="845"/>
      <c r="P32" s="846"/>
      <c r="Q32" s="847">
        <v>10358</v>
      </c>
      <c r="R32" s="848"/>
      <c r="S32" s="848"/>
      <c r="T32" s="848"/>
      <c r="U32" s="848"/>
      <c r="V32" s="848">
        <v>10036</v>
      </c>
      <c r="W32" s="848"/>
      <c r="X32" s="848"/>
      <c r="Y32" s="848"/>
      <c r="Z32" s="848"/>
      <c r="AA32" s="848">
        <v>321</v>
      </c>
      <c r="AB32" s="848"/>
      <c r="AC32" s="848"/>
      <c r="AD32" s="848"/>
      <c r="AE32" s="849"/>
      <c r="AF32" s="850">
        <v>1263</v>
      </c>
      <c r="AG32" s="851"/>
      <c r="AH32" s="851"/>
      <c r="AI32" s="851"/>
      <c r="AJ32" s="852"/>
      <c r="AK32" s="898">
        <v>1012</v>
      </c>
      <c r="AL32" s="894"/>
      <c r="AM32" s="894"/>
      <c r="AN32" s="894"/>
      <c r="AO32" s="894"/>
      <c r="AP32" s="894">
        <v>35548</v>
      </c>
      <c r="AQ32" s="894"/>
      <c r="AR32" s="894"/>
      <c r="AS32" s="894"/>
      <c r="AT32" s="894"/>
      <c r="AU32" s="894">
        <v>16494</v>
      </c>
      <c r="AV32" s="894"/>
      <c r="AW32" s="894"/>
      <c r="AX32" s="894"/>
      <c r="AY32" s="894"/>
      <c r="AZ32" s="895"/>
      <c r="BA32" s="895"/>
      <c r="BB32" s="895"/>
      <c r="BC32" s="895"/>
      <c r="BD32" s="895"/>
      <c r="BE32" s="896" t="s">
        <v>412</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394</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4192</v>
      </c>
      <c r="AG63" s="908"/>
      <c r="AH63" s="908"/>
      <c r="AI63" s="908"/>
      <c r="AJ63" s="909"/>
      <c r="AK63" s="910"/>
      <c r="AL63" s="905"/>
      <c r="AM63" s="905"/>
      <c r="AN63" s="905"/>
      <c r="AO63" s="905"/>
      <c r="AP63" s="908">
        <v>47697</v>
      </c>
      <c r="AQ63" s="908"/>
      <c r="AR63" s="908"/>
      <c r="AS63" s="908"/>
      <c r="AT63" s="908"/>
      <c r="AU63" s="908">
        <v>16688</v>
      </c>
      <c r="AV63" s="908"/>
      <c r="AW63" s="908"/>
      <c r="AX63" s="908"/>
      <c r="AY63" s="908"/>
      <c r="AZ63" s="912"/>
      <c r="BA63" s="912"/>
      <c r="BB63" s="912"/>
      <c r="BC63" s="912"/>
      <c r="BD63" s="912"/>
      <c r="BE63" s="913"/>
      <c r="BF63" s="913"/>
      <c r="BG63" s="913"/>
      <c r="BH63" s="913"/>
      <c r="BI63" s="914"/>
      <c r="BJ63" s="915" t="s">
        <v>415</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417</v>
      </c>
      <c r="B66" s="792"/>
      <c r="C66" s="792"/>
      <c r="D66" s="792"/>
      <c r="E66" s="792"/>
      <c r="F66" s="792"/>
      <c r="G66" s="792"/>
      <c r="H66" s="792"/>
      <c r="I66" s="792"/>
      <c r="J66" s="792"/>
      <c r="K66" s="792"/>
      <c r="L66" s="792"/>
      <c r="M66" s="792"/>
      <c r="N66" s="792"/>
      <c r="O66" s="792"/>
      <c r="P66" s="793"/>
      <c r="Q66" s="797" t="s">
        <v>398</v>
      </c>
      <c r="R66" s="798"/>
      <c r="S66" s="798"/>
      <c r="T66" s="798"/>
      <c r="U66" s="799"/>
      <c r="V66" s="797" t="s">
        <v>399</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403</v>
      </c>
      <c r="AQ66" s="798"/>
      <c r="AR66" s="798"/>
      <c r="AS66" s="798"/>
      <c r="AT66" s="799"/>
      <c r="AU66" s="797" t="s">
        <v>421</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578</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514</v>
      </c>
      <c r="AQ68" s="930"/>
      <c r="AR68" s="930"/>
      <c r="AS68" s="930"/>
      <c r="AT68" s="930"/>
      <c r="AU68" s="930" t="s">
        <v>514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579</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514</v>
      </c>
      <c r="AQ69" s="894"/>
      <c r="AR69" s="894"/>
      <c r="AS69" s="894"/>
      <c r="AT69" s="894"/>
      <c r="AU69" s="894" t="s">
        <v>514</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580</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514</v>
      </c>
      <c r="AL70" s="894"/>
      <c r="AM70" s="894"/>
      <c r="AN70" s="894"/>
      <c r="AO70" s="894"/>
      <c r="AP70" s="894" t="s">
        <v>514</v>
      </c>
      <c r="AQ70" s="894"/>
      <c r="AR70" s="894"/>
      <c r="AS70" s="894"/>
      <c r="AT70" s="894"/>
      <c r="AU70" s="894" t="s">
        <v>514</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581</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514</v>
      </c>
      <c r="AL71" s="894"/>
      <c r="AM71" s="894"/>
      <c r="AN71" s="894"/>
      <c r="AO71" s="894"/>
      <c r="AP71" s="894" t="s">
        <v>514</v>
      </c>
      <c r="AQ71" s="894"/>
      <c r="AR71" s="894"/>
      <c r="AS71" s="894"/>
      <c r="AT71" s="894"/>
      <c r="AU71" s="894" t="s">
        <v>514</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582</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514</v>
      </c>
      <c r="AQ72" s="894"/>
      <c r="AR72" s="894"/>
      <c r="AS72" s="894"/>
      <c r="AT72" s="894"/>
      <c r="AU72" s="894" t="s">
        <v>514</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583</v>
      </c>
      <c r="C73" s="938"/>
      <c r="D73" s="938"/>
      <c r="E73" s="938"/>
      <c r="F73" s="938"/>
      <c r="G73" s="938"/>
      <c r="H73" s="938"/>
      <c r="I73" s="938"/>
      <c r="J73" s="938"/>
      <c r="K73" s="938"/>
      <c r="L73" s="938"/>
      <c r="M73" s="938"/>
      <c r="N73" s="938"/>
      <c r="O73" s="938"/>
      <c r="P73" s="939"/>
      <c r="Q73" s="940">
        <v>19</v>
      </c>
      <c r="R73" s="894"/>
      <c r="S73" s="894"/>
      <c r="T73" s="894"/>
      <c r="U73" s="894"/>
      <c r="V73" s="894">
        <v>18</v>
      </c>
      <c r="W73" s="894"/>
      <c r="X73" s="894"/>
      <c r="Y73" s="894"/>
      <c r="Z73" s="894"/>
      <c r="AA73" s="894">
        <v>1</v>
      </c>
      <c r="AB73" s="894"/>
      <c r="AC73" s="894"/>
      <c r="AD73" s="894"/>
      <c r="AE73" s="894"/>
      <c r="AF73" s="894">
        <v>1</v>
      </c>
      <c r="AG73" s="894"/>
      <c r="AH73" s="894"/>
      <c r="AI73" s="894"/>
      <c r="AJ73" s="894"/>
      <c r="AK73" s="894">
        <v>12</v>
      </c>
      <c r="AL73" s="894"/>
      <c r="AM73" s="894"/>
      <c r="AN73" s="894"/>
      <c r="AO73" s="894"/>
      <c r="AP73" s="894" t="s">
        <v>514</v>
      </c>
      <c r="AQ73" s="894"/>
      <c r="AR73" s="894"/>
      <c r="AS73" s="894"/>
      <c r="AT73" s="894"/>
      <c r="AU73" s="894" t="s">
        <v>514</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394</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10344</v>
      </c>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434</v>
      </c>
      <c r="CS102" s="916"/>
      <c r="CT102" s="916"/>
      <c r="CU102" s="916"/>
      <c r="CV102" s="955"/>
      <c r="CW102" s="954">
        <v>43</v>
      </c>
      <c r="CX102" s="916"/>
      <c r="CY102" s="916"/>
      <c r="CZ102" s="916"/>
      <c r="DA102" s="955"/>
      <c r="DB102" s="954">
        <v>6849</v>
      </c>
      <c r="DC102" s="916"/>
      <c r="DD102" s="916"/>
      <c r="DE102" s="916"/>
      <c r="DF102" s="955"/>
      <c r="DG102" s="954">
        <v>0</v>
      </c>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308</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308</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308</v>
      </c>
      <c r="DR109" s="957"/>
      <c r="DS109" s="957"/>
      <c r="DT109" s="957"/>
      <c r="DU109" s="958"/>
      <c r="DV109" s="956" t="s">
        <v>433</v>
      </c>
      <c r="DW109" s="957"/>
      <c r="DX109" s="957"/>
      <c r="DY109" s="957"/>
      <c r="DZ109" s="959"/>
    </row>
    <row r="110" spans="1:131" s="233"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6224718</v>
      </c>
      <c r="AB110" s="964"/>
      <c r="AC110" s="964"/>
      <c r="AD110" s="964"/>
      <c r="AE110" s="965"/>
      <c r="AF110" s="966">
        <v>6453707</v>
      </c>
      <c r="AG110" s="964"/>
      <c r="AH110" s="964"/>
      <c r="AI110" s="964"/>
      <c r="AJ110" s="965"/>
      <c r="AK110" s="966">
        <v>6727672</v>
      </c>
      <c r="AL110" s="964"/>
      <c r="AM110" s="964"/>
      <c r="AN110" s="964"/>
      <c r="AO110" s="965"/>
      <c r="AP110" s="967">
        <v>14.2</v>
      </c>
      <c r="AQ110" s="968"/>
      <c r="AR110" s="968"/>
      <c r="AS110" s="968"/>
      <c r="AT110" s="969"/>
      <c r="AU110" s="970" t="s">
        <v>72</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53970037</v>
      </c>
      <c r="BR110" s="995"/>
      <c r="BS110" s="995"/>
      <c r="BT110" s="995"/>
      <c r="BU110" s="995"/>
      <c r="BV110" s="995">
        <v>54817726</v>
      </c>
      <c r="BW110" s="995"/>
      <c r="BX110" s="995"/>
      <c r="BY110" s="995"/>
      <c r="BZ110" s="995"/>
      <c r="CA110" s="995">
        <v>54004608</v>
      </c>
      <c r="CB110" s="995"/>
      <c r="CC110" s="995"/>
      <c r="CD110" s="995"/>
      <c r="CE110" s="995"/>
      <c r="CF110" s="1008">
        <v>114.2</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138</v>
      </c>
      <c r="DH110" s="995"/>
      <c r="DI110" s="995"/>
      <c r="DJ110" s="995"/>
      <c r="DK110" s="995"/>
      <c r="DL110" s="995" t="s">
        <v>138</v>
      </c>
      <c r="DM110" s="995"/>
      <c r="DN110" s="995"/>
      <c r="DO110" s="995"/>
      <c r="DP110" s="995"/>
      <c r="DQ110" s="995" t="s">
        <v>439</v>
      </c>
      <c r="DR110" s="995"/>
      <c r="DS110" s="995"/>
      <c r="DT110" s="995"/>
      <c r="DU110" s="995"/>
      <c r="DV110" s="996" t="s">
        <v>138</v>
      </c>
      <c r="DW110" s="996"/>
      <c r="DX110" s="996"/>
      <c r="DY110" s="996"/>
      <c r="DZ110" s="997"/>
    </row>
    <row r="111" spans="1:131" s="233"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138</v>
      </c>
      <c r="AB111" s="1002"/>
      <c r="AC111" s="1002"/>
      <c r="AD111" s="1002"/>
      <c r="AE111" s="1003"/>
      <c r="AF111" s="1004" t="s">
        <v>441</v>
      </c>
      <c r="AG111" s="1002"/>
      <c r="AH111" s="1002"/>
      <c r="AI111" s="1002"/>
      <c r="AJ111" s="1003"/>
      <c r="AK111" s="1004" t="s">
        <v>415</v>
      </c>
      <c r="AL111" s="1002"/>
      <c r="AM111" s="1002"/>
      <c r="AN111" s="1002"/>
      <c r="AO111" s="1003"/>
      <c r="AP111" s="1005" t="s">
        <v>138</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12995481</v>
      </c>
      <c r="BR111" s="990"/>
      <c r="BS111" s="990"/>
      <c r="BT111" s="990"/>
      <c r="BU111" s="990"/>
      <c r="BV111" s="990">
        <v>13023366</v>
      </c>
      <c r="BW111" s="990"/>
      <c r="BX111" s="990"/>
      <c r="BY111" s="990"/>
      <c r="BZ111" s="990"/>
      <c r="CA111" s="990">
        <v>5304569</v>
      </c>
      <c r="CB111" s="990"/>
      <c r="CC111" s="990"/>
      <c r="CD111" s="990"/>
      <c r="CE111" s="990"/>
      <c r="CF111" s="984">
        <v>11.2</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1025730</v>
      </c>
      <c r="DH111" s="990"/>
      <c r="DI111" s="990"/>
      <c r="DJ111" s="990"/>
      <c r="DK111" s="990"/>
      <c r="DL111" s="990">
        <v>846407</v>
      </c>
      <c r="DM111" s="990"/>
      <c r="DN111" s="990"/>
      <c r="DO111" s="990"/>
      <c r="DP111" s="990"/>
      <c r="DQ111" s="990">
        <v>659543</v>
      </c>
      <c r="DR111" s="990"/>
      <c r="DS111" s="990"/>
      <c r="DT111" s="990"/>
      <c r="DU111" s="990"/>
      <c r="DV111" s="991">
        <v>1.4</v>
      </c>
      <c r="DW111" s="991"/>
      <c r="DX111" s="991"/>
      <c r="DY111" s="991"/>
      <c r="DZ111" s="992"/>
    </row>
    <row r="112" spans="1:131" s="233"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441</v>
      </c>
      <c r="AB112" s="1023"/>
      <c r="AC112" s="1023"/>
      <c r="AD112" s="1023"/>
      <c r="AE112" s="1024"/>
      <c r="AF112" s="1025" t="s">
        <v>415</v>
      </c>
      <c r="AG112" s="1023"/>
      <c r="AH112" s="1023"/>
      <c r="AI112" s="1023"/>
      <c r="AJ112" s="1024"/>
      <c r="AK112" s="1025" t="s">
        <v>415</v>
      </c>
      <c r="AL112" s="1023"/>
      <c r="AM112" s="1023"/>
      <c r="AN112" s="1023"/>
      <c r="AO112" s="1024"/>
      <c r="AP112" s="1026" t="s">
        <v>441</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24983950</v>
      </c>
      <c r="BR112" s="990"/>
      <c r="BS112" s="990"/>
      <c r="BT112" s="990"/>
      <c r="BU112" s="990"/>
      <c r="BV112" s="990">
        <v>18722722</v>
      </c>
      <c r="BW112" s="990"/>
      <c r="BX112" s="990"/>
      <c r="BY112" s="990"/>
      <c r="BZ112" s="990"/>
      <c r="CA112" s="990">
        <v>16688647</v>
      </c>
      <c r="CB112" s="990"/>
      <c r="CC112" s="990"/>
      <c r="CD112" s="990"/>
      <c r="CE112" s="990"/>
      <c r="CF112" s="984">
        <v>35.299999999999997</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478238</v>
      </c>
      <c r="DH112" s="990"/>
      <c r="DI112" s="990"/>
      <c r="DJ112" s="990"/>
      <c r="DK112" s="990"/>
      <c r="DL112" s="990">
        <v>401997</v>
      </c>
      <c r="DM112" s="990"/>
      <c r="DN112" s="990"/>
      <c r="DO112" s="990"/>
      <c r="DP112" s="990"/>
      <c r="DQ112" s="990">
        <v>325756</v>
      </c>
      <c r="DR112" s="990"/>
      <c r="DS112" s="990"/>
      <c r="DT112" s="990"/>
      <c r="DU112" s="990"/>
      <c r="DV112" s="991">
        <v>0.7</v>
      </c>
      <c r="DW112" s="991"/>
      <c r="DX112" s="991"/>
      <c r="DY112" s="991"/>
      <c r="DZ112" s="992"/>
    </row>
    <row r="113" spans="1:130" s="233"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2263823</v>
      </c>
      <c r="AB113" s="1002"/>
      <c r="AC113" s="1002"/>
      <c r="AD113" s="1002"/>
      <c r="AE113" s="1003"/>
      <c r="AF113" s="1004">
        <v>907790</v>
      </c>
      <c r="AG113" s="1002"/>
      <c r="AH113" s="1002"/>
      <c r="AI113" s="1002"/>
      <c r="AJ113" s="1003"/>
      <c r="AK113" s="1004">
        <v>1362443</v>
      </c>
      <c r="AL113" s="1002"/>
      <c r="AM113" s="1002"/>
      <c r="AN113" s="1002"/>
      <c r="AO113" s="1003"/>
      <c r="AP113" s="1005">
        <v>2.9</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t="s">
        <v>441</v>
      </c>
      <c r="BR113" s="990"/>
      <c r="BS113" s="990"/>
      <c r="BT113" s="990"/>
      <c r="BU113" s="990"/>
      <c r="BV113" s="990" t="s">
        <v>138</v>
      </c>
      <c r="BW113" s="990"/>
      <c r="BX113" s="990"/>
      <c r="BY113" s="990"/>
      <c r="BZ113" s="990"/>
      <c r="CA113" s="990" t="s">
        <v>441</v>
      </c>
      <c r="CB113" s="990"/>
      <c r="CC113" s="990"/>
      <c r="CD113" s="990"/>
      <c r="CE113" s="990"/>
      <c r="CF113" s="984" t="s">
        <v>415</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441</v>
      </c>
      <c r="DH113" s="1023"/>
      <c r="DI113" s="1023"/>
      <c r="DJ113" s="1023"/>
      <c r="DK113" s="1024"/>
      <c r="DL113" s="1025" t="s">
        <v>138</v>
      </c>
      <c r="DM113" s="1023"/>
      <c r="DN113" s="1023"/>
      <c r="DO113" s="1023"/>
      <c r="DP113" s="1024"/>
      <c r="DQ113" s="1025" t="s">
        <v>441</v>
      </c>
      <c r="DR113" s="1023"/>
      <c r="DS113" s="1023"/>
      <c r="DT113" s="1023"/>
      <c r="DU113" s="1024"/>
      <c r="DV113" s="1026" t="s">
        <v>441</v>
      </c>
      <c r="DW113" s="1027"/>
      <c r="DX113" s="1027"/>
      <c r="DY113" s="1027"/>
      <c r="DZ113" s="1028"/>
    </row>
    <row r="114" spans="1:130" s="233"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441</v>
      </c>
      <c r="AB114" s="1023"/>
      <c r="AC114" s="1023"/>
      <c r="AD114" s="1023"/>
      <c r="AE114" s="1024"/>
      <c r="AF114" s="1025" t="s">
        <v>138</v>
      </c>
      <c r="AG114" s="1023"/>
      <c r="AH114" s="1023"/>
      <c r="AI114" s="1023"/>
      <c r="AJ114" s="1024"/>
      <c r="AK114" s="1025" t="s">
        <v>441</v>
      </c>
      <c r="AL114" s="1023"/>
      <c r="AM114" s="1023"/>
      <c r="AN114" s="1023"/>
      <c r="AO114" s="1024"/>
      <c r="AP114" s="1026" t="s">
        <v>138</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3401069</v>
      </c>
      <c r="BR114" s="990"/>
      <c r="BS114" s="990"/>
      <c r="BT114" s="990"/>
      <c r="BU114" s="990"/>
      <c r="BV114" s="990">
        <v>3368128</v>
      </c>
      <c r="BW114" s="990"/>
      <c r="BX114" s="990"/>
      <c r="BY114" s="990"/>
      <c r="BZ114" s="990"/>
      <c r="CA114" s="990">
        <v>3309688</v>
      </c>
      <c r="CB114" s="990"/>
      <c r="CC114" s="990"/>
      <c r="CD114" s="990"/>
      <c r="CE114" s="990"/>
      <c r="CF114" s="984">
        <v>7</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138</v>
      </c>
      <c r="DH114" s="1023"/>
      <c r="DI114" s="1023"/>
      <c r="DJ114" s="1023"/>
      <c r="DK114" s="1024"/>
      <c r="DL114" s="1025" t="s">
        <v>441</v>
      </c>
      <c r="DM114" s="1023"/>
      <c r="DN114" s="1023"/>
      <c r="DO114" s="1023"/>
      <c r="DP114" s="1024"/>
      <c r="DQ114" s="1025" t="s">
        <v>138</v>
      </c>
      <c r="DR114" s="1023"/>
      <c r="DS114" s="1023"/>
      <c r="DT114" s="1023"/>
      <c r="DU114" s="1024"/>
      <c r="DV114" s="1026" t="s">
        <v>138</v>
      </c>
      <c r="DW114" s="1027"/>
      <c r="DX114" s="1027"/>
      <c r="DY114" s="1027"/>
      <c r="DZ114" s="1028"/>
    </row>
    <row r="115" spans="1:130" s="233"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747196</v>
      </c>
      <c r="AB115" s="1002"/>
      <c r="AC115" s="1002"/>
      <c r="AD115" s="1002"/>
      <c r="AE115" s="1003"/>
      <c r="AF115" s="1004">
        <v>904536</v>
      </c>
      <c r="AG115" s="1002"/>
      <c r="AH115" s="1002"/>
      <c r="AI115" s="1002"/>
      <c r="AJ115" s="1003"/>
      <c r="AK115" s="1004">
        <v>889288</v>
      </c>
      <c r="AL115" s="1002"/>
      <c r="AM115" s="1002"/>
      <c r="AN115" s="1002"/>
      <c r="AO115" s="1003"/>
      <c r="AP115" s="1005">
        <v>1.9</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415</v>
      </c>
      <c r="BR115" s="990"/>
      <c r="BS115" s="990"/>
      <c r="BT115" s="990"/>
      <c r="BU115" s="990"/>
      <c r="BV115" s="990" t="s">
        <v>415</v>
      </c>
      <c r="BW115" s="990"/>
      <c r="BX115" s="990"/>
      <c r="BY115" s="990"/>
      <c r="BZ115" s="990"/>
      <c r="CA115" s="990" t="s">
        <v>441</v>
      </c>
      <c r="CB115" s="990"/>
      <c r="CC115" s="990"/>
      <c r="CD115" s="990"/>
      <c r="CE115" s="990"/>
      <c r="CF115" s="984" t="s">
        <v>439</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6813666</v>
      </c>
      <c r="DH115" s="1023"/>
      <c r="DI115" s="1023"/>
      <c r="DJ115" s="1023"/>
      <c r="DK115" s="1024"/>
      <c r="DL115" s="1025">
        <v>6848669</v>
      </c>
      <c r="DM115" s="1023"/>
      <c r="DN115" s="1023"/>
      <c r="DO115" s="1023"/>
      <c r="DP115" s="1024"/>
      <c r="DQ115" s="1025" t="s">
        <v>415</v>
      </c>
      <c r="DR115" s="1023"/>
      <c r="DS115" s="1023"/>
      <c r="DT115" s="1023"/>
      <c r="DU115" s="1024"/>
      <c r="DV115" s="1026" t="s">
        <v>138</v>
      </c>
      <c r="DW115" s="1027"/>
      <c r="DX115" s="1027"/>
      <c r="DY115" s="1027"/>
      <c r="DZ115" s="1028"/>
    </row>
    <row r="116" spans="1:130" s="233" customFormat="1" ht="26.25" customHeight="1" x14ac:dyDescent="0.15">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138</v>
      </c>
      <c r="AB116" s="1023"/>
      <c r="AC116" s="1023"/>
      <c r="AD116" s="1023"/>
      <c r="AE116" s="1024"/>
      <c r="AF116" s="1025" t="s">
        <v>415</v>
      </c>
      <c r="AG116" s="1023"/>
      <c r="AH116" s="1023"/>
      <c r="AI116" s="1023"/>
      <c r="AJ116" s="1024"/>
      <c r="AK116" s="1025" t="s">
        <v>415</v>
      </c>
      <c r="AL116" s="1023"/>
      <c r="AM116" s="1023"/>
      <c r="AN116" s="1023"/>
      <c r="AO116" s="1024"/>
      <c r="AP116" s="1026" t="s">
        <v>138</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441</v>
      </c>
      <c r="BR116" s="990"/>
      <c r="BS116" s="990"/>
      <c r="BT116" s="990"/>
      <c r="BU116" s="990"/>
      <c r="BV116" s="990" t="s">
        <v>138</v>
      </c>
      <c r="BW116" s="990"/>
      <c r="BX116" s="990"/>
      <c r="BY116" s="990"/>
      <c r="BZ116" s="990"/>
      <c r="CA116" s="990" t="s">
        <v>138</v>
      </c>
      <c r="CB116" s="990"/>
      <c r="CC116" s="990"/>
      <c r="CD116" s="990"/>
      <c r="CE116" s="990"/>
      <c r="CF116" s="984" t="s">
        <v>441</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138</v>
      </c>
      <c r="DH116" s="1023"/>
      <c r="DI116" s="1023"/>
      <c r="DJ116" s="1023"/>
      <c r="DK116" s="1024"/>
      <c r="DL116" s="1025" t="s">
        <v>138</v>
      </c>
      <c r="DM116" s="1023"/>
      <c r="DN116" s="1023"/>
      <c r="DO116" s="1023"/>
      <c r="DP116" s="1024"/>
      <c r="DQ116" s="1025" t="s">
        <v>441</v>
      </c>
      <c r="DR116" s="1023"/>
      <c r="DS116" s="1023"/>
      <c r="DT116" s="1023"/>
      <c r="DU116" s="1024"/>
      <c r="DV116" s="1026" t="s">
        <v>441</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9235737</v>
      </c>
      <c r="AB117" s="1043"/>
      <c r="AC117" s="1043"/>
      <c r="AD117" s="1043"/>
      <c r="AE117" s="1044"/>
      <c r="AF117" s="1045">
        <v>8266033</v>
      </c>
      <c r="AG117" s="1043"/>
      <c r="AH117" s="1043"/>
      <c r="AI117" s="1043"/>
      <c r="AJ117" s="1044"/>
      <c r="AK117" s="1045">
        <v>8979403</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441</v>
      </c>
      <c r="BR117" s="990"/>
      <c r="BS117" s="990"/>
      <c r="BT117" s="990"/>
      <c r="BU117" s="990"/>
      <c r="BV117" s="990" t="s">
        <v>138</v>
      </c>
      <c r="BW117" s="990"/>
      <c r="BX117" s="990"/>
      <c r="BY117" s="990"/>
      <c r="BZ117" s="990"/>
      <c r="CA117" s="990" t="s">
        <v>441</v>
      </c>
      <c r="CB117" s="990"/>
      <c r="CC117" s="990"/>
      <c r="CD117" s="990"/>
      <c r="CE117" s="990"/>
      <c r="CF117" s="984" t="s">
        <v>441</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415</v>
      </c>
      <c r="DH117" s="1023"/>
      <c r="DI117" s="1023"/>
      <c r="DJ117" s="1023"/>
      <c r="DK117" s="1024"/>
      <c r="DL117" s="1025" t="s">
        <v>138</v>
      </c>
      <c r="DM117" s="1023"/>
      <c r="DN117" s="1023"/>
      <c r="DO117" s="1023"/>
      <c r="DP117" s="1024"/>
      <c r="DQ117" s="1025" t="s">
        <v>138</v>
      </c>
      <c r="DR117" s="1023"/>
      <c r="DS117" s="1023"/>
      <c r="DT117" s="1023"/>
      <c r="DU117" s="1024"/>
      <c r="DV117" s="1026" t="s">
        <v>138</v>
      </c>
      <c r="DW117" s="1027"/>
      <c r="DX117" s="1027"/>
      <c r="DY117" s="1027"/>
      <c r="DZ117" s="1028"/>
    </row>
    <row r="118" spans="1:130" s="233"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308</v>
      </c>
      <c r="AL118" s="957"/>
      <c r="AM118" s="957"/>
      <c r="AN118" s="957"/>
      <c r="AO118" s="958"/>
      <c r="AP118" s="1034" t="s">
        <v>433</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138</v>
      </c>
      <c r="BR118" s="1064"/>
      <c r="BS118" s="1064"/>
      <c r="BT118" s="1064"/>
      <c r="BU118" s="1064"/>
      <c r="BV118" s="1064" t="s">
        <v>138</v>
      </c>
      <c r="BW118" s="1064"/>
      <c r="BX118" s="1064"/>
      <c r="BY118" s="1064"/>
      <c r="BZ118" s="1064"/>
      <c r="CA118" s="1064" t="s">
        <v>138</v>
      </c>
      <c r="CB118" s="1064"/>
      <c r="CC118" s="1064"/>
      <c r="CD118" s="1064"/>
      <c r="CE118" s="1064"/>
      <c r="CF118" s="984" t="s">
        <v>415</v>
      </c>
      <c r="CG118" s="985"/>
      <c r="CH118" s="985"/>
      <c r="CI118" s="985"/>
      <c r="CJ118" s="985"/>
      <c r="CK118" s="1012"/>
      <c r="CL118" s="1013"/>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138</v>
      </c>
      <c r="DH118" s="1023"/>
      <c r="DI118" s="1023"/>
      <c r="DJ118" s="1023"/>
      <c r="DK118" s="1024"/>
      <c r="DL118" s="1025" t="s">
        <v>415</v>
      </c>
      <c r="DM118" s="1023"/>
      <c r="DN118" s="1023"/>
      <c r="DO118" s="1023"/>
      <c r="DP118" s="1024"/>
      <c r="DQ118" s="1025" t="s">
        <v>441</v>
      </c>
      <c r="DR118" s="1023"/>
      <c r="DS118" s="1023"/>
      <c r="DT118" s="1023"/>
      <c r="DU118" s="1024"/>
      <c r="DV118" s="1026" t="s">
        <v>441</v>
      </c>
      <c r="DW118" s="1027"/>
      <c r="DX118" s="1027"/>
      <c r="DY118" s="1027"/>
      <c r="DZ118" s="1028"/>
    </row>
    <row r="119" spans="1:130" s="233"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138</v>
      </c>
      <c r="AB119" s="964"/>
      <c r="AC119" s="964"/>
      <c r="AD119" s="964"/>
      <c r="AE119" s="965"/>
      <c r="AF119" s="966" t="s">
        <v>138</v>
      </c>
      <c r="AG119" s="964"/>
      <c r="AH119" s="964"/>
      <c r="AI119" s="964"/>
      <c r="AJ119" s="965"/>
      <c r="AK119" s="966" t="s">
        <v>415</v>
      </c>
      <c r="AL119" s="964"/>
      <c r="AM119" s="964"/>
      <c r="AN119" s="964"/>
      <c r="AO119" s="965"/>
      <c r="AP119" s="967" t="s">
        <v>415</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465</v>
      </c>
      <c r="BP119" s="1069"/>
      <c r="BQ119" s="1063">
        <v>95350537</v>
      </c>
      <c r="BR119" s="1064"/>
      <c r="BS119" s="1064"/>
      <c r="BT119" s="1064"/>
      <c r="BU119" s="1064"/>
      <c r="BV119" s="1064">
        <v>89931942</v>
      </c>
      <c r="BW119" s="1064"/>
      <c r="BX119" s="1064"/>
      <c r="BY119" s="1064"/>
      <c r="BZ119" s="1064"/>
      <c r="CA119" s="1064">
        <v>79307512</v>
      </c>
      <c r="CB119" s="1064"/>
      <c r="CC119" s="1064"/>
      <c r="CD119" s="1064"/>
      <c r="CE119" s="1064"/>
      <c r="CF119" s="1065"/>
      <c r="CG119" s="1066"/>
      <c r="CH119" s="1066"/>
      <c r="CI119" s="1066"/>
      <c r="CJ119" s="1067"/>
      <c r="CK119" s="1014"/>
      <c r="CL119" s="1015"/>
      <c r="CM119" s="1037" t="s">
        <v>466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4677847</v>
      </c>
      <c r="DH119" s="1050"/>
      <c r="DI119" s="1050"/>
      <c r="DJ119" s="1050"/>
      <c r="DK119" s="1051"/>
      <c r="DL119" s="1049">
        <v>4926293</v>
      </c>
      <c r="DM119" s="1050"/>
      <c r="DN119" s="1050"/>
      <c r="DO119" s="1050"/>
      <c r="DP119" s="1051"/>
      <c r="DQ119" s="1049">
        <v>4319270</v>
      </c>
      <c r="DR119" s="1050"/>
      <c r="DS119" s="1050"/>
      <c r="DT119" s="1050"/>
      <c r="DU119" s="1051"/>
      <c r="DV119" s="1052">
        <v>9.1</v>
      </c>
      <c r="DW119" s="1053"/>
      <c r="DX119" s="1053"/>
      <c r="DY119" s="1053"/>
      <c r="DZ119" s="1054"/>
    </row>
    <row r="120" spans="1:130" s="233"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v>218755</v>
      </c>
      <c r="AB120" s="1023"/>
      <c r="AC120" s="1023"/>
      <c r="AD120" s="1023"/>
      <c r="AE120" s="1024"/>
      <c r="AF120" s="1025">
        <v>218849</v>
      </c>
      <c r="AG120" s="1023"/>
      <c r="AH120" s="1023"/>
      <c r="AI120" s="1023"/>
      <c r="AJ120" s="1024"/>
      <c r="AK120" s="1025">
        <v>218948</v>
      </c>
      <c r="AL120" s="1023"/>
      <c r="AM120" s="1023"/>
      <c r="AN120" s="1023"/>
      <c r="AO120" s="1024"/>
      <c r="AP120" s="1026">
        <v>0.5</v>
      </c>
      <c r="AQ120" s="1027"/>
      <c r="AR120" s="1027"/>
      <c r="AS120" s="1027"/>
      <c r="AT120" s="1028"/>
      <c r="AU120" s="1055" t="s">
        <v>467</v>
      </c>
      <c r="AV120" s="1056"/>
      <c r="AW120" s="1056"/>
      <c r="AX120" s="1056"/>
      <c r="AY120" s="1057"/>
      <c r="AZ120" s="993" t="s">
        <v>468</v>
      </c>
      <c r="BA120" s="961"/>
      <c r="BB120" s="961"/>
      <c r="BC120" s="961"/>
      <c r="BD120" s="961"/>
      <c r="BE120" s="961"/>
      <c r="BF120" s="961"/>
      <c r="BG120" s="961"/>
      <c r="BH120" s="961"/>
      <c r="BI120" s="961"/>
      <c r="BJ120" s="961"/>
      <c r="BK120" s="961"/>
      <c r="BL120" s="961"/>
      <c r="BM120" s="961"/>
      <c r="BN120" s="961"/>
      <c r="BO120" s="961"/>
      <c r="BP120" s="962"/>
      <c r="BQ120" s="994">
        <v>11851766</v>
      </c>
      <c r="BR120" s="995"/>
      <c r="BS120" s="995"/>
      <c r="BT120" s="995"/>
      <c r="BU120" s="995"/>
      <c r="BV120" s="995">
        <v>8918945</v>
      </c>
      <c r="BW120" s="995"/>
      <c r="BX120" s="995"/>
      <c r="BY120" s="995"/>
      <c r="BZ120" s="995"/>
      <c r="CA120" s="995">
        <v>11938535</v>
      </c>
      <c r="CB120" s="995"/>
      <c r="CC120" s="995"/>
      <c r="CD120" s="995"/>
      <c r="CE120" s="995"/>
      <c r="CF120" s="1008">
        <v>25.2</v>
      </c>
      <c r="CG120" s="1009"/>
      <c r="CH120" s="1009"/>
      <c r="CI120" s="1009"/>
      <c r="CJ120" s="1009"/>
      <c r="CK120" s="1070" t="s">
        <v>469</v>
      </c>
      <c r="CL120" s="1071"/>
      <c r="CM120" s="1071"/>
      <c r="CN120" s="1071"/>
      <c r="CO120" s="1072"/>
      <c r="CP120" s="1078" t="s">
        <v>470</v>
      </c>
      <c r="CQ120" s="1079"/>
      <c r="CR120" s="1079"/>
      <c r="CS120" s="1079"/>
      <c r="CT120" s="1079"/>
      <c r="CU120" s="1079"/>
      <c r="CV120" s="1079"/>
      <c r="CW120" s="1079"/>
      <c r="CX120" s="1079"/>
      <c r="CY120" s="1079"/>
      <c r="CZ120" s="1079"/>
      <c r="DA120" s="1079"/>
      <c r="DB120" s="1079"/>
      <c r="DC120" s="1079"/>
      <c r="DD120" s="1079"/>
      <c r="DE120" s="1079"/>
      <c r="DF120" s="1080"/>
      <c r="DG120" s="994" t="s">
        <v>138</v>
      </c>
      <c r="DH120" s="995"/>
      <c r="DI120" s="995"/>
      <c r="DJ120" s="995"/>
      <c r="DK120" s="995"/>
      <c r="DL120" s="995">
        <v>18535926</v>
      </c>
      <c r="DM120" s="995"/>
      <c r="DN120" s="995"/>
      <c r="DO120" s="995"/>
      <c r="DP120" s="995"/>
      <c r="DQ120" s="995">
        <v>16494262</v>
      </c>
      <c r="DR120" s="995"/>
      <c r="DS120" s="995"/>
      <c r="DT120" s="995"/>
      <c r="DU120" s="995"/>
      <c r="DV120" s="996">
        <v>34.9</v>
      </c>
      <c r="DW120" s="996"/>
      <c r="DX120" s="996"/>
      <c r="DY120" s="996"/>
      <c r="DZ120" s="997"/>
    </row>
    <row r="121" spans="1:130" s="233" customFormat="1" ht="26.25" customHeight="1" x14ac:dyDescent="0.15">
      <c r="A121" s="1121"/>
      <c r="B121" s="1013"/>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76241</v>
      </c>
      <c r="AB121" s="1023"/>
      <c r="AC121" s="1023"/>
      <c r="AD121" s="1023"/>
      <c r="AE121" s="1024"/>
      <c r="AF121" s="1025">
        <v>76241</v>
      </c>
      <c r="AG121" s="1023"/>
      <c r="AH121" s="1023"/>
      <c r="AI121" s="1023"/>
      <c r="AJ121" s="1024"/>
      <c r="AK121" s="1025">
        <v>76241</v>
      </c>
      <c r="AL121" s="1023"/>
      <c r="AM121" s="1023"/>
      <c r="AN121" s="1023"/>
      <c r="AO121" s="1024"/>
      <c r="AP121" s="1026">
        <v>0.2</v>
      </c>
      <c r="AQ121" s="1027"/>
      <c r="AR121" s="1027"/>
      <c r="AS121" s="1027"/>
      <c r="AT121" s="1028"/>
      <c r="AU121" s="1058"/>
      <c r="AV121" s="1059"/>
      <c r="AW121" s="1059"/>
      <c r="AX121" s="1059"/>
      <c r="AY121" s="1060"/>
      <c r="AZ121" s="986" t="s">
        <v>472</v>
      </c>
      <c r="BA121" s="987"/>
      <c r="BB121" s="987"/>
      <c r="BC121" s="987"/>
      <c r="BD121" s="987"/>
      <c r="BE121" s="987"/>
      <c r="BF121" s="987"/>
      <c r="BG121" s="987"/>
      <c r="BH121" s="987"/>
      <c r="BI121" s="987"/>
      <c r="BJ121" s="987"/>
      <c r="BK121" s="987"/>
      <c r="BL121" s="987"/>
      <c r="BM121" s="987"/>
      <c r="BN121" s="987"/>
      <c r="BO121" s="987"/>
      <c r="BP121" s="988"/>
      <c r="BQ121" s="989">
        <v>13474569</v>
      </c>
      <c r="BR121" s="990"/>
      <c r="BS121" s="990"/>
      <c r="BT121" s="990"/>
      <c r="BU121" s="990"/>
      <c r="BV121" s="990">
        <v>16778968</v>
      </c>
      <c r="BW121" s="990"/>
      <c r="BX121" s="990"/>
      <c r="BY121" s="990"/>
      <c r="BZ121" s="990"/>
      <c r="CA121" s="990">
        <v>14115513</v>
      </c>
      <c r="CB121" s="990"/>
      <c r="CC121" s="990"/>
      <c r="CD121" s="990"/>
      <c r="CE121" s="990"/>
      <c r="CF121" s="984">
        <v>29.9</v>
      </c>
      <c r="CG121" s="985"/>
      <c r="CH121" s="985"/>
      <c r="CI121" s="985"/>
      <c r="CJ121" s="985"/>
      <c r="CK121" s="1073"/>
      <c r="CL121" s="1074"/>
      <c r="CM121" s="1074"/>
      <c r="CN121" s="1074"/>
      <c r="CO121" s="1075"/>
      <c r="CP121" s="1083" t="s">
        <v>473</v>
      </c>
      <c r="CQ121" s="1084"/>
      <c r="CR121" s="1084"/>
      <c r="CS121" s="1084"/>
      <c r="CT121" s="1084"/>
      <c r="CU121" s="1084"/>
      <c r="CV121" s="1084"/>
      <c r="CW121" s="1084"/>
      <c r="CX121" s="1084"/>
      <c r="CY121" s="1084"/>
      <c r="CZ121" s="1084"/>
      <c r="DA121" s="1084"/>
      <c r="DB121" s="1084"/>
      <c r="DC121" s="1084"/>
      <c r="DD121" s="1084"/>
      <c r="DE121" s="1084"/>
      <c r="DF121" s="1085"/>
      <c r="DG121" s="989">
        <v>440049</v>
      </c>
      <c r="DH121" s="990"/>
      <c r="DI121" s="990"/>
      <c r="DJ121" s="990"/>
      <c r="DK121" s="990"/>
      <c r="DL121" s="990">
        <v>186796</v>
      </c>
      <c r="DM121" s="990"/>
      <c r="DN121" s="990"/>
      <c r="DO121" s="990"/>
      <c r="DP121" s="990"/>
      <c r="DQ121" s="990">
        <v>194385</v>
      </c>
      <c r="DR121" s="990"/>
      <c r="DS121" s="990"/>
      <c r="DT121" s="990"/>
      <c r="DU121" s="990"/>
      <c r="DV121" s="991">
        <v>0.4</v>
      </c>
      <c r="DW121" s="991"/>
      <c r="DX121" s="991"/>
      <c r="DY121" s="991"/>
      <c r="DZ121" s="992"/>
    </row>
    <row r="122" spans="1:130" s="233"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441</v>
      </c>
      <c r="AB122" s="1023"/>
      <c r="AC122" s="1023"/>
      <c r="AD122" s="1023"/>
      <c r="AE122" s="1024"/>
      <c r="AF122" s="1025" t="s">
        <v>138</v>
      </c>
      <c r="AG122" s="1023"/>
      <c r="AH122" s="1023"/>
      <c r="AI122" s="1023"/>
      <c r="AJ122" s="1024"/>
      <c r="AK122" s="1025" t="s">
        <v>415</v>
      </c>
      <c r="AL122" s="1023"/>
      <c r="AM122" s="1023"/>
      <c r="AN122" s="1023"/>
      <c r="AO122" s="1024"/>
      <c r="AP122" s="1026" t="s">
        <v>138</v>
      </c>
      <c r="AQ122" s="1027"/>
      <c r="AR122" s="1027"/>
      <c r="AS122" s="1027"/>
      <c r="AT122" s="1028"/>
      <c r="AU122" s="1058"/>
      <c r="AV122" s="1059"/>
      <c r="AW122" s="1059"/>
      <c r="AX122" s="1059"/>
      <c r="AY122" s="1060"/>
      <c r="AZ122" s="1037" t="s">
        <v>474</v>
      </c>
      <c r="BA122" s="1029"/>
      <c r="BB122" s="1029"/>
      <c r="BC122" s="1029"/>
      <c r="BD122" s="1029"/>
      <c r="BE122" s="1029"/>
      <c r="BF122" s="1029"/>
      <c r="BG122" s="1029"/>
      <c r="BH122" s="1029"/>
      <c r="BI122" s="1029"/>
      <c r="BJ122" s="1029"/>
      <c r="BK122" s="1029"/>
      <c r="BL122" s="1029"/>
      <c r="BM122" s="1029"/>
      <c r="BN122" s="1029"/>
      <c r="BO122" s="1029"/>
      <c r="BP122" s="1030"/>
      <c r="BQ122" s="1063">
        <v>43583262</v>
      </c>
      <c r="BR122" s="1064"/>
      <c r="BS122" s="1064"/>
      <c r="BT122" s="1064"/>
      <c r="BU122" s="1064"/>
      <c r="BV122" s="1064">
        <v>40791888</v>
      </c>
      <c r="BW122" s="1064"/>
      <c r="BX122" s="1064"/>
      <c r="BY122" s="1064"/>
      <c r="BZ122" s="1064"/>
      <c r="CA122" s="1064">
        <v>38546121</v>
      </c>
      <c r="CB122" s="1064"/>
      <c r="CC122" s="1064"/>
      <c r="CD122" s="1064"/>
      <c r="CE122" s="1064"/>
      <c r="CF122" s="1081">
        <v>81.5</v>
      </c>
      <c r="CG122" s="1082"/>
      <c r="CH122" s="1082"/>
      <c r="CI122" s="1082"/>
      <c r="CJ122" s="1082"/>
      <c r="CK122" s="1073"/>
      <c r="CL122" s="1074"/>
      <c r="CM122" s="1074"/>
      <c r="CN122" s="1074"/>
      <c r="CO122" s="1075"/>
      <c r="CP122" s="1083" t="s">
        <v>475</v>
      </c>
      <c r="CQ122" s="1084"/>
      <c r="CR122" s="1084"/>
      <c r="CS122" s="1084"/>
      <c r="CT122" s="1084"/>
      <c r="CU122" s="1084"/>
      <c r="CV122" s="1084"/>
      <c r="CW122" s="1084"/>
      <c r="CX122" s="1084"/>
      <c r="CY122" s="1084"/>
      <c r="CZ122" s="1084"/>
      <c r="DA122" s="1084"/>
      <c r="DB122" s="1084"/>
      <c r="DC122" s="1084"/>
      <c r="DD122" s="1084"/>
      <c r="DE122" s="1084"/>
      <c r="DF122" s="1085"/>
      <c r="DG122" s="989" t="s">
        <v>441</v>
      </c>
      <c r="DH122" s="990"/>
      <c r="DI122" s="990"/>
      <c r="DJ122" s="990"/>
      <c r="DK122" s="990"/>
      <c r="DL122" s="990" t="s">
        <v>138</v>
      </c>
      <c r="DM122" s="990"/>
      <c r="DN122" s="990"/>
      <c r="DO122" s="990"/>
      <c r="DP122" s="990"/>
      <c r="DQ122" s="990" t="s">
        <v>441</v>
      </c>
      <c r="DR122" s="990"/>
      <c r="DS122" s="990"/>
      <c r="DT122" s="990"/>
      <c r="DU122" s="990"/>
      <c r="DV122" s="991" t="s">
        <v>138</v>
      </c>
      <c r="DW122" s="991"/>
      <c r="DX122" s="991"/>
      <c r="DY122" s="991"/>
      <c r="DZ122" s="992"/>
    </row>
    <row r="123" spans="1:130" s="233" customFormat="1" ht="26.25" customHeight="1" x14ac:dyDescent="0.15">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138</v>
      </c>
      <c r="AB123" s="1023"/>
      <c r="AC123" s="1023"/>
      <c r="AD123" s="1023"/>
      <c r="AE123" s="1024"/>
      <c r="AF123" s="1025" t="s">
        <v>138</v>
      </c>
      <c r="AG123" s="1023"/>
      <c r="AH123" s="1023"/>
      <c r="AI123" s="1023"/>
      <c r="AJ123" s="1024"/>
      <c r="AK123" s="1025" t="s">
        <v>138</v>
      </c>
      <c r="AL123" s="1023"/>
      <c r="AM123" s="1023"/>
      <c r="AN123" s="1023"/>
      <c r="AO123" s="1024"/>
      <c r="AP123" s="1026" t="s">
        <v>138</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476</v>
      </c>
      <c r="BP123" s="1069"/>
      <c r="BQ123" s="1127">
        <v>68909597</v>
      </c>
      <c r="BR123" s="1128"/>
      <c r="BS123" s="1128"/>
      <c r="BT123" s="1128"/>
      <c r="BU123" s="1128"/>
      <c r="BV123" s="1128">
        <v>66489801</v>
      </c>
      <c r="BW123" s="1128"/>
      <c r="BX123" s="1128"/>
      <c r="BY123" s="1128"/>
      <c r="BZ123" s="1128"/>
      <c r="CA123" s="1128">
        <v>64600169</v>
      </c>
      <c r="CB123" s="1128"/>
      <c r="CC123" s="1128"/>
      <c r="CD123" s="1128"/>
      <c r="CE123" s="1128"/>
      <c r="CF123" s="1065"/>
      <c r="CG123" s="1066"/>
      <c r="CH123" s="1066"/>
      <c r="CI123" s="1066"/>
      <c r="CJ123" s="1067"/>
      <c r="CK123" s="1073"/>
      <c r="CL123" s="1074"/>
      <c r="CM123" s="1074"/>
      <c r="CN123" s="1074"/>
      <c r="CO123" s="1075"/>
      <c r="CP123" s="1083" t="s">
        <v>477</v>
      </c>
      <c r="CQ123" s="1084"/>
      <c r="CR123" s="1084"/>
      <c r="CS123" s="1084"/>
      <c r="CT123" s="1084"/>
      <c r="CU123" s="1084"/>
      <c r="CV123" s="1084"/>
      <c r="CW123" s="1084"/>
      <c r="CX123" s="1084"/>
      <c r="CY123" s="1084"/>
      <c r="CZ123" s="1084"/>
      <c r="DA123" s="1084"/>
      <c r="DB123" s="1084"/>
      <c r="DC123" s="1084"/>
      <c r="DD123" s="1084"/>
      <c r="DE123" s="1084"/>
      <c r="DF123" s="1085"/>
      <c r="DG123" s="1022" t="s">
        <v>138</v>
      </c>
      <c r="DH123" s="1023"/>
      <c r="DI123" s="1023"/>
      <c r="DJ123" s="1023"/>
      <c r="DK123" s="1024"/>
      <c r="DL123" s="1025" t="s">
        <v>138</v>
      </c>
      <c r="DM123" s="1023"/>
      <c r="DN123" s="1023"/>
      <c r="DO123" s="1023"/>
      <c r="DP123" s="1024"/>
      <c r="DQ123" s="1025" t="s">
        <v>441</v>
      </c>
      <c r="DR123" s="1023"/>
      <c r="DS123" s="1023"/>
      <c r="DT123" s="1023"/>
      <c r="DU123" s="1024"/>
      <c r="DV123" s="1026" t="s">
        <v>138</v>
      </c>
      <c r="DW123" s="1027"/>
      <c r="DX123" s="1027"/>
      <c r="DY123" s="1027"/>
      <c r="DZ123" s="1028"/>
    </row>
    <row r="124" spans="1:130" s="233" customFormat="1" ht="26.25" customHeight="1" thickBot="1" x14ac:dyDescent="0.2">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138</v>
      </c>
      <c r="AB124" s="1023"/>
      <c r="AC124" s="1023"/>
      <c r="AD124" s="1023"/>
      <c r="AE124" s="1024"/>
      <c r="AF124" s="1025" t="s">
        <v>439</v>
      </c>
      <c r="AG124" s="1023"/>
      <c r="AH124" s="1023"/>
      <c r="AI124" s="1023"/>
      <c r="AJ124" s="1024"/>
      <c r="AK124" s="1025" t="s">
        <v>439</v>
      </c>
      <c r="AL124" s="1023"/>
      <c r="AM124" s="1023"/>
      <c r="AN124" s="1023"/>
      <c r="AO124" s="1024"/>
      <c r="AP124" s="1026" t="s">
        <v>441</v>
      </c>
      <c r="AQ124" s="1027"/>
      <c r="AR124" s="1027"/>
      <c r="AS124" s="1027"/>
      <c r="AT124" s="1028"/>
      <c r="AU124" s="1123" t="s">
        <v>478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58.3</v>
      </c>
      <c r="BR124" s="1091"/>
      <c r="BS124" s="1091"/>
      <c r="BT124" s="1091"/>
      <c r="BU124" s="1091"/>
      <c r="BV124" s="1091">
        <v>49.3</v>
      </c>
      <c r="BW124" s="1091"/>
      <c r="BX124" s="1091"/>
      <c r="BY124" s="1091"/>
      <c r="BZ124" s="1091"/>
      <c r="CA124" s="1091">
        <v>31.1</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v>24543901</v>
      </c>
      <c r="DH124" s="1050"/>
      <c r="DI124" s="1050"/>
      <c r="DJ124" s="1050"/>
      <c r="DK124" s="1051"/>
      <c r="DL124" s="1049" t="s">
        <v>138</v>
      </c>
      <c r="DM124" s="1050"/>
      <c r="DN124" s="1050"/>
      <c r="DO124" s="1050"/>
      <c r="DP124" s="1051"/>
      <c r="DQ124" s="1049" t="s">
        <v>138</v>
      </c>
      <c r="DR124" s="1050"/>
      <c r="DS124" s="1050"/>
      <c r="DT124" s="1050"/>
      <c r="DU124" s="1051"/>
      <c r="DV124" s="1052" t="s">
        <v>138</v>
      </c>
      <c r="DW124" s="1053"/>
      <c r="DX124" s="1053"/>
      <c r="DY124" s="1053"/>
      <c r="DZ124" s="1054"/>
    </row>
    <row r="125" spans="1:130" s="233" customFormat="1" ht="26.25" customHeight="1" x14ac:dyDescent="0.15">
      <c r="A125" s="1121"/>
      <c r="B125" s="1013"/>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138</v>
      </c>
      <c r="AB125" s="1023"/>
      <c r="AC125" s="1023"/>
      <c r="AD125" s="1023"/>
      <c r="AE125" s="1024"/>
      <c r="AF125" s="1025" t="s">
        <v>138</v>
      </c>
      <c r="AG125" s="1023"/>
      <c r="AH125" s="1023"/>
      <c r="AI125" s="1023"/>
      <c r="AJ125" s="1024"/>
      <c r="AK125" s="1025" t="s">
        <v>439</v>
      </c>
      <c r="AL125" s="1023"/>
      <c r="AM125" s="1023"/>
      <c r="AN125" s="1023"/>
      <c r="AO125" s="1024"/>
      <c r="AP125" s="1026" t="s">
        <v>439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480</v>
      </c>
      <c r="CL125" s="1071"/>
      <c r="CM125" s="1071"/>
      <c r="CN125" s="1071"/>
      <c r="CO125" s="1072"/>
      <c r="CP125" s="993" t="s">
        <v>481</v>
      </c>
      <c r="CQ125" s="961"/>
      <c r="CR125" s="961"/>
      <c r="CS125" s="961"/>
      <c r="CT125" s="961"/>
      <c r="CU125" s="961"/>
      <c r="CV125" s="961"/>
      <c r="CW125" s="961"/>
      <c r="CX125" s="961"/>
      <c r="CY125" s="961"/>
      <c r="CZ125" s="961"/>
      <c r="DA125" s="961"/>
      <c r="DB125" s="961"/>
      <c r="DC125" s="961"/>
      <c r="DD125" s="961"/>
      <c r="DE125" s="961"/>
      <c r="DF125" s="962"/>
      <c r="DG125" s="994" t="s">
        <v>138</v>
      </c>
      <c r="DH125" s="995"/>
      <c r="DI125" s="995"/>
      <c r="DJ125" s="995"/>
      <c r="DK125" s="995"/>
      <c r="DL125" s="995" t="s">
        <v>138</v>
      </c>
      <c r="DM125" s="995"/>
      <c r="DN125" s="995"/>
      <c r="DO125" s="995"/>
      <c r="DP125" s="995"/>
      <c r="DQ125" s="995" t="s">
        <v>439</v>
      </c>
      <c r="DR125" s="995"/>
      <c r="DS125" s="995"/>
      <c r="DT125" s="995"/>
      <c r="DU125" s="995"/>
      <c r="DV125" s="996" t="s">
        <v>138</v>
      </c>
      <c r="DW125" s="996"/>
      <c r="DX125" s="996"/>
      <c r="DY125" s="996"/>
      <c r="DZ125" s="997"/>
    </row>
    <row r="126" spans="1:130" s="233" customFormat="1" ht="26.25" customHeight="1" thickBot="1" x14ac:dyDescent="0.2">
      <c r="A126" s="1121"/>
      <c r="B126" s="1013"/>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427008</v>
      </c>
      <c r="AB126" s="1023"/>
      <c r="AC126" s="1023"/>
      <c r="AD126" s="1023"/>
      <c r="AE126" s="1024"/>
      <c r="AF126" s="1025">
        <v>584310</v>
      </c>
      <c r="AG126" s="1023"/>
      <c r="AH126" s="1023"/>
      <c r="AI126" s="1023"/>
      <c r="AJ126" s="1024"/>
      <c r="AK126" s="1025">
        <v>575834</v>
      </c>
      <c r="AL126" s="1023"/>
      <c r="AM126" s="1023"/>
      <c r="AN126" s="1023"/>
      <c r="AO126" s="1024"/>
      <c r="AP126" s="1026">
        <v>1.2</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482</v>
      </c>
      <c r="CQ126" s="987"/>
      <c r="CR126" s="987"/>
      <c r="CS126" s="987"/>
      <c r="CT126" s="987"/>
      <c r="CU126" s="987"/>
      <c r="CV126" s="987"/>
      <c r="CW126" s="987"/>
      <c r="CX126" s="987"/>
      <c r="CY126" s="987"/>
      <c r="CZ126" s="987"/>
      <c r="DA126" s="987"/>
      <c r="DB126" s="987"/>
      <c r="DC126" s="987"/>
      <c r="DD126" s="987"/>
      <c r="DE126" s="987"/>
      <c r="DF126" s="988"/>
      <c r="DG126" s="989" t="s">
        <v>138</v>
      </c>
      <c r="DH126" s="990"/>
      <c r="DI126" s="990"/>
      <c r="DJ126" s="990"/>
      <c r="DK126" s="990"/>
      <c r="DL126" s="990" t="s">
        <v>138</v>
      </c>
      <c r="DM126" s="990"/>
      <c r="DN126" s="990"/>
      <c r="DO126" s="990"/>
      <c r="DP126" s="990"/>
      <c r="DQ126" s="990" t="s">
        <v>138</v>
      </c>
      <c r="DR126" s="990"/>
      <c r="DS126" s="990"/>
      <c r="DT126" s="990"/>
      <c r="DU126" s="990"/>
      <c r="DV126" s="991" t="s">
        <v>138</v>
      </c>
      <c r="DW126" s="991"/>
      <c r="DX126" s="991"/>
      <c r="DY126" s="991"/>
      <c r="DZ126" s="992"/>
    </row>
    <row r="127" spans="1:130" s="233" customFormat="1" ht="26.25" customHeight="1" x14ac:dyDescent="0.15">
      <c r="A127" s="1122"/>
      <c r="B127" s="1015"/>
      <c r="C127" s="1037" t="s">
        <v>483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25192</v>
      </c>
      <c r="AB127" s="1023"/>
      <c r="AC127" s="1023"/>
      <c r="AD127" s="1023"/>
      <c r="AE127" s="1024"/>
      <c r="AF127" s="1025">
        <v>25136</v>
      </c>
      <c r="AG127" s="1023"/>
      <c r="AH127" s="1023"/>
      <c r="AI127" s="1023"/>
      <c r="AJ127" s="1024"/>
      <c r="AK127" s="1025">
        <v>18265</v>
      </c>
      <c r="AL127" s="1023"/>
      <c r="AM127" s="1023"/>
      <c r="AN127" s="1023"/>
      <c r="AO127" s="1024"/>
      <c r="AP127" s="1026">
        <v>0</v>
      </c>
      <c r="AQ127" s="1027"/>
      <c r="AR127" s="1027"/>
      <c r="AS127" s="1027"/>
      <c r="AT127" s="1028"/>
      <c r="AU127" s="235"/>
      <c r="AV127" s="235"/>
      <c r="AW127" s="235"/>
      <c r="AX127" s="1095" t="s">
        <v>484</v>
      </c>
      <c r="AY127" s="1096"/>
      <c r="AZ127" s="1096"/>
      <c r="BA127" s="1096"/>
      <c r="BB127" s="1096"/>
      <c r="BC127" s="1096"/>
      <c r="BD127" s="1096"/>
      <c r="BE127" s="1097"/>
      <c r="BF127" s="1098" t="s">
        <v>485</v>
      </c>
      <c r="BG127" s="1096"/>
      <c r="BH127" s="1096"/>
      <c r="BI127" s="1096"/>
      <c r="BJ127" s="1096"/>
      <c r="BK127" s="1096"/>
      <c r="BL127" s="1097"/>
      <c r="BM127" s="1098" t="s">
        <v>486</v>
      </c>
      <c r="BN127" s="1096"/>
      <c r="BO127" s="1096"/>
      <c r="BP127" s="1096"/>
      <c r="BQ127" s="1096"/>
      <c r="BR127" s="1096"/>
      <c r="BS127" s="1097"/>
      <c r="BT127" s="1098" t="s">
        <v>487</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488</v>
      </c>
      <c r="CQ127" s="987"/>
      <c r="CR127" s="987"/>
      <c r="CS127" s="987"/>
      <c r="CT127" s="987"/>
      <c r="CU127" s="987"/>
      <c r="CV127" s="987"/>
      <c r="CW127" s="987"/>
      <c r="CX127" s="987"/>
      <c r="CY127" s="987"/>
      <c r="CZ127" s="987"/>
      <c r="DA127" s="987"/>
      <c r="DB127" s="987"/>
      <c r="DC127" s="987"/>
      <c r="DD127" s="987"/>
      <c r="DE127" s="987"/>
      <c r="DF127" s="988"/>
      <c r="DG127" s="989" t="s">
        <v>138</v>
      </c>
      <c r="DH127" s="990"/>
      <c r="DI127" s="990"/>
      <c r="DJ127" s="990"/>
      <c r="DK127" s="990"/>
      <c r="DL127" s="990" t="s">
        <v>138</v>
      </c>
      <c r="DM127" s="990"/>
      <c r="DN127" s="990"/>
      <c r="DO127" s="990"/>
      <c r="DP127" s="990"/>
      <c r="DQ127" s="990" t="s">
        <v>138</v>
      </c>
      <c r="DR127" s="990"/>
      <c r="DS127" s="990"/>
      <c r="DT127" s="990"/>
      <c r="DU127" s="990"/>
      <c r="DV127" s="991" t="s">
        <v>138</v>
      </c>
      <c r="DW127" s="991"/>
      <c r="DX127" s="991"/>
      <c r="DY127" s="991"/>
      <c r="DZ127" s="992"/>
    </row>
    <row r="128" spans="1:130" s="233" customFormat="1" ht="26.25" customHeight="1" thickBot="1" x14ac:dyDescent="0.2">
      <c r="A128" s="1105" t="s">
        <v>489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490</v>
      </c>
      <c r="X128" s="1107"/>
      <c r="Y128" s="1107"/>
      <c r="Z128" s="1108"/>
      <c r="AA128" s="1109">
        <v>1674670</v>
      </c>
      <c r="AB128" s="1110"/>
      <c r="AC128" s="1110"/>
      <c r="AD128" s="1110"/>
      <c r="AE128" s="1111"/>
      <c r="AF128" s="1112">
        <v>1646536</v>
      </c>
      <c r="AG128" s="1110"/>
      <c r="AH128" s="1110"/>
      <c r="AI128" s="1110"/>
      <c r="AJ128" s="1111"/>
      <c r="AK128" s="1112">
        <v>1715384</v>
      </c>
      <c r="AL128" s="1110"/>
      <c r="AM128" s="1110"/>
      <c r="AN128" s="1110"/>
      <c r="AO128" s="1111"/>
      <c r="AP128" s="1113"/>
      <c r="AQ128" s="1114"/>
      <c r="AR128" s="1114"/>
      <c r="AS128" s="1114"/>
      <c r="AT128" s="1115"/>
      <c r="AU128" s="235"/>
      <c r="AV128" s="235"/>
      <c r="AW128" s="235"/>
      <c r="AX128" s="960" t="s">
        <v>491</v>
      </c>
      <c r="AY128" s="961"/>
      <c r="AZ128" s="961"/>
      <c r="BA128" s="961"/>
      <c r="BB128" s="961"/>
      <c r="BC128" s="961"/>
      <c r="BD128" s="961"/>
      <c r="BE128" s="962"/>
      <c r="BF128" s="1116" t="s">
        <v>138</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492</v>
      </c>
      <c r="CQ128" s="790"/>
      <c r="CR128" s="790"/>
      <c r="CS128" s="790"/>
      <c r="CT128" s="790"/>
      <c r="CU128" s="790"/>
      <c r="CV128" s="790"/>
      <c r="CW128" s="790"/>
      <c r="CX128" s="790"/>
      <c r="CY128" s="790"/>
      <c r="CZ128" s="790"/>
      <c r="DA128" s="790"/>
      <c r="DB128" s="790"/>
      <c r="DC128" s="790"/>
      <c r="DD128" s="790"/>
      <c r="DE128" s="790"/>
      <c r="DF128" s="1100"/>
      <c r="DG128" s="1101" t="s">
        <v>138</v>
      </c>
      <c r="DH128" s="1102"/>
      <c r="DI128" s="1102"/>
      <c r="DJ128" s="1102"/>
      <c r="DK128" s="1102"/>
      <c r="DL128" s="1102" t="s">
        <v>138</v>
      </c>
      <c r="DM128" s="1102"/>
      <c r="DN128" s="1102"/>
      <c r="DO128" s="1102"/>
      <c r="DP128" s="1102"/>
      <c r="DQ128" s="1102" t="s">
        <v>138</v>
      </c>
      <c r="DR128" s="1102"/>
      <c r="DS128" s="1102"/>
      <c r="DT128" s="1102"/>
      <c r="DU128" s="1102"/>
      <c r="DV128" s="1103" t="s">
        <v>138</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493</v>
      </c>
      <c r="X129" s="1135"/>
      <c r="Y129" s="1135"/>
      <c r="Z129" s="1136"/>
      <c r="AA129" s="1022">
        <v>50296164</v>
      </c>
      <c r="AB129" s="1023"/>
      <c r="AC129" s="1023"/>
      <c r="AD129" s="1023"/>
      <c r="AE129" s="1024"/>
      <c r="AF129" s="1025">
        <v>52287782</v>
      </c>
      <c r="AG129" s="1023"/>
      <c r="AH129" s="1023"/>
      <c r="AI129" s="1023"/>
      <c r="AJ129" s="1024"/>
      <c r="AK129" s="1025">
        <v>51472087</v>
      </c>
      <c r="AL129" s="1023"/>
      <c r="AM129" s="1023"/>
      <c r="AN129" s="1023"/>
      <c r="AO129" s="1024"/>
      <c r="AP129" s="1137"/>
      <c r="AQ129" s="1138"/>
      <c r="AR129" s="1138"/>
      <c r="AS129" s="1138"/>
      <c r="AT129" s="1139"/>
      <c r="AU129" s="236"/>
      <c r="AV129" s="236"/>
      <c r="AW129" s="236"/>
      <c r="AX129" s="1129" t="s">
        <v>494</v>
      </c>
      <c r="AY129" s="987"/>
      <c r="AZ129" s="987"/>
      <c r="BA129" s="987"/>
      <c r="BB129" s="987"/>
      <c r="BC129" s="987"/>
      <c r="BD129" s="987"/>
      <c r="BE129" s="988"/>
      <c r="BF129" s="1130" t="s">
        <v>138</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496</v>
      </c>
      <c r="X130" s="1135"/>
      <c r="Y130" s="1135"/>
      <c r="Z130" s="1136"/>
      <c r="AA130" s="1022">
        <v>4951298</v>
      </c>
      <c r="AB130" s="1023"/>
      <c r="AC130" s="1023"/>
      <c r="AD130" s="1023"/>
      <c r="AE130" s="1024"/>
      <c r="AF130" s="1025">
        <v>4797269</v>
      </c>
      <c r="AG130" s="1023"/>
      <c r="AH130" s="1023"/>
      <c r="AI130" s="1023"/>
      <c r="AJ130" s="1024"/>
      <c r="AK130" s="1025">
        <v>4184092</v>
      </c>
      <c r="AL130" s="1023"/>
      <c r="AM130" s="1023"/>
      <c r="AN130" s="1023"/>
      <c r="AO130" s="1024"/>
      <c r="AP130" s="1137"/>
      <c r="AQ130" s="1138"/>
      <c r="AR130" s="1138"/>
      <c r="AS130" s="1138"/>
      <c r="AT130" s="1139"/>
      <c r="AU130" s="236"/>
      <c r="AV130" s="236"/>
      <c r="AW130" s="236"/>
      <c r="AX130" s="1129" t="s">
        <v>497</v>
      </c>
      <c r="AY130" s="987"/>
      <c r="AZ130" s="987"/>
      <c r="BA130" s="987"/>
      <c r="BB130" s="987"/>
      <c r="BC130" s="987"/>
      <c r="BD130" s="987"/>
      <c r="BE130" s="988"/>
      <c r="BF130" s="1165">
        <v>5.3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498</v>
      </c>
      <c r="X131" s="1172"/>
      <c r="Y131" s="1172"/>
      <c r="Z131" s="1173"/>
      <c r="AA131" s="1068">
        <v>45344866</v>
      </c>
      <c r="AB131" s="1050"/>
      <c r="AC131" s="1050"/>
      <c r="AD131" s="1050"/>
      <c r="AE131" s="1051"/>
      <c r="AF131" s="1049">
        <v>47490513</v>
      </c>
      <c r="AG131" s="1050"/>
      <c r="AH131" s="1050"/>
      <c r="AI131" s="1050"/>
      <c r="AJ131" s="1051"/>
      <c r="AK131" s="1049">
        <v>47287995</v>
      </c>
      <c r="AL131" s="1050"/>
      <c r="AM131" s="1050"/>
      <c r="AN131" s="1050"/>
      <c r="AO131" s="1051"/>
      <c r="AP131" s="1174"/>
      <c r="AQ131" s="1175"/>
      <c r="AR131" s="1175"/>
      <c r="AS131" s="1175"/>
      <c r="AT131" s="1176"/>
      <c r="AU131" s="236"/>
      <c r="AV131" s="236"/>
      <c r="AW131" s="236"/>
      <c r="AX131" s="1147" t="s">
        <v>499</v>
      </c>
      <c r="AY131" s="790"/>
      <c r="AZ131" s="790"/>
      <c r="BA131" s="790"/>
      <c r="BB131" s="790"/>
      <c r="BC131" s="790"/>
      <c r="BD131" s="790"/>
      <c r="BE131" s="1100"/>
      <c r="BF131" s="1148">
        <v>31.1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501</v>
      </c>
      <c r="W132" s="1158"/>
      <c r="X132" s="1158"/>
      <c r="Y132" s="1158"/>
      <c r="Z132" s="1159"/>
      <c r="AA132" s="1160">
        <v>5.755379231</v>
      </c>
      <c r="AB132" s="1161"/>
      <c r="AC132" s="1161"/>
      <c r="AD132" s="1161"/>
      <c r="AE132" s="1162"/>
      <c r="AF132" s="1163">
        <v>3.8370358310000001</v>
      </c>
      <c r="AG132" s="1161"/>
      <c r="AH132" s="1161"/>
      <c r="AI132" s="1161"/>
      <c r="AJ132" s="1162"/>
      <c r="AK132" s="1163">
        <v>6.5131266400000003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502</v>
      </c>
      <c r="W133" s="1141"/>
      <c r="X133" s="1141"/>
      <c r="Y133" s="1141"/>
      <c r="Z133" s="1142"/>
      <c r="AA133" s="1143">
        <v>6.1</v>
      </c>
      <c r="AB133" s="1144"/>
      <c r="AC133" s="1144"/>
      <c r="AD133" s="1144"/>
      <c r="AE133" s="1145"/>
      <c r="AF133" s="1143">
        <v>5.0999999999999996</v>
      </c>
      <c r="AG133" s="1144"/>
      <c r="AH133" s="1144"/>
      <c r="AI133" s="1144"/>
      <c r="AJ133" s="1145"/>
      <c r="AK133" s="1143">
        <v>5.3</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1wBUryH6RWPuLLPwDVNjC2pDo1ye23IG/NuYmbTchYwp5XH1558TgB+dJi8+9iIh3PPpaV31GDJMMAOHliMsw==" saltValue="SVwCEN3epJG0mpJsDZNa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MJrTbsy/464bf8OXSismqIMYJwf47DlSmU/jEXu24Pxh4akrryZ0Bkkvl+rAFFmOHmRditY+A7RkS4pc/kKQ==" saltValue="B/13GBH73xIRVCBLnxwb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511</v>
      </c>
      <c r="AL9" s="1181"/>
      <c r="AM9" s="1181"/>
      <c r="AN9" s="1182"/>
      <c r="AO9" s="284">
        <v>18499548</v>
      </c>
      <c r="AP9" s="284">
        <v>75036</v>
      </c>
      <c r="AQ9" s="285">
        <v>63241</v>
      </c>
      <c r="AR9" s="286">
        <v>18.7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512</v>
      </c>
      <c r="AL10" s="1181"/>
      <c r="AM10" s="1181"/>
      <c r="AN10" s="1182"/>
      <c r="AO10" s="287">
        <v>7888</v>
      </c>
      <c r="AP10" s="287">
        <v>32</v>
      </c>
      <c r="AQ10" s="288">
        <v>2237</v>
      </c>
      <c r="AR10" s="289">
        <v>-98.6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513</v>
      </c>
      <c r="AL11" s="1181"/>
      <c r="AM11" s="1181"/>
      <c r="AN11" s="1182"/>
      <c r="AO11" s="287" t="s">
        <v>514</v>
      </c>
      <c r="AP11" s="287" t="s">
        <v>514</v>
      </c>
      <c r="AQ11" s="288">
        <v>1750</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515</v>
      </c>
      <c r="AL12" s="1181"/>
      <c r="AM12" s="1181"/>
      <c r="AN12" s="1182"/>
      <c r="AO12" s="287" t="s">
        <v>514</v>
      </c>
      <c r="AP12" s="287" t="s">
        <v>514</v>
      </c>
      <c r="AQ12" s="288">
        <v>30</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516</v>
      </c>
      <c r="AL13" s="1181"/>
      <c r="AM13" s="1181"/>
      <c r="AN13" s="1182"/>
      <c r="AO13" s="287">
        <v>293873</v>
      </c>
      <c r="AP13" s="287">
        <v>1192</v>
      </c>
      <c r="AQ13" s="288">
        <v>1645</v>
      </c>
      <c r="AR13" s="289">
        <v>-27.5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517</v>
      </c>
      <c r="AL14" s="1181"/>
      <c r="AM14" s="1181"/>
      <c r="AN14" s="1182"/>
      <c r="AO14" s="287">
        <v>109668</v>
      </c>
      <c r="AP14" s="287">
        <v>445</v>
      </c>
      <c r="AQ14" s="288">
        <v>1253</v>
      </c>
      <c r="AR14" s="289">
        <v>-64.5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518</v>
      </c>
      <c r="AL15" s="1184"/>
      <c r="AM15" s="1184"/>
      <c r="AN15" s="1185"/>
      <c r="AO15" s="287">
        <v>-1121300</v>
      </c>
      <c r="AP15" s="287">
        <v>-4548</v>
      </c>
      <c r="AQ15" s="288">
        <v>-3723</v>
      </c>
      <c r="AR15" s="289">
        <v>22.2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17789677</v>
      </c>
      <c r="AP16" s="287">
        <v>72157</v>
      </c>
      <c r="AQ16" s="288">
        <v>66432</v>
      </c>
      <c r="AR16" s="289">
        <v>8.6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523</v>
      </c>
      <c r="AL21" s="1187"/>
      <c r="AM21" s="1187"/>
      <c r="AN21" s="1188"/>
      <c r="AO21" s="300">
        <v>7.45</v>
      </c>
      <c r="AP21" s="301">
        <v>6.41</v>
      </c>
      <c r="AQ21" s="302">
        <v>1.04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524</v>
      </c>
      <c r="AL22" s="1187"/>
      <c r="AM22" s="1187"/>
      <c r="AN22" s="1188"/>
      <c r="AO22" s="305">
        <v>97.9</v>
      </c>
      <c r="AP22" s="306">
        <v>99.7</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528</v>
      </c>
      <c r="AL32" s="1195"/>
      <c r="AM32" s="1195"/>
      <c r="AN32" s="1196"/>
      <c r="AO32" s="315">
        <v>6727672</v>
      </c>
      <c r="AP32" s="315">
        <v>27288</v>
      </c>
      <c r="AQ32" s="316">
        <v>30006</v>
      </c>
      <c r="AR32" s="317">
        <v>-9.1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529</v>
      </c>
      <c r="AL33" s="1195"/>
      <c r="AM33" s="1195"/>
      <c r="AN33" s="1196"/>
      <c r="AO33" s="315" t="s">
        <v>514</v>
      </c>
      <c r="AP33" s="315" t="s">
        <v>514</v>
      </c>
      <c r="AQ33" s="316" t="s">
        <v>514</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530</v>
      </c>
      <c r="AL34" s="1195"/>
      <c r="AM34" s="1195"/>
      <c r="AN34" s="1196"/>
      <c r="AO34" s="315" t="s">
        <v>514</v>
      </c>
      <c r="AP34" s="315" t="s">
        <v>514</v>
      </c>
      <c r="AQ34" s="316">
        <v>25</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531</v>
      </c>
      <c r="AL35" s="1195"/>
      <c r="AM35" s="1195"/>
      <c r="AN35" s="1196"/>
      <c r="AO35" s="315">
        <v>1362443</v>
      </c>
      <c r="AP35" s="315">
        <v>5526</v>
      </c>
      <c r="AQ35" s="316">
        <v>7870</v>
      </c>
      <c r="AR35" s="317">
        <v>-29.8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532</v>
      </c>
      <c r="AL36" s="1195"/>
      <c r="AM36" s="1195"/>
      <c r="AN36" s="1196"/>
      <c r="AO36" s="315" t="s">
        <v>514</v>
      </c>
      <c r="AP36" s="315" t="s">
        <v>514</v>
      </c>
      <c r="AQ36" s="316">
        <v>526</v>
      </c>
      <c r="AR36" s="317" t="s">
        <v>514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533</v>
      </c>
      <c r="AL37" s="1195"/>
      <c r="AM37" s="1195"/>
      <c r="AN37" s="1196"/>
      <c r="AO37" s="315">
        <v>889288</v>
      </c>
      <c r="AP37" s="315">
        <v>3607</v>
      </c>
      <c r="AQ37" s="316">
        <v>821</v>
      </c>
      <c r="AR37" s="317">
        <v>339.3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534</v>
      </c>
      <c r="AL38" s="1198"/>
      <c r="AM38" s="1198"/>
      <c r="AN38" s="1199"/>
      <c r="AO38" s="318" t="s">
        <v>514</v>
      </c>
      <c r="AP38" s="318" t="s">
        <v>514</v>
      </c>
      <c r="AQ38" s="319">
        <v>0</v>
      </c>
      <c r="AR38" s="307" t="s">
        <v>514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535</v>
      </c>
      <c r="AL39" s="1198"/>
      <c r="AM39" s="1198"/>
      <c r="AN39" s="1199"/>
      <c r="AO39" s="315">
        <v>-1715384</v>
      </c>
      <c r="AP39" s="315">
        <v>-6958</v>
      </c>
      <c r="AQ39" s="316">
        <v>-7309</v>
      </c>
      <c r="AR39" s="317">
        <v>-4.8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536</v>
      </c>
      <c r="AL40" s="1195"/>
      <c r="AM40" s="1195"/>
      <c r="AN40" s="1196"/>
      <c r="AO40" s="315">
        <v>-4184092</v>
      </c>
      <c r="AP40" s="315">
        <v>-16971</v>
      </c>
      <c r="AQ40" s="316">
        <v>-24731</v>
      </c>
      <c r="AR40" s="317">
        <v>-31.4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301</v>
      </c>
      <c r="AL41" s="1201"/>
      <c r="AM41" s="1201"/>
      <c r="AN41" s="1202"/>
      <c r="AO41" s="315">
        <v>3079927</v>
      </c>
      <c r="AP41" s="315">
        <v>12493</v>
      </c>
      <c r="AQ41" s="316">
        <v>7208</v>
      </c>
      <c r="AR41" s="317">
        <v>73.3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506</v>
      </c>
      <c r="AN49" s="1191" t="s">
        <v>540</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18934707</v>
      </c>
      <c r="AN51" s="337">
        <v>82196</v>
      </c>
      <c r="AO51" s="338">
        <v>50.6</v>
      </c>
      <c r="AP51" s="339">
        <v>45426</v>
      </c>
      <c r="AQ51" s="340">
        <v>6.7</v>
      </c>
      <c r="AR51" s="341">
        <v>43.9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7199412</v>
      </c>
      <c r="AN52" s="345">
        <v>31253</v>
      </c>
      <c r="AO52" s="346">
        <v>12.7</v>
      </c>
      <c r="AP52" s="347">
        <v>24508</v>
      </c>
      <c r="AQ52" s="348">
        <v>0.6</v>
      </c>
      <c r="AR52" s="349">
        <v>12.1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15306422</v>
      </c>
      <c r="AN53" s="337">
        <v>65466</v>
      </c>
      <c r="AO53" s="338">
        <v>-20.399999999999999</v>
      </c>
      <c r="AP53" s="339">
        <v>45022</v>
      </c>
      <c r="AQ53" s="340">
        <v>-0.9</v>
      </c>
      <c r="AR53" s="341">
        <v>-19.5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5574630</v>
      </c>
      <c r="AN54" s="345">
        <v>23843</v>
      </c>
      <c r="AO54" s="346">
        <v>-23.7</v>
      </c>
      <c r="AP54" s="347">
        <v>25247</v>
      </c>
      <c r="AQ54" s="348">
        <v>3</v>
      </c>
      <c r="AR54" s="349">
        <v>-26.7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14773661</v>
      </c>
      <c r="AN55" s="337">
        <v>62165</v>
      </c>
      <c r="AO55" s="338">
        <v>-5</v>
      </c>
      <c r="AP55" s="339">
        <v>46035</v>
      </c>
      <c r="AQ55" s="340">
        <v>2.2999999999999998</v>
      </c>
      <c r="AR55" s="341">
        <v>-7.3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7493459</v>
      </c>
      <c r="AN56" s="345">
        <v>31531</v>
      </c>
      <c r="AO56" s="346">
        <v>32.200000000000003</v>
      </c>
      <c r="AP56" s="347">
        <v>25158</v>
      </c>
      <c r="AQ56" s="348">
        <v>-0.4</v>
      </c>
      <c r="AR56" s="349">
        <v>32.6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12599718</v>
      </c>
      <c r="AN57" s="337">
        <v>52106</v>
      </c>
      <c r="AO57" s="338">
        <v>-16.2</v>
      </c>
      <c r="AP57" s="339">
        <v>43261</v>
      </c>
      <c r="AQ57" s="340">
        <v>-6</v>
      </c>
      <c r="AR57" s="341">
        <v>-10.199999999999999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6565091</v>
      </c>
      <c r="AN58" s="345">
        <v>27150</v>
      </c>
      <c r="AO58" s="346">
        <v>-13.9</v>
      </c>
      <c r="AP58" s="347">
        <v>24721</v>
      </c>
      <c r="AQ58" s="348">
        <v>-1.7</v>
      </c>
      <c r="AR58" s="349">
        <v>-12.2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10229862</v>
      </c>
      <c r="AN59" s="337">
        <v>41494</v>
      </c>
      <c r="AO59" s="338">
        <v>-20.399999999999999</v>
      </c>
      <c r="AP59" s="339">
        <v>40626</v>
      </c>
      <c r="AQ59" s="340">
        <v>-6.1</v>
      </c>
      <c r="AR59" s="341">
        <v>-14.3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6530932</v>
      </c>
      <c r="AN60" s="345">
        <v>26490</v>
      </c>
      <c r="AO60" s="346">
        <v>-2.4</v>
      </c>
      <c r="AP60" s="347">
        <v>24279</v>
      </c>
      <c r="AQ60" s="348">
        <v>-1.8</v>
      </c>
      <c r="AR60" s="349">
        <v>-0.6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14368874</v>
      </c>
      <c r="AN61" s="352">
        <v>60685</v>
      </c>
      <c r="AO61" s="353">
        <v>-2.2999999999999998</v>
      </c>
      <c r="AP61" s="354">
        <v>44074</v>
      </c>
      <c r="AQ61" s="355">
        <v>-0.8</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6672705</v>
      </c>
      <c r="AN62" s="345">
        <v>28053</v>
      </c>
      <c r="AO62" s="346">
        <v>1</v>
      </c>
      <c r="AP62" s="347">
        <v>24783</v>
      </c>
      <c r="AQ62" s="348">
        <v>-0.1</v>
      </c>
      <c r="AR62" s="349">
        <v>1.1000000000000001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4xgxiEWuIl7LSkEIf9VTfUT1t7zmsc+0u8aZmR0FaN/+XwawBHIyvYzsK1wnK+Gq/N5SuCITsqzzuBqDF5qMA==" saltValue="1KslZgfEE08gW3NmGGwH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FTdRAxFbN/M1vwLPvOvPcSDwlDC6aEjLNsPEHw3lvANfqiXJV85YoLYIeXk63vubBl1bzxKnl2OFndAnCsIvxg==" saltValue="9WL3KyobDF5Qs30SLfIm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2FIKvwbcLjBE/1uGw18MRul/P3jfVtfbxnvVhKj/3vf/DaLit1VqcPxnG2CWz2AfKGNBdVv+bBXf82jZfxu0gQ==" saltValue="T2VJC/H+qxxc4f3mopsq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3" t="s">
        <v>3</v>
      </c>
      <c r="D47" s="1203"/>
      <c r="E47" s="1204"/>
      <c r="F47" s="11">
        <v>7.03</v>
      </c>
      <c r="G47" s="12">
        <v>10.119999999999999</v>
      </c>
      <c r="H47" s="12">
        <v>9.1999999999999993</v>
      </c>
      <c r="I47" s="12">
        <v>4.2300000000000004</v>
      </c>
      <c r="J47" s="13">
        <v>8.2100000000000009</v>
      </c>
    </row>
    <row r="48" spans="2:10" ht="57.75" customHeight="1" x14ac:dyDescent="0.15">
      <c r="B48" s="14"/>
      <c r="C48" s="1205" t="s">
        <v>4</v>
      </c>
      <c r="D48" s="1205"/>
      <c r="E48" s="1206"/>
      <c r="F48" s="15">
        <v>6.93</v>
      </c>
      <c r="G48" s="16">
        <v>4.53</v>
      </c>
      <c r="H48" s="16">
        <v>7.37</v>
      </c>
      <c r="I48" s="16">
        <v>8.35</v>
      </c>
      <c r="J48" s="17">
        <v>12.17</v>
      </c>
    </row>
    <row r="49" spans="2:10" ht="57.75" customHeight="1" thickBot="1" x14ac:dyDescent="0.2">
      <c r="B49" s="18"/>
      <c r="C49" s="1207" t="s">
        <v>5</v>
      </c>
      <c r="D49" s="1207"/>
      <c r="E49" s="1208"/>
      <c r="F49" s="19">
        <v>2.7</v>
      </c>
      <c r="G49" s="20">
        <v>0.71</v>
      </c>
      <c r="H49" s="20">
        <v>2.54</v>
      </c>
      <c r="I49" s="20" t="s">
        <v>561</v>
      </c>
      <c r="J49" s="21">
        <v>7.59</v>
      </c>
    </row>
    <row r="50" spans="2:10" x14ac:dyDescent="0.15"/>
  </sheetData>
  <sheetProtection algorithmName="SHA-512" hashValue="nrBQeBCpKLAYz0eCjoiLkk8pB63Ks9to4wWOK4NSO/bAh8ki2ClRTKnTevftgRViTCsrTy11GAdsGnO40omZ5w==" saltValue="R6Td3JF3Spn3xgJ0iYJj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2023-02-20T04:12:24Z</dcterms:created>
  <dcterms:modified xsi:type="dcterms:W3CDTF">2023-10-16T04:17:19Z</dcterms:modified>
  <cp:category/>
</cp:coreProperties>
</file>