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20490" windowHeight="73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<sst xmlns="http://schemas.openxmlformats.org/spreadsheetml/2006/main" count="1087" uniqueCount="616">
  <si>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</si>
  <si>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</si>
  <si>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</si>
  <si>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</si>
  <si>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</si>
  <si>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</si>
  <si>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</si>
  <si>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</si>
  <si>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</si>
  <si>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</si>
  <si>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</si>
  <si>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</si>
  <si>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</si>
  <si>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</si>
  <si>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</si>
  <si>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</si>
  <si>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</si>
  <si>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</si>
  <si>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</si>
  <si>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</si>
  <si>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</si>
  <si>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</si>
  <si>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</si>
  <si>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</si>
  <si>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</si>
  <si>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</si>
  <si>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</si>
  <si>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</si>
  <si>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</si>
  <si>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</si>
  <si>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</si>
  <si>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</si>
  <si>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</si>
  <si>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</si>
  <si>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</si>
  <si>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</si>
  <si>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</si>
  <si>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</si>
  <si>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</si>
  <si>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</si>
  <si>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</si>
  <si>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</si>
  <si>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</si>
  <si>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</si>
  <si>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</si>
  <si>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</si>
  <si>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</si>
  <si>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</si>
  <si>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</si>
  <si>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</si>
  <si>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</si>
  <si>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</si>
  <si>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</si>
  <si>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</si>
  <si>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</si>
  <si>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</si>
  <si>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</si>
  <si>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</si>
  <si>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</si>
  <si>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</si>
  <si>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</si>
  <si>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</si>
  <si>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</si>
  <si>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</si>
  <si>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</si>
  <si>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</si>
  <si>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</si>
  <si>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</si>
  <si>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</si>
  <si>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</si>
  <si>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</si>
  <si>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</si>
  <si>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</si>
  <si>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</si>
  <si>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</si>
  <si>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</si>
  <si>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</si>
  <si>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</si>
  <si>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</si>
  <si>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</si>
  <si>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</si>
  <si>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</si>
  <si>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</si>
  <si>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</si>
  <si>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</si>
  <si>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</si>
  <si>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</si>
  <si>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</si>
  <si>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</si>
  <si>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</si>
  <si>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</si>
  <si>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</si>
  <si>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</si>
  <si>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</si>
  <si>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</si>
  <si>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</si>
  <si>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</si>
  <si>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</si>
  <si>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</si>
  <si>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</si>
  <si>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</si>
  <si>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</si>
  <si>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</si>
  <si>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</si>
  <si>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</si>
  <si>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</si>
  <si>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</si>
  <si>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</si>
  <si>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</si>
  <si>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</si>
  <si>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</si>
  <si>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</si>
  <si>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</si>
  <si>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</si>
  <si>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</si>
  <si>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</si>
  <si>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</si>
  <si>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</si>
  <si>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</si>
  <si>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</si>
  <si>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</si>
  <si>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</si>
  <si>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</si>
  <si>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</si>
  <si>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</si>
  <si>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</si>
  <si>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</si>
  <si>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</si>
  <si>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</si>
  <si>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</si>
  <si>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</si>
  <si>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</si>
  <si>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</si>
  <si>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</si>
  <si>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</si>
  <si>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</si>
  <si>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</si>
  <si>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</si>
  <si>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</si>
  <si>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</si>
  <si>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</si>
  <si>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</si>
  <si>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</si>
  <si>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</si>
  <si>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</si>
  <si>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</si>
  <si>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</si>
  <si>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</si>
  <si>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</si>
  <si>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</si>
  <si>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</si>
  <si>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</si>
  <si>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</si>
  <si>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</si>
  <si>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</si>
  <si>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</si>
  <si>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</si>
  <si>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</si>
  <si>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</si>
  <si>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</si>
  <si>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</si>
  <si>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</si>
  <si>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</si>
  <si>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</si>
  <si>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</si>
  <si>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</si>
  <si>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</si>
  <si>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</si>
  <si>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</si>
  <si>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</si>
  <si>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</si>
  <si>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</si>
  <si>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</si>
  <si>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</si>
  <si>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</si>
  <si>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</si>
  <si>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</si>
  <si>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</si>
  <si>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</si>
  <si>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</si>
  <si>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</si>
  <si>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</si>
  <si>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</si>
  <si>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</si>
  <si>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</si>
  <si>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</si>
  <si>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</si>
  <si>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</si>
  <si>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</si>
  <si>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</si>
  <si>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</si>
  <si>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</si>
  <si>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</si>
  <si>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</si>
  <si>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</si>
  <si>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</si>
  <si>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</si>
  <si>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</si>
  <si>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</si>
  <si>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</si>
  <si>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</si>
  <si>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</si>
  <si>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</si>
  <si>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</si>
  <si>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</si>
  <si>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</si>
  <si>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</si>
  <si>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</si>
  <si>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</si>
  <si>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</si>
  <si>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</si>
  <si>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</si>
  <si>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</si>
  <si>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</si>
  <si>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</si>
  <si>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</si>
  <si>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</si>
  <si>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</si>
  <si>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</si>
  <si>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</si>
  <si>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茨城県坂東市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</si>
  <si>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</si>
  <si>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</si>
  <si>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</si>
  <si>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</si>
  <si>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</si>
  <si>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</si>
  <si>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</si>
  <si>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</si>
  <si>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</si>
  <si>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</si>
  <si>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</si>
  <si>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</si>
  <si>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</si>
  <si>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</si>
  <si>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</si>
  <si>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</si>
  <si>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</si>
  <si>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</si>
  <si>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</si>
  <si>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</si>
  <si>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</si>
  <si>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</si>
  <si>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</si>
  <si>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</si>
  <si>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</si>
  <si>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</si>
  <si>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</si>
  <si>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</si>
  <si>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</si>
  <si>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</si>
  <si>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</si>
  <si>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</si>
  <si>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</si>
  <si>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</si>
  <si>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</si>
  <si>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</si>
  <si>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</si>
  <si>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</si>
  <si>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</si>
  <si>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</si>
  <si>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</si>
  <si>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</si>
  <si>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</si>
  <si>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</si>
  <si>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</si>
  <si>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</si>
  <si>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</si>
  <si>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</si>
  <si>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</si>
  <si>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</si>
  <si>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</si>
  <si>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</si>
  <si>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</si>
  <si>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</si>
  <si>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</si>
  <si>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</si>
  <si>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</si>
  <si>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</si>
  <si>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</si>
  <si>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</si>
  <si>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</si>
  <si>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</si>
  <si>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</si>
  <si>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</si>
  <si>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</si>
  <si>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</si>
  <si>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</si>
  <si>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</si>
  <si>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</si>
  <si>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</si>
  <si>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</si>
  <si>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</si>
  <si>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</si>
  <si>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</si>
  <si>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</si>
  <si>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</si>
  <si>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</si>
  <si>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</si>
  <si>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</si>
  <si>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</si>
  <si>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</si>
  <si>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</si>
  <si>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</si>
  <si>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</si>
  <si>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</si>
  <si>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</si>
  <si>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</si>
  <si>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</si>
  <si>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</si>
  <si>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</si>
  <si>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</si>
  <si>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</si>
  <si>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</si>
  <si>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</si>
  <si>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</si>
  <si>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</si>
  <si>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</si>
  <si>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</si>
  <si>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</si>
  <si>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</si>
  <si>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</si>
  <si>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</si>
  <si>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</si>
  <si>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</si>
  <si>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</si>
  <si>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</si>
  <si>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</si>
  <si>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</si>
  <si>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</si>
  <si>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</si>
  <si>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</si>
  <si>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</si>
  <si>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</si>
  <si>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</si>
  <si>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</si>
  <si>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</si>
  <si>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</si>
  <si>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</si>
  <si>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</si>
  <si>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</si>
  <si>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</si>
  <si>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</si>
  <si>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</si>
  <si>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</si>
  <si>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</si>
  <si>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</si>
  <si>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</si>
  <si>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</si>
  <si>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</si>
  <si>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</si>
  <si>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</si>
  <si>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</si>
  <si>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</si>
  <si>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</si>
  <si>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</si>
  <si>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</si>
  <si>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</si>
  <si>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</si>
  <si>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</si>
  <si>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</si>
  <si>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</si>
  <si>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</si>
  <si>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</si>
  <si>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</si>
  <si>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</si>
  <si>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</si>
  <si>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</si>
  <si>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</si>
  <si>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</si>
  <si>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</si>
  <si>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</si>
  <si>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</si>
  <si>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茨城県坂東市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</si>
  <si>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</si>
  <si>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</si>
  <si>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</si>
  <si>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</si>
  <si>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</si>
  <si>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</si>
  <si>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</si>
  <si>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</si>
  <si>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</si>
  <si>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</si>
  <si>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</si>
  <si>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</si>
  <si>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</si>
  <si>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</si>
  <si>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</si>
  <si>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</si>
  <si>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</si>
  <si>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</si>
  <si>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</si>
  <si>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</si>
  <si>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</si>
  <si>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</si>
  <si>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</si>
  <si>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</si>
  <si>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</si>
  <si>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</si>
  <si>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</si>
  <si>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</si>
  <si>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</si>
  <si>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</si>
  <si>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</si>
  <si>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</si>
  <si>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</si>
  <si>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</si>
  <si>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</si>
  <si>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</si>
  <si>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</si>
  <si>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</si>
  <si>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</si>
  <si>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</si>
  <si>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</si>
  <si>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</si>
  <si>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</si>
  <si>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</si>
  <si>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</si>
  <si>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</si>
  <si>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</si>
  <si>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</si>
  <si>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</si>
  <si>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</si>
  <si>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</si>
  <si>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</si>
  <si>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</si>
  <si>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</si>
  <si>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</si>
  <si>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</si>
  <si>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</si>
  <si>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</si>
  <si>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</si>
  <si>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</si>
  <si>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</si>
  <si>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</si>
  <si>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</si>
  <si>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</si>
  <si>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</si>
  <si>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</si>
  <si>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</si>
  <si>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</si>
  <si>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</si>
  <si>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</si>
  <si>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</si>
  <si>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</si>
  <si>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</si>
  <si>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</si>
  <si>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</si>
  <si>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</si>
  <si>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</si>
  <si>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</si>
  <si>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</si>
  <si>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</si>
  <si>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</si>
  <si>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</si>
  <si>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</si>
  <si>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</si>
  <si>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</si>
  <si>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</si>
  <si>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</si>
  <si>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</si>
  <si>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</si>
  <si>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</si>
  <si>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</si>
  <si>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</si>
  <si>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</si>
  <si>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</si>
  <si>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</si>
  <si>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</si>
  <si>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</si>
  <si>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</si>
  <si>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</si>
  <si>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</si>
  <si>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</si>
  <si>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</si>
  <si>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</si>
  <si>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</si>
  <si>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</si>
  <si>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</si>
  <si>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</si>
  <si>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</si>
  <si>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</si>
  <si>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</si>
  <si>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</si>
  <si>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</si>
  <si>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</si>
  <si>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</si>
  <si>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</si>
  <si>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</si>
  <si>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</si>
  <si>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</si>
  <si>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</si>
  <si>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</si>
  <si>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</si>
  <si>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</si>
  <si>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</si>
  <si>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</si>
  <si>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</si>
  <si>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</si>
  <si>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</si>
  <si>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</si>
  <si>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</si>
  <si>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</si>
  <si>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</si>
  <si>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</si>
  <si>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</si>
  <si>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</si>
  <si>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</si>
  <si>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</si>
  <si>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</si>
  <si>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</si>
  <si>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</si>
  <si>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</si>
  <si>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</si>
  <si>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</si>
  <si>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</si>
  <si>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</si>
  <si>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</si>
  <si>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</si>
  <si>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</si>
  <si>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</si>
  <si>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</si>
  <si>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</si>
  <si>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</si>
  <si>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</si>
  <si>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</si>
  <si>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</si>
  <si>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</si>
  <si>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</si>
  <si>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</si>
  <si>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</si>
  <si>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</si>
  <si>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</si>
  <si>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</si>
  <si>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</si>
  <si>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</si>
  <si>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</si>
  <si>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</si>
  <si>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</si>
  <si>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</si>
  <si>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</si>
  <si>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</si>
  <si>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</si>
  <si>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</si>
  <si>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</si>
  <si>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</si>
  <si>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</si>
  <si>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</si>
  <si>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</si>
  <si>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</si>
  <si>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</si>
  <si>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</si>
  <si>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</si>
  <si>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</si>
  <si>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</si>
  <si>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</si>
  <si>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</si>
  <si>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</si>
  <si>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</si>
  <si>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</si>
  <si>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</si>
  <si>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</si>
  <si>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</si>
  <si>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</si>
  <si>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</si>
  <si>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</si>
  <si>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</si>
  <si>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 1.66</t>
  </si>
  <si>
    <t>水道事業会計</t>
  </si>
  <si>
    <t>一般会計</t>
  </si>
  <si>
    <t>下水道事業会計</t>
  </si>
  <si>
    <t>国民健康保険特別会計</t>
  </si>
  <si>
    <t>介護保険特別会計</t>
  </si>
  <si>
    <t>農業集落排水事業特別会計</t>
  </si>
  <si>
    <t>後期高齢者医療特別会計</t>
  </si>
  <si>
    <t>介護事業特別会計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</si>
  <si>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</si>
  <si>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</si>
  <si>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</si>
  <si>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</si>
  <si>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</si>
  <si>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</si>
  <si>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</si>
  <si>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</si>
  <si>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茨城西南地方広域市町村圏事務組合  一般会計</t>
    <phoneticPr fontId="2"/>
  </si>
  <si>
    <t>茨城西南地方広域市町村圏事務組合　利根老人ホーム事業特別会計</t>
    <phoneticPr fontId="2"/>
  </si>
  <si>
    <t>茨城西南地方広域市町村圏事務組合　特殊湛水防除事業特別会計</t>
    <phoneticPr fontId="2"/>
  </si>
  <si>
    <t>清水丘診療所事務組合　国民健康保険事業</t>
    <phoneticPr fontId="2"/>
  </si>
  <si>
    <t>常総衛生組合　一般会計</t>
    <phoneticPr fontId="2"/>
  </si>
  <si>
    <t>茨城県市町村総合事務組合　一般会計</t>
    <phoneticPr fontId="2"/>
  </si>
  <si>
    <t>茨城県市町村総合事務組合　県民交通災害共済事業特別会計</t>
    <phoneticPr fontId="2"/>
  </si>
  <si>
    <t>茨城租税債権管理機構　一般会計</t>
    <phoneticPr fontId="2"/>
  </si>
  <si>
    <t>さしま環境管理事務組合　一般会計</t>
    <phoneticPr fontId="2"/>
  </si>
  <si>
    <t>さしま環境管理事務組合　清水丘聖地霊園管理事業特別会計</t>
    <phoneticPr fontId="2"/>
  </si>
  <si>
    <t>茨城県後期高齢者医療広域連合　一般会計</t>
    <phoneticPr fontId="2"/>
  </si>
  <si>
    <t>茨城県後期高齢者医療広域連合　後期高齢医療特別会計</t>
    <phoneticPr fontId="2"/>
  </si>
  <si>
    <t>坂東市土地開発公社</t>
    <rPh sb="0" eb="3">
      <t>バンドウシ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</si>
  <si>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</si>
  <si>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</si>
  <si>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</si>
  <si>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</si>
  <si>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</si>
  <si>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</si>
  <si>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</si>
  <si>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公共施設整備基金</t>
    <phoneticPr fontId="5"/>
  </si>
  <si>
    <t>地域福祉基金</t>
    <phoneticPr fontId="5"/>
  </si>
  <si>
    <t>地域振興基金</t>
    <phoneticPr fontId="5"/>
  </si>
  <si>
    <t>岩井地域ふるさと創生事業基金</t>
    <phoneticPr fontId="5"/>
  </si>
  <si>
    <t>小林孝三郎奨学金等基金</t>
    <phoneticPr fontId="5"/>
  </si>
  <si>
    <t>-</t>
    <phoneticPr fontId="2"/>
  </si>
  <si>
    <t>-</t>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</si>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</sst>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extLst>
            <c:ext xmlns:c16="http://schemas.microsoft.com/office/drawing/2014/chart" uri="{C3380CC4-5D6E-409C-BE32-E72D297353CC}">
              <c16:uniqueId val="{00000000-341E-4DBF-8E7A-4F7215F78C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64162</c:v>
                </c:pt>
                <c:pt idx="1">
                  <c:v>50907</c:v>
                </c:pt>
                <c:pt idx="2">
                  <c:v>50739</c:v>
                </c:pt>
                <c:pt idx="3">
                  <c:v>27409</c:v>
                </c:pt>
                <c:pt idx="4">
                  <c:v>30124</c:v>
                </c:pt>
              </c:numCache>
            </c:numRef>
          </c:val>
          <c:smooth val="0"/>
          <c:extLst>
            <c:ext xmlns:c16="http://schemas.microsoft.com/office/drawing/2014/chart" uri="{C3380CC4-5D6E-409C-BE32-E72D297353CC}">
              <c16:uniqueId val="{00000001-341E-4DBF-8E7A-4F7215F78C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6.84</c:v>
                </c:pt>
                <c:pt idx="1">
                  <c:v>5.98</c:v>
                </c:pt>
                <c:pt idx="2">
                  <c:v>9.2100000000000009</c:v>
                </c:pt>
                <c:pt idx="3">
                  <c:v>5.98</c:v>
                </c:pt>
                <c:pt idx="4">
                  <c:v>9.2899999999999991</c:v>
                </c:pt>
              </c:numCache>
            </c:numRef>
          </c:val>
          <c:extLst>
            <c:ext xmlns:c16="http://schemas.microsoft.com/office/drawing/2014/chart" uri="{C3380CC4-5D6E-409C-BE32-E72D297353CC}">
              <c16:uniqueId val="{00000000-3372-4324-A32D-B6AE74F619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12.38</c:v>
                </c:pt>
                <c:pt idx="1">
                  <c:v>11.63</c:v>
                </c:pt>
                <c:pt idx="2">
                  <c:v>8.75</c:v>
                </c:pt>
                <c:pt idx="3">
                  <c:v>12.14</c:v>
                </c:pt>
                <c:pt idx="4">
                  <c:v>13.5</c:v>
                </c:pt>
              </c:numCache>
            </c:numRef>
          </c:val>
          <c:extLst>
            <c:ext xmlns:c16="http://schemas.microsoft.com/office/drawing/2014/chart" uri="{C3380CC4-5D6E-409C-BE32-E72D297353CC}">
              <c16:uniqueId val="{00000001-3372-4324-A32D-B6AE74F619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c:v>
                </c:pt>
                <c:pt idx="1">
                  <c:v>-1.66</c:v>
                </c:pt>
                <c:pt idx="2">
                  <c:v>1.03</c:v>
                </c:pt>
                <c:pt idx="3">
                  <c:v>0.98</c:v>
                </c:pt>
                <c:pt idx="4">
                  <c:v>4.18</c:v>
                </c:pt>
              </c:numCache>
            </c:numRef>
          </c:val>
          <c:smooth val="0"/>
          <c:extLst>
            <c:ext xmlns:c16="http://schemas.microsoft.com/office/drawing/2014/chart" uri="{C3380CC4-5D6E-409C-BE32-E72D297353CC}">
              <c16:uniqueId val="{00000002-3372-4324-A32D-B6AE74F619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c:v>
                </c:pt>
                <c:pt idx="2">
                  <c:v>#N/A</c:v>
                </c:pt>
                <c:pt idx="3">
                  <c:v>1.04</c:v>
                </c:pt>
                <c:pt idx="4">
                  <c:v>#N/A</c:v>
                </c:pt>
                <c:pt idx="5">
                  <c:v>0</c:v>
                </c:pt>
                <c:pt idx="6">
                  <c:v>#N/A</c:v>
                </c:pt>
                <c:pt idx="7">
                  <c:v>0</c:v>
                </c:pt>
                <c:pt idx="8">
                  <c:v>#N/A</c:v>
                </c:pt>
                <c:pt idx="9">
                  <c:v>0</c:v>
                </c:pt>
              </c:numCache>
            </c:numRef>
          </c:val>
          <c:extLst>
            <c:ext xmlns:c16="http://schemas.microsoft.com/office/drawing/2014/chart" uri="{C3380CC4-5D6E-409C-BE32-E72D297353CC}">
              <c16:uniqueId val="{00000000-E16E-4B41-AE50-89EA14DFF1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6E-4B41-AE50-89EA14DFF147}"/>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6E-4B41-AE50-89EA14DFF14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E16E-4B41-AE50-89EA14DFF14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0.03</c:v>
                </c:pt>
                <c:pt idx="4">
                  <c:v>#N/A</c:v>
                </c:pt>
                <c:pt idx="5">
                  <c:v>0.05</c:v>
                </c:pt>
                <c:pt idx="6">
                  <c:v>#N/A</c:v>
                </c:pt>
                <c:pt idx="7">
                  <c:v>0.04</c:v>
                </c:pt>
                <c:pt idx="8">
                  <c:v>#N/A</c:v>
                </c:pt>
                <c:pt idx="9">
                  <c:v>0</c:v>
                </c:pt>
              </c:numCache>
            </c:numRef>
          </c:val>
          <c:extLst>
            <c:ext xmlns:c16="http://schemas.microsoft.com/office/drawing/2014/chart" uri="{C3380CC4-5D6E-409C-BE32-E72D297353CC}">
              <c16:uniqueId val="{00000004-E16E-4B41-AE50-89EA14DFF14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1.1000000000000001</c:v>
                </c:pt>
                <c:pt idx="2">
                  <c:v>#N/A</c:v>
                </c:pt>
                <c:pt idx="3">
                  <c:v>0.6</c:v>
                </c:pt>
                <c:pt idx="4">
                  <c:v>#N/A</c:v>
                </c:pt>
                <c:pt idx="5">
                  <c:v>1.05</c:v>
                </c:pt>
                <c:pt idx="6">
                  <c:v>#N/A</c:v>
                </c:pt>
                <c:pt idx="7">
                  <c:v>0.78</c:v>
                </c:pt>
                <c:pt idx="8">
                  <c:v>#N/A</c:v>
                </c:pt>
                <c:pt idx="9">
                  <c:v>0.31</c:v>
                </c:pt>
              </c:numCache>
            </c:numRef>
          </c:val>
          <c:extLst>
            <c:ext xmlns:c16="http://schemas.microsoft.com/office/drawing/2014/chart" uri="{C3380CC4-5D6E-409C-BE32-E72D297353CC}">
              <c16:uniqueId val="{00000005-E16E-4B41-AE50-89EA14DFF14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0.47</c:v>
                </c:pt>
                <c:pt idx="4">
                  <c:v>#N/A</c:v>
                </c:pt>
                <c:pt idx="5">
                  <c:v>0.36</c:v>
                </c:pt>
                <c:pt idx="6">
                  <c:v>#N/A</c:v>
                </c:pt>
                <c:pt idx="7">
                  <c:v>1.4</c:v>
                </c:pt>
                <c:pt idx="8">
                  <c:v>#N/A</c:v>
                </c:pt>
                <c:pt idx="9">
                  <c:v>0.65</c:v>
                </c:pt>
              </c:numCache>
            </c:numRef>
          </c:val>
          <c:extLst>
            <c:ext xmlns:c16="http://schemas.microsoft.com/office/drawing/2014/chart" uri="{C3380CC4-5D6E-409C-BE32-E72D297353CC}">
              <c16:uniqueId val="{00000006-E16E-4B41-AE50-89EA14DFF14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1.86</c:v>
                </c:pt>
                <c:pt idx="6">
                  <c:v>#N/A</c:v>
                </c:pt>
                <c:pt idx="7">
                  <c:v>2</c:v>
                </c:pt>
                <c:pt idx="8">
                  <c:v>#N/A</c:v>
                </c:pt>
                <c:pt idx="9">
                  <c:v>1.83</c:v>
                </c:pt>
              </c:numCache>
            </c:numRef>
          </c:val>
          <c:extLst>
            <c:ext xmlns:c16="http://schemas.microsoft.com/office/drawing/2014/chart" uri="{C3380CC4-5D6E-409C-BE32-E72D297353CC}">
              <c16:uniqueId val="{00000007-E16E-4B41-AE50-89EA14DFF1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6.84</c:v>
                </c:pt>
                <c:pt idx="2">
                  <c:v>#N/A</c:v>
                </c:pt>
                <c:pt idx="3">
                  <c:v>5.97</c:v>
                </c:pt>
                <c:pt idx="4">
                  <c:v>#N/A</c:v>
                </c:pt>
                <c:pt idx="5">
                  <c:v>9.2100000000000009</c:v>
                </c:pt>
                <c:pt idx="6">
                  <c:v>#N/A</c:v>
                </c:pt>
                <c:pt idx="7">
                  <c:v>5.98</c:v>
                </c:pt>
                <c:pt idx="8">
                  <c:v>#N/A</c:v>
                </c:pt>
                <c:pt idx="9">
                  <c:v>9.2799999999999994</c:v>
                </c:pt>
              </c:numCache>
            </c:numRef>
          </c:val>
          <c:extLst>
            <c:ext xmlns:c16="http://schemas.microsoft.com/office/drawing/2014/chart" uri="{C3380CC4-5D6E-409C-BE32-E72D297353CC}">
              <c16:uniqueId val="{00000008-E16E-4B41-AE50-89EA14DFF1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23.4</c:v>
                </c:pt>
                <c:pt idx="2">
                  <c:v>#N/A</c:v>
                </c:pt>
                <c:pt idx="3">
                  <c:v>24.26</c:v>
                </c:pt>
                <c:pt idx="4">
                  <c:v>#N/A</c:v>
                </c:pt>
                <c:pt idx="5">
                  <c:v>24</c:v>
                </c:pt>
                <c:pt idx="6">
                  <c:v>#N/A</c:v>
                </c:pt>
                <c:pt idx="7">
                  <c:v>23.24</c:v>
                </c:pt>
                <c:pt idx="8">
                  <c:v>#N/A</c:v>
                </c:pt>
                <c:pt idx="9">
                  <c:v>24.43</c:v>
                </c:pt>
              </c:numCache>
            </c:numRef>
          </c:val>
          <c:extLst>
            <c:ext xmlns:c16="http://schemas.microsoft.com/office/drawing/2014/chart" uri="{C3380CC4-5D6E-409C-BE32-E72D297353CC}">
              <c16:uniqueId val="{00000009-E16E-4B41-AE50-89EA14DFF1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2322</c:v>
                </c:pt>
                <c:pt idx="5">
                  <c:v>2441</c:v>
                </c:pt>
                <c:pt idx="8">
                  <c:v>2546</c:v>
                </c:pt>
                <c:pt idx="11">
                  <c:v>2557</c:v>
                </c:pt>
                <c:pt idx="14">
                  <c:v>2461</c:v>
                </c:pt>
              </c:numCache>
            </c:numRef>
          </c:val>
          <c:extLst>
            <c:ext xmlns:c16="http://schemas.microsoft.com/office/drawing/2014/chart" uri="{C3380CC4-5D6E-409C-BE32-E72D297353CC}">
              <c16:uniqueId val="{00000000-97BB-4D95-8EC2-943E6A4519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BB-4D95-8EC2-943E6A4519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57</c:v>
                </c:pt>
                <c:pt idx="3">
                  <c:v>56</c:v>
                </c:pt>
                <c:pt idx="6">
                  <c:v>56</c:v>
                </c:pt>
                <c:pt idx="9">
                  <c:v>55</c:v>
                </c:pt>
                <c:pt idx="12">
                  <c:v>56</c:v>
                </c:pt>
              </c:numCache>
            </c:numRef>
          </c:val>
          <c:extLst>
            <c:ext xmlns:c16="http://schemas.microsoft.com/office/drawing/2014/chart" uri="{C3380CC4-5D6E-409C-BE32-E72D297353CC}">
              <c16:uniqueId val="{00000002-97BB-4D95-8EC2-943E6A4519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234</c:v>
                </c:pt>
                <c:pt idx="3">
                  <c:v>221</c:v>
                </c:pt>
                <c:pt idx="6">
                  <c:v>227</c:v>
                </c:pt>
                <c:pt idx="9">
                  <c:v>203</c:v>
                </c:pt>
                <c:pt idx="12">
                  <c:v>121</c:v>
                </c:pt>
              </c:numCache>
            </c:numRef>
          </c:val>
          <c:extLst>
            <c:ext xmlns:c16="http://schemas.microsoft.com/office/drawing/2014/chart" uri="{C3380CC4-5D6E-409C-BE32-E72D297353CC}">
              <c16:uniqueId val="{00000003-97BB-4D95-8EC2-943E6A4519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777</c:v>
                </c:pt>
                <c:pt idx="3">
                  <c:v>756</c:v>
                </c:pt>
                <c:pt idx="6">
                  <c:v>668</c:v>
                </c:pt>
                <c:pt idx="9">
                  <c:v>588</c:v>
                </c:pt>
                <c:pt idx="12">
                  <c:v>525</c:v>
                </c:pt>
              </c:numCache>
            </c:numRef>
          </c:val>
          <c:extLst>
            <c:ext xmlns:c16="http://schemas.microsoft.com/office/drawing/2014/chart" uri="{C3380CC4-5D6E-409C-BE32-E72D297353CC}">
              <c16:uniqueId val="{00000004-97BB-4D95-8EC2-943E6A4519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BB-4D95-8EC2-943E6A4519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BB-4D95-8EC2-943E6A4519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2106</c:v>
                </c:pt>
                <c:pt idx="3">
                  <c:v>2178</c:v>
                </c:pt>
                <c:pt idx="6">
                  <c:v>2272</c:v>
                </c:pt>
                <c:pt idx="9">
                  <c:v>2595</c:v>
                </c:pt>
                <c:pt idx="12">
                  <c:v>2628</c:v>
                </c:pt>
              </c:numCache>
            </c:numRef>
          </c:val>
          <c:extLst>
            <c:ext xmlns:c16="http://schemas.microsoft.com/office/drawing/2014/chart" uri="{C3380CC4-5D6E-409C-BE32-E72D297353CC}">
              <c16:uniqueId val="{00000007-97BB-4D95-8EC2-943E6A4519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852</c:v>
                </c:pt>
                <c:pt idx="2">
                  <c:v>#N/A</c:v>
                </c:pt>
                <c:pt idx="3">
                  <c:v>#N/A</c:v>
                </c:pt>
                <c:pt idx="4">
                  <c:v>770</c:v>
                </c:pt>
                <c:pt idx="5">
                  <c:v>#N/A</c:v>
                </c:pt>
                <c:pt idx="6">
                  <c:v>#N/A</c:v>
                </c:pt>
                <c:pt idx="7">
                  <c:v>677</c:v>
                </c:pt>
                <c:pt idx="8">
                  <c:v>#N/A</c:v>
                </c:pt>
                <c:pt idx="9">
                  <c:v>#N/A</c:v>
                </c:pt>
                <c:pt idx="10">
                  <c:v>884</c:v>
                </c:pt>
                <c:pt idx="11">
                  <c:v>#N/A</c:v>
                </c:pt>
                <c:pt idx="12">
                  <c:v>#N/A</c:v>
                </c:pt>
                <c:pt idx="13">
                  <c:v>869</c:v>
                </c:pt>
                <c:pt idx="14">
                  <c:v>#N/A</c:v>
                </c:pt>
              </c:numCache>
            </c:numRef>
          </c:val>
          <c:smooth val="0"/>
          <c:extLst>
            <c:ext xmlns:c16="http://schemas.microsoft.com/office/drawing/2014/chart" uri="{C3380CC4-5D6E-409C-BE32-E72D297353CC}">
              <c16:uniqueId val="{00000008-97BB-4D95-8EC2-943E6A4519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25967</c:v>
                </c:pt>
                <c:pt idx="5">
                  <c:v>25110</c:v>
                </c:pt>
                <c:pt idx="8">
                  <c:v>24075</c:v>
                </c:pt>
                <c:pt idx="11">
                  <c:v>22727</c:v>
                </c:pt>
                <c:pt idx="14">
                  <c:v>21062</c:v>
                </c:pt>
              </c:numCache>
            </c:numRef>
          </c:val>
          <c:extLst>
            <c:ext xmlns:c16="http://schemas.microsoft.com/office/drawing/2014/chart" uri="{C3380CC4-5D6E-409C-BE32-E72D297353CC}">
              <c16:uniqueId val="{00000000-824F-4BD8-8E57-F3D3223F37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3126</c:v>
                </c:pt>
                <c:pt idx="5">
                  <c:v>2785</c:v>
                </c:pt>
                <c:pt idx="8">
                  <c:v>2652</c:v>
                </c:pt>
                <c:pt idx="11">
                  <c:v>2509</c:v>
                </c:pt>
                <c:pt idx="14">
                  <c:v>2371</c:v>
                </c:pt>
              </c:numCache>
            </c:numRef>
          </c:val>
          <c:extLst>
            <c:ext xmlns:c16="http://schemas.microsoft.com/office/drawing/2014/chart" uri="{C3380CC4-5D6E-409C-BE32-E72D297353CC}">
              <c16:uniqueId val="{00000001-824F-4BD8-8E57-F3D3223F37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4688</c:v>
                </c:pt>
                <c:pt idx="5">
                  <c:v>4507</c:v>
                </c:pt>
                <c:pt idx="8">
                  <c:v>4330</c:v>
                </c:pt>
                <c:pt idx="11">
                  <c:v>6126</c:v>
                </c:pt>
                <c:pt idx="14">
                  <c:v>6574</c:v>
                </c:pt>
              </c:numCache>
            </c:numRef>
          </c:val>
          <c:extLst>
            <c:ext xmlns:c16="http://schemas.microsoft.com/office/drawing/2014/chart" uri="{C3380CC4-5D6E-409C-BE32-E72D297353CC}">
              <c16:uniqueId val="{00000002-824F-4BD8-8E57-F3D3223F37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4F-4BD8-8E57-F3D3223F37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4F-4BD8-8E57-F3D3223F37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4F-4BD8-8E57-F3D3223F37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2359</c:v>
                </c:pt>
                <c:pt idx="3">
                  <c:v>2438</c:v>
                </c:pt>
                <c:pt idx="6">
                  <c:v>2387</c:v>
                </c:pt>
                <c:pt idx="9">
                  <c:v>2312</c:v>
                </c:pt>
                <c:pt idx="12">
                  <c:v>2241</c:v>
                </c:pt>
              </c:numCache>
            </c:numRef>
          </c:val>
          <c:extLst>
            <c:ext xmlns:c16="http://schemas.microsoft.com/office/drawing/2014/chart" uri="{C3380CC4-5D6E-409C-BE32-E72D297353CC}">
              <c16:uniqueId val="{00000006-824F-4BD8-8E57-F3D3223F37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684</c:v>
                </c:pt>
                <c:pt idx="3">
                  <c:v>512</c:v>
                </c:pt>
                <c:pt idx="6">
                  <c:v>350</c:v>
                </c:pt>
                <c:pt idx="9">
                  <c:v>244</c:v>
                </c:pt>
                <c:pt idx="12">
                  <c:v>202</c:v>
                </c:pt>
              </c:numCache>
            </c:numRef>
          </c:val>
          <c:extLst>
            <c:ext xmlns:c16="http://schemas.microsoft.com/office/drawing/2014/chart" uri="{C3380CC4-5D6E-409C-BE32-E72D297353CC}">
              <c16:uniqueId val="{00000007-824F-4BD8-8E57-F3D3223F37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8039</c:v>
                </c:pt>
                <c:pt idx="3">
                  <c:v>7731</c:v>
                </c:pt>
                <c:pt idx="6">
                  <c:v>7019</c:v>
                </c:pt>
                <c:pt idx="9">
                  <c:v>6224</c:v>
                </c:pt>
                <c:pt idx="12">
                  <c:v>5434</c:v>
                </c:pt>
              </c:numCache>
            </c:numRef>
          </c:val>
          <c:extLst>
            <c:ext xmlns:c16="http://schemas.microsoft.com/office/drawing/2014/chart" uri="{C3380CC4-5D6E-409C-BE32-E72D297353CC}">
              <c16:uniqueId val="{00000008-824F-4BD8-8E57-F3D3223F37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399</c:v>
                </c:pt>
                <c:pt idx="3">
                  <c:v>346</c:v>
                </c:pt>
                <c:pt idx="6">
                  <c:v>288</c:v>
                </c:pt>
                <c:pt idx="9">
                  <c:v>231</c:v>
                </c:pt>
                <c:pt idx="12">
                  <c:v>191</c:v>
                </c:pt>
              </c:numCache>
            </c:numRef>
          </c:val>
          <c:extLst>
            <c:ext xmlns:c16="http://schemas.microsoft.com/office/drawing/2014/chart" uri="{C3380CC4-5D6E-409C-BE32-E72D297353CC}">
              <c16:uniqueId val="{00000009-824F-4BD8-8E57-F3D3223F37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32647</c:v>
                </c:pt>
                <c:pt idx="3">
                  <c:v>32445</c:v>
                </c:pt>
                <c:pt idx="6">
                  <c:v>31524</c:v>
                </c:pt>
                <c:pt idx="9">
                  <c:v>30124</c:v>
                </c:pt>
                <c:pt idx="12">
                  <c:v>27869</c:v>
                </c:pt>
              </c:numCache>
            </c:numRef>
          </c:val>
          <c:extLst>
            <c:ext xmlns:c16="http://schemas.microsoft.com/office/drawing/2014/chart" uri="{C3380CC4-5D6E-409C-BE32-E72D297353CC}">
              <c16:uniqueId val="{0000000A-824F-4BD8-8E57-F3D3223F37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10347</c:v>
                </c:pt>
                <c:pt idx="2">
                  <c:v>#N/A</c:v>
                </c:pt>
                <c:pt idx="3">
                  <c:v>#N/A</c:v>
                </c:pt>
                <c:pt idx="4">
                  <c:v>11070</c:v>
                </c:pt>
                <c:pt idx="5">
                  <c:v>#N/A</c:v>
                </c:pt>
                <c:pt idx="6">
                  <c:v>#N/A</c:v>
                </c:pt>
                <c:pt idx="7">
                  <c:v>10511</c:v>
                </c:pt>
                <c:pt idx="8">
                  <c:v>#N/A</c:v>
                </c:pt>
                <c:pt idx="9">
                  <c:v>#N/A</c:v>
                </c:pt>
                <c:pt idx="10">
                  <c:v>7773</c:v>
                </c:pt>
                <c:pt idx="11">
                  <c:v>#N/A</c:v>
                </c:pt>
                <c:pt idx="12">
                  <c:v>#N/A</c:v>
                </c:pt>
                <c:pt idx="13">
                  <c:v>5930</c:v>
                </c:pt>
                <c:pt idx="14">
                  <c:v>#N/A</c:v>
                </c:pt>
              </c:numCache>
            </c:numRef>
          </c:val>
          <c:smooth val="0"/>
          <c:extLst>
            <c:ext xmlns:c16="http://schemas.microsoft.com/office/drawing/2014/chart" uri="{C3380CC4-5D6E-409C-BE32-E72D297353CC}">
              <c16:uniqueId val="{0000000B-824F-4BD8-8E57-F3D3223F37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1193</c:v>
                </c:pt>
                <c:pt idx="1">
                  <c:v>1734</c:v>
                </c:pt>
                <c:pt idx="2">
                  <c:v>1878</c:v>
                </c:pt>
              </c:numCache>
            </c:numRef>
          </c:val>
          <c:extLst>
            <c:ext xmlns:c16="http://schemas.microsoft.com/office/drawing/2014/chart" uri="{C3380CC4-5D6E-409C-BE32-E72D297353CC}">
              <c16:uniqueId val="{00000000-1918-4AB3-816D-7BE52A8851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1124</c:v>
                </c:pt>
                <c:pt idx="1">
                  <c:v>1424</c:v>
                </c:pt>
                <c:pt idx="2">
                  <c:v>1425</c:v>
                </c:pt>
              </c:numCache>
            </c:numRef>
          </c:val>
          <c:extLst>
            <c:ext xmlns:c16="http://schemas.microsoft.com/office/drawing/2014/chart" uri="{C3380CC4-5D6E-409C-BE32-E72D297353CC}">
              <c16:uniqueId val="{00000001-1918-4AB3-816D-7BE52A8851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1435</c:v>
                </c:pt>
                <c:pt idx="1">
                  <c:v>2180</c:v>
                </c:pt>
                <c:pt idx="2">
                  <c:v>2096</c:v>
                </c:pt>
              </c:numCache>
            </c:numRef>
          </c:val>
          <c:extLst>
            <c:ext xmlns:c16="http://schemas.microsoft.com/office/drawing/2014/chart" uri="{C3380CC4-5D6E-409C-BE32-E72D297353CC}">
              <c16:uniqueId val="{00000002-1918-4AB3-816D-7BE52A8851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繰越</a:t>
          </a:r>
          <a:r>
            <a:rPr kumimoji="1" lang="ja-JP" altLang="en-US" sz="1100">
              <a:solidFill>
                <a:schemeClr val="dk1"/>
              </a:solidFill>
              <a:effectLst/>
              <a:latin typeface="+mn-lt"/>
              <a:ea typeface="+mn-ea"/>
              <a:cs typeface="+mn-cs"/>
            </a:rPr>
            <a:t>都市再生整備事業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庁舎建設事業（合併特例債）</a:t>
          </a:r>
          <a:r>
            <a:rPr kumimoji="1" lang="ja-JP" altLang="ja-JP" sz="1100">
              <a:solidFill>
                <a:schemeClr val="dk1"/>
              </a:solidFill>
              <a:effectLst/>
              <a:latin typeface="+mn-lt"/>
              <a:ea typeface="+mn-ea"/>
              <a:cs typeface="+mn-cs"/>
            </a:rPr>
            <a:t>の元金償還開始等により増となっている。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公営企業債の元利償還金に対する繰入金については、元利償還に対する繰入基準額の減により減少している。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組合等が起こした地方債の元利償還金に対する負担金等については、一部事務組合の元利償還金の減により減少している。</a:t>
          </a:r>
          <a:endParaRPr lang="ja-JP" altLang="ja-JP" sz="1400">
            <a:effectLst/>
          </a:endParaRPr>
        </a:p>
        <a:p>
          <a:r>
            <a:rPr kumimoji="1" lang="ja-JP" altLang="ja-JP" sz="1100">
              <a:solidFill>
                <a:schemeClr val="dk1"/>
              </a:solidFill>
              <a:effectLst/>
              <a:latin typeface="+mn-lt"/>
              <a:ea typeface="+mn-ea"/>
              <a:cs typeface="+mn-cs"/>
            </a:rPr>
            <a:t>　算入公債費等については、</a:t>
          </a:r>
          <a:r>
            <a:rPr kumimoji="1" lang="ja-JP" altLang="en-US" sz="1100">
              <a:solidFill>
                <a:schemeClr val="dk1"/>
              </a:solidFill>
              <a:effectLst/>
              <a:latin typeface="+mn-lt"/>
              <a:ea typeface="+mn-ea"/>
              <a:cs typeface="+mn-cs"/>
            </a:rPr>
            <a:t>合併特例債償還</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満期一括償還地方債の借入は無い。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一般会計等に係る地方債の現在高については、旧市町村合併特例事業債などの元金償還により減少している。</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債務負担行為に基づく支出予定額については、国施行霞ケ浦用水事業などの償還により減少している。</a:t>
          </a:r>
          <a:endParaRPr lang="ja-JP" altLang="ja-JP" sz="1400">
            <a:effectLst/>
          </a:endParaRPr>
        </a:p>
        <a:p>
          <a:r>
            <a:rPr lang="ja-JP" altLang="ja-JP" sz="1100">
              <a:solidFill>
                <a:schemeClr val="dk1"/>
              </a:solidFill>
              <a:effectLst/>
              <a:latin typeface="+mn-lt"/>
              <a:ea typeface="+mn-ea"/>
              <a:cs typeface="+mn-cs"/>
            </a:rPr>
            <a:t>　公営企業債等繰入見込額については、下水道事業会計の公債費繰入の減により減少している。</a:t>
          </a:r>
          <a:endParaRPr lang="ja-JP" altLang="ja-JP" sz="1400">
            <a:effectLst/>
          </a:endParaRPr>
        </a:p>
        <a:p>
          <a:r>
            <a:rPr lang="ja-JP" altLang="ja-JP" sz="1100">
              <a:solidFill>
                <a:schemeClr val="dk1"/>
              </a:solidFill>
              <a:effectLst/>
              <a:latin typeface="+mn-lt"/>
              <a:ea typeface="+mn-ea"/>
              <a:cs typeface="+mn-cs"/>
            </a:rPr>
            <a:t>　組合等負担等見込額については、さしま環境管理事務組合などの地方債償還に係る負担金の減により減少している。</a:t>
          </a:r>
          <a:endParaRPr lang="ja-JP" altLang="ja-JP" sz="1400">
            <a:effectLst/>
          </a:endParaRPr>
        </a:p>
        <a:p>
          <a:r>
            <a:rPr lang="ja-JP" altLang="ja-JP" sz="1100">
              <a:solidFill>
                <a:schemeClr val="dk1"/>
              </a:solidFill>
              <a:effectLst/>
              <a:latin typeface="+mn-lt"/>
              <a:ea typeface="+mn-ea"/>
              <a:cs typeface="+mn-cs"/>
            </a:rPr>
            <a:t>　退職手当負担見込額については、組合等積立額・積立不足額の増</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により減少している。</a:t>
          </a:r>
          <a:endParaRPr lang="ja-JP" altLang="ja-JP" sz="1400">
            <a:effectLst/>
          </a:endParaRPr>
        </a:p>
        <a:p>
          <a:r>
            <a:rPr lang="ja-JP" altLang="ja-JP" sz="1100">
              <a:solidFill>
                <a:schemeClr val="dk1"/>
              </a:solidFill>
              <a:effectLst/>
              <a:latin typeface="+mn-lt"/>
              <a:ea typeface="+mn-ea"/>
              <a:cs typeface="+mn-cs"/>
            </a:rPr>
            <a:t>　充当可能基金については、財政調整基金、公共施設整備基金のなどの積み立てにより増加している。</a:t>
          </a:r>
          <a:endParaRPr lang="ja-JP" altLang="ja-JP" sz="1400">
            <a:effectLst/>
          </a:endParaRPr>
        </a:p>
        <a:p>
          <a:r>
            <a:rPr lang="ja-JP" altLang="ja-JP" sz="1100">
              <a:solidFill>
                <a:schemeClr val="dk1"/>
              </a:solidFill>
              <a:effectLst/>
              <a:latin typeface="+mn-lt"/>
              <a:ea typeface="+mn-ea"/>
              <a:cs typeface="+mn-cs"/>
            </a:rPr>
            <a:t>　充当可能特定歳入については、都市計画事業の地方債現在高などの充当可能額の減により減少している。</a:t>
          </a:r>
          <a:endParaRPr lang="ja-JP" altLang="ja-JP" sz="1400">
            <a:effectLst/>
          </a:endParaRPr>
        </a:p>
        <a:p>
          <a:r>
            <a:rPr lang="ja-JP" altLang="ja-JP" sz="1100">
              <a:solidFill>
                <a:schemeClr val="dk1"/>
              </a:solidFill>
              <a:effectLst/>
              <a:latin typeface="+mn-lt"/>
              <a:ea typeface="+mn-ea"/>
              <a:cs typeface="+mn-cs"/>
            </a:rPr>
            <a:t>　基準財政需要額算入見込額については、</a:t>
          </a:r>
          <a:r>
            <a:rPr lang="ja-JP" altLang="en-US" sz="1100">
              <a:solidFill>
                <a:schemeClr val="dk1"/>
              </a:solidFill>
              <a:effectLst/>
              <a:latin typeface="+mn-lt"/>
              <a:ea typeface="+mn-ea"/>
              <a:cs typeface="+mn-cs"/>
            </a:rPr>
            <a:t>臨時財政対策債や財源対策債償還費</a:t>
          </a:r>
          <a:r>
            <a:rPr lang="ja-JP" altLang="ja-JP" sz="1100">
              <a:solidFill>
                <a:schemeClr val="dk1"/>
              </a:solidFill>
              <a:effectLst/>
              <a:latin typeface="+mn-lt"/>
              <a:ea typeface="+mn-ea"/>
              <a:cs typeface="+mn-cs"/>
            </a:rPr>
            <a:t>の償還残高の減等により減少している。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茨城県坂東市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4,400</a:t>
          </a:r>
          <a:r>
            <a:rPr kumimoji="1" lang="ja-JP" altLang="ja-JP" sz="1100">
              <a:solidFill>
                <a:schemeClr val="dk1"/>
              </a:solidFill>
              <a:effectLst/>
              <a:latin typeface="+mn-lt"/>
              <a:ea typeface="+mn-ea"/>
              <a:cs typeface="+mn-cs"/>
            </a:rPr>
            <a:t>万円、森林環境譲与税基金に</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万円積み立てた一方、地域振興基金を</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万円、小林孝三郎奨学金等基金を</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万円取り崩したこと等により、基金全体としては</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大規模事業等の元利償還や老朽化に伴う公共施設の改修等、今後の財政需要に備えるため、計画的に積立てを行っていく。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公共施設整備基金：公共施設の建設、改築等事業に要する資金に充てるため。</a:t>
          </a:r>
          <a:endParaRPr lang="ja-JP" altLang="ja-JP" sz="1400">
            <a:effectLst/>
          </a:endParaRPr>
        </a:p>
        <a:p>
          <a:r>
            <a:rPr kumimoji="1" lang="ja-JP" altLang="ja-JP" sz="1100">
              <a:solidFill>
                <a:schemeClr val="dk1"/>
              </a:solidFill>
              <a:effectLst/>
              <a:latin typeface="+mn-lt"/>
              <a:ea typeface="+mn-ea"/>
              <a:cs typeface="+mn-cs"/>
            </a:rPr>
            <a:t> 地域福祉基金：地域における高齢者保健福祉の推進及び民間福祉活動に対する助成等に資するため。</a:t>
          </a:r>
          <a:endParaRPr lang="ja-JP" altLang="ja-JP" sz="1400">
            <a:effectLst/>
          </a:endParaRPr>
        </a:p>
        <a:p>
          <a:r>
            <a:rPr kumimoji="1" lang="ja-JP" altLang="ja-JP" sz="1100">
              <a:solidFill>
                <a:schemeClr val="dk1"/>
              </a:solidFill>
              <a:effectLst/>
              <a:latin typeface="+mn-lt"/>
              <a:ea typeface="+mn-ea"/>
              <a:cs typeface="+mn-cs"/>
            </a:rPr>
            <a:t> 地域振興基金：地域住民の一体感の醸成又は地域の振興に資する事業に充てるため。</a:t>
          </a:r>
          <a:endParaRPr lang="ja-JP" altLang="ja-JP" sz="1400">
            <a:effectLst/>
          </a:endParaRPr>
        </a:p>
        <a:p>
          <a:r>
            <a:rPr kumimoji="1" lang="ja-JP" altLang="ja-JP" sz="1100">
              <a:solidFill>
                <a:schemeClr val="dk1"/>
              </a:solidFill>
              <a:effectLst/>
              <a:latin typeface="+mn-lt"/>
              <a:ea typeface="+mn-ea"/>
              <a:cs typeface="+mn-cs"/>
            </a:rPr>
            <a:t> 岩井地域ふるさと創生事業基金：岩井地域におけるふるさと創生事業の資金に充てるため。</a:t>
          </a:r>
          <a:endParaRPr lang="ja-JP" altLang="ja-JP" sz="1400">
            <a:effectLst/>
          </a:endParaRPr>
        </a:p>
        <a:p>
          <a:r>
            <a:rPr kumimoji="1" lang="ja-JP" altLang="ja-JP" sz="1100">
              <a:solidFill>
                <a:schemeClr val="dk1"/>
              </a:solidFill>
              <a:effectLst/>
              <a:latin typeface="+mn-lt"/>
              <a:ea typeface="+mn-ea"/>
              <a:cs typeface="+mn-cs"/>
            </a:rPr>
            <a:t> 小林孝三郎奨学金等基金：奨学金及び教育育英事業制度を円滑に運営するため。</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公共施設整備基金：公共施設の建設、改築等事業等のため</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億円を積立てたことにより増。</a:t>
          </a:r>
          <a:endParaRPr lang="ja-JP" altLang="ja-JP" sz="1400">
            <a:effectLst/>
          </a:endParaRPr>
        </a:p>
        <a:p>
          <a:r>
            <a:rPr kumimoji="1" lang="ja-JP" altLang="ja-JP" sz="1100">
              <a:solidFill>
                <a:schemeClr val="dk1"/>
              </a:solidFill>
              <a:effectLst/>
              <a:latin typeface="+mn-lt"/>
              <a:ea typeface="+mn-ea"/>
              <a:cs typeface="+mn-cs"/>
            </a:rPr>
            <a:t>　地域振興基金：文化振興事業団補助金など地域の振興に資する事業に充てるため取り崩したことによる減。</a:t>
          </a:r>
          <a:endParaRPr lang="ja-JP" altLang="ja-JP" sz="1400">
            <a:effectLst/>
          </a:endParaRPr>
        </a:p>
        <a:p>
          <a:r>
            <a:rPr kumimoji="1" lang="ja-JP" altLang="ja-JP" sz="1100">
              <a:solidFill>
                <a:schemeClr val="dk1"/>
              </a:solidFill>
              <a:effectLst/>
              <a:latin typeface="+mn-lt"/>
              <a:ea typeface="+mn-ea"/>
              <a:cs typeface="+mn-cs"/>
            </a:rPr>
            <a:t>　小林孝三郎奨学金等基金：奨学金事業に充てるため取り崩したことによる減。</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公共施設整備基金：公共施設の老朽化に伴う改修等に備え、計画的に積立てを行っていく。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7,800</a:t>
          </a:r>
          <a:r>
            <a:rPr kumimoji="1" lang="ja-JP" altLang="ja-JP" sz="1100">
              <a:solidFill>
                <a:schemeClr val="dk1"/>
              </a:solidFill>
              <a:effectLst/>
              <a:latin typeface="+mn-lt"/>
              <a:ea typeface="+mn-ea"/>
              <a:cs typeface="+mn-cs"/>
            </a:rPr>
            <a:t>万円となっており、前年度から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4,400</a:t>
          </a:r>
          <a:r>
            <a:rPr kumimoji="1" lang="ja-JP" altLang="ja-JP" sz="1100">
              <a:solidFill>
                <a:schemeClr val="dk1"/>
              </a:solidFill>
              <a:effectLst/>
              <a:latin typeface="+mn-lt"/>
              <a:ea typeface="+mn-ea"/>
              <a:cs typeface="+mn-cs"/>
            </a:rPr>
            <a:t>万円の増となった。例年決算剰余金を財政調整基金に積み立てているが、令和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年度は取崩しがなかったため残高が増加した。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災害や社会保障関係経費の増大などに備えるため、過去の取り崩し実績や決算状況を踏まえ積立てを行っていく。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2,500</a:t>
          </a:r>
          <a:r>
            <a:rPr kumimoji="1" lang="ja-JP" altLang="ja-JP" sz="1100">
              <a:solidFill>
                <a:schemeClr val="dk1"/>
              </a:solidFill>
              <a:effectLst/>
              <a:latin typeface="+mn-lt"/>
              <a:ea typeface="+mn-ea"/>
              <a:cs typeface="+mn-cs"/>
            </a:rPr>
            <a:t>万円となっており、決算剰余金を積立てたことにより、前年度から</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円の増加となった。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ysClr val="windowText" lastClr="000000"/>
              </a:solidFill>
              <a:effectLst/>
              <a:latin typeface="+mn-lt"/>
              <a:ea typeface="+mn-ea"/>
              <a:cs typeface="+mn-cs"/>
            </a:rPr>
            <a:t> R06</a:t>
          </a:r>
          <a:r>
            <a:rPr kumimoji="1" lang="ja-JP" altLang="ja-JP" sz="1100">
              <a:solidFill>
                <a:sysClr val="windowText" lastClr="000000"/>
              </a:solidFill>
              <a:effectLst/>
              <a:latin typeface="+mn-lt"/>
              <a:ea typeface="+mn-ea"/>
              <a:cs typeface="+mn-cs"/>
            </a:rPr>
            <a:t>の公債費が</a:t>
          </a:r>
          <a:r>
            <a:rPr kumimoji="1" lang="en-US" altLang="ja-JP" sz="1100">
              <a:solidFill>
                <a:sysClr val="windowText" lastClr="000000"/>
              </a:solidFill>
              <a:effectLst/>
              <a:latin typeface="+mn-lt"/>
              <a:ea typeface="+mn-ea"/>
              <a:cs typeface="+mn-cs"/>
            </a:rPr>
            <a:t>R04</a:t>
          </a:r>
          <a:r>
            <a:rPr kumimoji="1" lang="ja-JP" altLang="ja-JP" sz="1100">
              <a:solidFill>
                <a:sysClr val="windowText" lastClr="000000"/>
              </a:solidFill>
              <a:effectLst/>
              <a:latin typeface="+mn-lt"/>
              <a:ea typeface="+mn-ea"/>
              <a:cs typeface="+mn-cs"/>
            </a:rPr>
            <a:t>の公債費より</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1,800</a:t>
          </a:r>
          <a:r>
            <a:rPr kumimoji="1" lang="ja-JP" altLang="ja-JP" sz="1100">
              <a:solidFill>
                <a:sysClr val="windowText" lastClr="000000"/>
              </a:solidFill>
              <a:effectLst/>
              <a:latin typeface="+mn-lt"/>
              <a:ea typeface="+mn-ea"/>
              <a:cs typeface="+mn-cs"/>
            </a:rPr>
            <a:t>万円ほど減少する見込みである。庁舎建設等の大規模事業の元金償還に備えるため、計画的に積立てを行っていく。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52,639
49,344
123.03
23,360,732
21,958,495
1,292,407
13,913,001
27,869,337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財政力指数は、市町村民税法人税割や固定資産税（家屋）、市町村民税所得割が増しているため基準財政収入額が</a:t>
          </a:r>
          <a:r>
            <a:rPr kumimoji="1" lang="en-US" altLang="ja-JP" sz="1100" b="0" i="0" baseline="0">
              <a:solidFill>
                <a:schemeClr val="dk1"/>
              </a:solidFill>
              <a:effectLst/>
              <a:latin typeface="+mn-lt"/>
              <a:ea typeface="+mn-ea"/>
              <a:cs typeface="+mn-cs"/>
            </a:rPr>
            <a:t>435,493</a:t>
          </a:r>
          <a:r>
            <a:rPr kumimoji="1" lang="ja-JP" altLang="ja-JP" sz="1100" b="0" i="0" baseline="0">
              <a:solidFill>
                <a:schemeClr val="dk1"/>
              </a:solidFill>
              <a:effectLst/>
              <a:latin typeface="+mn-lt"/>
              <a:ea typeface="+mn-ea"/>
              <a:cs typeface="+mn-cs"/>
            </a:rPr>
            <a:t>千円の増であるのに対し、基準財政需要額は生活保護費や社会福祉費の増等により</a:t>
          </a:r>
          <a:r>
            <a:rPr kumimoji="1" lang="en-US" altLang="ja-JP" sz="1100" b="0" i="0" baseline="0">
              <a:solidFill>
                <a:schemeClr val="dk1"/>
              </a:solidFill>
              <a:effectLst/>
              <a:latin typeface="+mn-lt"/>
              <a:ea typeface="+mn-ea"/>
              <a:cs typeface="+mn-cs"/>
            </a:rPr>
            <a:t>466,052</a:t>
          </a:r>
          <a:r>
            <a:rPr kumimoji="1" lang="ja-JP" altLang="ja-JP" sz="1100" b="0" i="0" baseline="0">
              <a:solidFill>
                <a:schemeClr val="dk1"/>
              </a:solidFill>
              <a:effectLst/>
              <a:latin typeface="+mn-lt"/>
              <a:ea typeface="+mn-ea"/>
              <a:cs typeface="+mn-cs"/>
            </a:rPr>
            <a:t>千円増加したため、単年度の積算では昨年度から</a:t>
          </a:r>
          <a:r>
            <a:rPr kumimoji="1" lang="en-US" altLang="ja-JP" sz="1100" b="0" i="0" baseline="0">
              <a:solidFill>
                <a:schemeClr val="dk1"/>
              </a:solidFill>
              <a:effectLst/>
              <a:latin typeface="+mn-lt"/>
              <a:ea typeface="+mn-ea"/>
              <a:cs typeface="+mn-cs"/>
            </a:rPr>
            <a:t>0.024</a:t>
          </a:r>
          <a:r>
            <a:rPr kumimoji="1" lang="ja-JP" altLang="ja-JP" sz="1100" b="0" i="0" baseline="0">
              <a:solidFill>
                <a:schemeClr val="dk1"/>
              </a:solidFill>
              <a:effectLst/>
              <a:latin typeface="+mn-lt"/>
              <a:ea typeface="+mn-ea"/>
              <a:cs typeface="+mn-cs"/>
            </a:rPr>
            <a:t>の増となり、</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カ年平均では昨年度と同じ</a:t>
          </a:r>
          <a:r>
            <a:rPr kumimoji="1" lang="en-US" altLang="ja-JP" sz="1100" b="0" i="0" baseline="0">
              <a:solidFill>
                <a:schemeClr val="dk1"/>
              </a:solidFill>
              <a:effectLst/>
              <a:latin typeface="+mn-lt"/>
              <a:ea typeface="+mn-ea"/>
              <a:cs typeface="+mn-cs"/>
            </a:rPr>
            <a:t>0.64</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全国平均を上回っているものの、類似団体内平均及び県平均を下回っているため、歳出全般にわたる経費の削減等の取り組みによる経常経費の縮減を図り、歳入では市税等経常一般財源の確保に努める。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134620</xdr:rowOff>
    </xdr:from>
    <xdr:to>
      <xdr:col>23</xdr:col>
      <xdr:colOff>133350</xdr:colOff>
      <xdr:row>45</xdr:row>
      <xdr:rowOff>90170</xdr:rowOff>
    </xdr:to>
    <xdr:cxnSp macro="">
      <xdr:nvCxnSpPr>
        <xdr:cNvPr id="62" name="直線コネクタ 61"/>
        <xdr:cNvCxnSpPr/>
      </xdr:nvCxnSpPr>
      <xdr:spPr>
        <a:xfrm flipV="1">
          <a:off x="4953000" y="64782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49547</xdr:rowOff>
    </xdr:from>
    <xdr:ext cx="762000" cy="259045"/>
    <xdr:sp macro="" textlink="">
      <xdr:nvSpPr>
        <xdr:cNvPr id="65" name="財政力最大値テキスト"/>
        <xdr:cNvSpPr txBox="1"/>
      </xdr:nvSpPr>
      <xdr:spPr>
        <a:xfrm>
          <a:off x="5041900" y="62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134620</xdr:rowOff>
    </xdr:from>
    <xdr:to>
      <xdr:col>24</xdr:col>
      <xdr:colOff>12700</xdr:colOff>
      <xdr:row>37</xdr:row>
      <xdr:rowOff>134620</xdr:rowOff>
    </xdr:to>
    <xdr:cxnSp macro="">
      <xdr:nvCxnSpPr>
        <xdr:cNvPr id="66" name="直線コネクタ 65"/>
        <xdr:cNvCxnSpPr/>
      </xdr:nvCxnSpPr>
      <xdr:spPr>
        <a:xfrm>
          <a:off x="4864100" y="647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17797</xdr:rowOff>
    </xdr:from>
    <xdr:ext cx="762000" cy="259045"/>
    <xdr:sp macro="" textlink="">
      <xdr:nvSpPr>
        <xdr:cNvPr id="68" name="財政力平均値テキスト"/>
        <xdr:cNvSpPr txBox="1"/>
      </xdr:nvSpPr>
      <xdr:spPr>
        <a:xfrm>
          <a:off x="5041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69" name="フローチャート: 判断 68"/>
        <xdr:cNvSpPr/>
      </xdr:nvSpPr>
      <xdr:spPr>
        <a:xfrm>
          <a:off x="4902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100330</xdr:rowOff>
    </xdr:to>
    <xdr:cxnSp macro="">
      <xdr:nvCxnSpPr>
        <xdr:cNvPr id="70" name="直線コネクタ 69"/>
        <xdr:cNvCxnSpPr/>
      </xdr:nvCxnSpPr>
      <xdr:spPr>
        <a:xfrm>
          <a:off x="3225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148590</xdr:rowOff>
    </xdr:from>
    <xdr:to>
      <xdr:col>19</xdr:col>
      <xdr:colOff>184150</xdr:colOff>
      <xdr:row>41</xdr:row>
      <xdr:rowOff>78740</xdr:rowOff>
    </xdr:to>
    <xdr:sp macro="" textlink="">
      <xdr:nvSpPr>
        <xdr:cNvPr id="71" name="フローチャート: 判断 70"/>
        <xdr:cNvSpPr/>
      </xdr:nvSpPr>
      <xdr:spPr>
        <a:xfrm>
          <a:off x="4064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88917</xdr:rowOff>
    </xdr:from>
    <xdr:ext cx="736600" cy="259045"/>
    <xdr:sp macro="" textlink="">
      <xdr:nvSpPr>
        <xdr:cNvPr id="72" name="テキスト ボックス 71"/>
        <xdr:cNvSpPr txBox="1"/>
      </xdr:nvSpPr>
      <xdr:spPr>
        <a:xfrm>
          <a:off x="3733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52070</xdr:rowOff>
    </xdr:to>
    <xdr:cxnSp macro="">
      <xdr:nvCxnSpPr>
        <xdr:cNvPr id="73" name="直線コネクタ 72"/>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52070</xdr:rowOff>
    </xdr:to>
    <xdr:cxnSp macro="">
      <xdr:nvCxnSpPr>
        <xdr:cNvPr id="76" name="直線コネクタ 75"/>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91" name="テキスト ボックス 90"/>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1270</xdr:rowOff>
    </xdr:from>
    <xdr:to>
      <xdr:col>11</xdr:col>
      <xdr:colOff>82550</xdr:colOff>
      <xdr:row>41</xdr:row>
      <xdr:rowOff>102870</xdr:rowOff>
    </xdr:to>
    <xdr:sp macro="" textlink="">
      <xdr:nvSpPr>
        <xdr:cNvPr id="92" name="楕円 91"/>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93" name="テキスト ボックス 92"/>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95" name="テキスト ボックス 94"/>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lang="ja-JP" altLang="ja-JP" sz="1100" b="0" i="0">
              <a:solidFill>
                <a:schemeClr val="dk1"/>
              </a:solidFill>
              <a:effectLst/>
              <a:latin typeface="+mn-lt"/>
              <a:ea typeface="+mn-ea"/>
              <a:cs typeface="+mn-cs"/>
            </a:rPr>
            <a:t>県平均を上回っているが、</a:t>
          </a:r>
          <a:r>
            <a:rPr kumimoji="1" lang="ja-JP" altLang="ja-JP" sz="1100">
              <a:solidFill>
                <a:schemeClr val="dk1"/>
              </a:solidFill>
              <a:effectLst/>
              <a:latin typeface="+mn-lt"/>
              <a:ea typeface="+mn-ea"/>
              <a:cs typeface="+mn-cs"/>
            </a:rPr>
            <a:t>類似団体・全国平均をいずれも下回っており、前年度（</a:t>
          </a:r>
          <a:r>
            <a:rPr kumimoji="1" lang="en-US" altLang="ja-JP" sz="1100">
              <a:solidFill>
                <a:schemeClr val="dk1"/>
              </a:solidFill>
              <a:effectLst/>
              <a:latin typeface="+mn-lt"/>
              <a:ea typeface="+mn-ea"/>
              <a:cs typeface="+mn-cs"/>
            </a:rPr>
            <a:t>85.3</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92.1</a:t>
          </a:r>
          <a:r>
            <a:rPr kumimoji="1" lang="ja-JP" altLang="ja-JP" sz="1100">
              <a:solidFill>
                <a:schemeClr val="dk1"/>
              </a:solidFill>
              <a:effectLst/>
              <a:latin typeface="+mn-lt"/>
              <a:ea typeface="+mn-ea"/>
              <a:cs typeface="+mn-cs"/>
            </a:rPr>
            <a:t>％となった。これは、物件費や扶助費等における経常的経費充当一般財源が増加したものの、地方交付税及び臨時財政対策債等における経常一般財源等が減少したためである。</a:t>
          </a:r>
          <a:endParaRPr lang="ja-JP" altLang="ja-JP" sz="1400">
            <a:effectLst/>
          </a:endParaRPr>
        </a:p>
        <a:p>
          <a:r>
            <a:rPr kumimoji="1" lang="ja-JP" altLang="ja-JP" sz="1100">
              <a:solidFill>
                <a:schemeClr val="dk1"/>
              </a:solidFill>
              <a:effectLst/>
              <a:latin typeface="+mn-lt"/>
              <a:ea typeface="+mn-ea"/>
              <a:cs typeface="+mn-cs"/>
            </a:rPr>
            <a:t>　引き続き経常的経費を全般的に見直し、財政構造の弾力性の確保に努める。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154577</xdr:rowOff>
    </xdr:from>
    <xdr:to>
      <xdr:col>23</xdr:col>
      <xdr:colOff>133350</xdr:colOff>
      <xdr:row>66</xdr:row>
      <xdr:rowOff>134257</xdr:rowOff>
    </xdr:to>
    <xdr:cxnSp macro="">
      <xdr:nvCxnSpPr>
        <xdr:cNvPr id="127" name="直線コネクタ 126"/>
        <xdr:cNvCxnSpPr/>
      </xdr:nvCxnSpPr>
      <xdr:spPr>
        <a:xfrm flipV="1">
          <a:off x="4953000" y="100986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8"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9" name="直線コネクタ 128"/>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69504</xdr:rowOff>
    </xdr:from>
    <xdr:ext cx="762000" cy="259045"/>
    <xdr:sp macro="" textlink="">
      <xdr:nvSpPr>
        <xdr:cNvPr id="130" name="財政構造の弾力性最大値テキスト"/>
        <xdr:cNvSpPr txBox="1"/>
      </xdr:nvSpPr>
      <xdr:spPr>
        <a:xfrm>
          <a:off x="5041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154577</xdr:rowOff>
    </xdr:from>
    <xdr:to>
      <xdr:col>24</xdr:col>
      <xdr:colOff>12700</xdr:colOff>
      <xdr:row>58</xdr:row>
      <xdr:rowOff>154577</xdr:rowOff>
    </xdr:to>
    <xdr:cxnSp macro="">
      <xdr:nvCxnSpPr>
        <xdr:cNvPr id="131" name="直線コネクタ 130"/>
        <xdr:cNvCxnSpPr/>
      </xdr:nvCxnSpPr>
      <xdr:spPr>
        <a:xfrm>
          <a:off x="4864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13426</xdr:rowOff>
    </xdr:from>
    <xdr:to>
      <xdr:col>23</xdr:col>
      <xdr:colOff>133350</xdr:colOff>
      <xdr:row>64</xdr:row>
      <xdr:rowOff>139337</xdr:rowOff>
    </xdr:to>
    <xdr:cxnSp macro="">
      <xdr:nvCxnSpPr>
        <xdr:cNvPr id="132" name="直線コネクタ 131"/>
        <xdr:cNvCxnSpPr/>
      </xdr:nvCxnSpPr>
      <xdr:spPr>
        <a:xfrm>
          <a:off x="4114800" y="10643326"/>
          <a:ext cx="838200" cy="46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63699</xdr:rowOff>
    </xdr:from>
    <xdr:ext cx="762000" cy="259045"/>
    <xdr:sp macro="" textlink="">
      <xdr:nvSpPr>
        <xdr:cNvPr id="133"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4" name="フローチャート: 判断 133"/>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13426</xdr:rowOff>
    </xdr:from>
    <xdr:to>
      <xdr:col>19</xdr:col>
      <xdr:colOff>133350</xdr:colOff>
      <xdr:row>63</xdr:row>
      <xdr:rowOff>159113</xdr:rowOff>
    </xdr:to>
    <xdr:cxnSp macro="">
      <xdr:nvCxnSpPr>
        <xdr:cNvPr id="135" name="直線コネクタ 134"/>
        <xdr:cNvCxnSpPr/>
      </xdr:nvCxnSpPr>
      <xdr:spPr>
        <a:xfrm flipV="1">
          <a:off x="3225800" y="10643326"/>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122101</xdr:rowOff>
    </xdr:from>
    <xdr:to>
      <xdr:col>19</xdr:col>
      <xdr:colOff>184150</xdr:colOff>
      <xdr:row>64</xdr:row>
      <xdr:rowOff>52251</xdr:rowOff>
    </xdr:to>
    <xdr:sp macro="" textlink="">
      <xdr:nvSpPr>
        <xdr:cNvPr id="136" name="フローチャート: 判断 135"/>
        <xdr:cNvSpPr/>
      </xdr:nvSpPr>
      <xdr:spPr>
        <a:xfrm>
          <a:off x="4064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37" name="テキスト ボックス 136"/>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159113</xdr:rowOff>
    </xdr:from>
    <xdr:to>
      <xdr:col>15</xdr:col>
      <xdr:colOff>82550</xdr:colOff>
      <xdr:row>66</xdr:row>
      <xdr:rowOff>30843</xdr:rowOff>
    </xdr:to>
    <xdr:cxnSp macro="">
      <xdr:nvCxnSpPr>
        <xdr:cNvPr id="138" name="直線コネクタ 137"/>
        <xdr:cNvCxnSpPr/>
      </xdr:nvCxnSpPr>
      <xdr:spPr>
        <a:xfrm flipV="1">
          <a:off x="2336800" y="10960463"/>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95431</xdr:rowOff>
    </xdr:from>
    <xdr:to>
      <xdr:col>15</xdr:col>
      <xdr:colOff>133350</xdr:colOff>
      <xdr:row>65</xdr:row>
      <xdr:rowOff>25581</xdr:rowOff>
    </xdr:to>
    <xdr:sp macro="" textlink="">
      <xdr:nvSpPr>
        <xdr:cNvPr id="139" name="フローチャート: 判断 138"/>
        <xdr:cNvSpPr/>
      </xdr:nvSpPr>
      <xdr:spPr>
        <a:xfrm>
          <a:off x="3175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10358</xdr:rowOff>
    </xdr:from>
    <xdr:ext cx="762000" cy="259045"/>
    <xdr:sp macro="" textlink="">
      <xdr:nvSpPr>
        <xdr:cNvPr id="140" name="テキスト ボックス 139"/>
        <xdr:cNvSpPr txBox="1"/>
      </xdr:nvSpPr>
      <xdr:spPr>
        <a:xfrm>
          <a:off x="2844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154033</xdr:rowOff>
    </xdr:from>
    <xdr:to>
      <xdr:col>11</xdr:col>
      <xdr:colOff>31750</xdr:colOff>
      <xdr:row>66</xdr:row>
      <xdr:rowOff>30843</xdr:rowOff>
    </xdr:to>
    <xdr:cxnSp macro="">
      <xdr:nvCxnSpPr>
        <xdr:cNvPr id="141" name="直線コネクタ 140"/>
        <xdr:cNvCxnSpPr/>
      </xdr:nvCxnSpPr>
      <xdr:spPr>
        <a:xfrm>
          <a:off x="1447800" y="112982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95431</xdr:rowOff>
    </xdr:from>
    <xdr:to>
      <xdr:col>11</xdr:col>
      <xdr:colOff>82550</xdr:colOff>
      <xdr:row>65</xdr:row>
      <xdr:rowOff>25581</xdr:rowOff>
    </xdr:to>
    <xdr:sp macro="" textlink="">
      <xdr:nvSpPr>
        <xdr:cNvPr id="142" name="フローチャート: 判断 141"/>
        <xdr:cNvSpPr/>
      </xdr:nvSpPr>
      <xdr:spPr>
        <a:xfrm>
          <a:off x="2286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35758</xdr:rowOff>
    </xdr:from>
    <xdr:ext cx="762000" cy="259045"/>
    <xdr:sp macro="" textlink="">
      <xdr:nvSpPr>
        <xdr:cNvPr id="143" name="テキスト ボックス 142"/>
        <xdr:cNvSpPr txBox="1"/>
      </xdr:nvSpPr>
      <xdr:spPr>
        <a:xfrm>
          <a:off x="1955800" y="108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44" name="フローチャート: 判断 143"/>
        <xdr:cNvSpPr/>
      </xdr:nvSpPr>
      <xdr:spPr>
        <a:xfrm>
          <a:off x="1397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34851</xdr:rowOff>
    </xdr:from>
    <xdr:ext cx="762000" cy="259045"/>
    <xdr:sp macro="" textlink="">
      <xdr:nvSpPr>
        <xdr:cNvPr id="145" name="テキスト ボックス 144"/>
        <xdr:cNvSpPr txBox="1"/>
      </xdr:nvSpPr>
      <xdr:spPr>
        <a:xfrm>
          <a:off x="1066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88537</xdr:rowOff>
    </xdr:from>
    <xdr:to>
      <xdr:col>23</xdr:col>
      <xdr:colOff>184150</xdr:colOff>
      <xdr:row>65</xdr:row>
      <xdr:rowOff>18687</xdr:rowOff>
    </xdr:to>
    <xdr:sp macro="" textlink="">
      <xdr:nvSpPr>
        <xdr:cNvPr id="151" name="楕円 150"/>
        <xdr:cNvSpPr/>
      </xdr:nvSpPr>
      <xdr:spPr>
        <a:xfrm>
          <a:off x="49022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60614</xdr:rowOff>
    </xdr:from>
    <xdr:ext cx="762000" cy="259045"/>
    <xdr:sp macro="" textlink="">
      <xdr:nvSpPr>
        <xdr:cNvPr id="152" name="財政構造の弾力性該当値テキスト"/>
        <xdr:cNvSpPr txBox="1"/>
      </xdr:nvSpPr>
      <xdr:spPr>
        <a:xfrm>
          <a:off x="5041900" y="110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134076</xdr:rowOff>
    </xdr:from>
    <xdr:to>
      <xdr:col>19</xdr:col>
      <xdr:colOff>184150</xdr:colOff>
      <xdr:row>62</xdr:row>
      <xdr:rowOff>64226</xdr:rowOff>
    </xdr:to>
    <xdr:sp macro="" textlink="">
      <xdr:nvSpPr>
        <xdr:cNvPr id="153" name="楕円 152"/>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74403</xdr:rowOff>
    </xdr:from>
    <xdr:ext cx="736600" cy="259045"/>
    <xdr:sp macro="" textlink="">
      <xdr:nvSpPr>
        <xdr:cNvPr id="154" name="テキスト ボックス 153"/>
        <xdr:cNvSpPr txBox="1"/>
      </xdr:nvSpPr>
      <xdr:spPr>
        <a:xfrm>
          <a:off x="3733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108313</xdr:rowOff>
    </xdr:from>
    <xdr:to>
      <xdr:col>15</xdr:col>
      <xdr:colOff>133350</xdr:colOff>
      <xdr:row>64</xdr:row>
      <xdr:rowOff>38463</xdr:rowOff>
    </xdr:to>
    <xdr:sp macro="" textlink="">
      <xdr:nvSpPr>
        <xdr:cNvPr id="155" name="楕円 154"/>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48640</xdr:rowOff>
    </xdr:from>
    <xdr:ext cx="762000" cy="259045"/>
    <xdr:sp macro="" textlink="">
      <xdr:nvSpPr>
        <xdr:cNvPr id="156" name="テキスト ボックス 155"/>
        <xdr:cNvSpPr txBox="1"/>
      </xdr:nvSpPr>
      <xdr:spPr>
        <a:xfrm>
          <a:off x="2844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151493</xdr:rowOff>
    </xdr:from>
    <xdr:to>
      <xdr:col>11</xdr:col>
      <xdr:colOff>82550</xdr:colOff>
      <xdr:row>66</xdr:row>
      <xdr:rowOff>81643</xdr:rowOff>
    </xdr:to>
    <xdr:sp macro="" textlink="">
      <xdr:nvSpPr>
        <xdr:cNvPr id="157" name="楕円 156"/>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66420</xdr:rowOff>
    </xdr:from>
    <xdr:ext cx="762000" cy="259045"/>
    <xdr:sp macro="" textlink="">
      <xdr:nvSpPr>
        <xdr:cNvPr id="158" name="テキスト ボックス 157"/>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103233</xdr:rowOff>
    </xdr:from>
    <xdr:to>
      <xdr:col>7</xdr:col>
      <xdr:colOff>31750</xdr:colOff>
      <xdr:row>66</xdr:row>
      <xdr:rowOff>33383</xdr:rowOff>
    </xdr:to>
    <xdr:sp macro="" textlink="">
      <xdr:nvSpPr>
        <xdr:cNvPr id="159" name="楕円 158"/>
        <xdr:cNvSpPr/>
      </xdr:nvSpPr>
      <xdr:spPr>
        <a:xfrm>
          <a:off x="1397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18160</xdr:rowOff>
    </xdr:from>
    <xdr:ext cx="762000" cy="259045"/>
    <xdr:sp macro="" textlink="">
      <xdr:nvSpPr>
        <xdr:cNvPr id="160" name="テキスト ボックス 159"/>
        <xdr:cNvSpPr txBox="1"/>
      </xdr:nvSpPr>
      <xdr:spPr>
        <a:xfrm>
          <a:off x="1066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平均を下回っている。これは、ごみ処理業務や消防業務を一部事務組合で行っているためである。一部事務組合の人件費・物件費等に充てる負担金、介護保険事業、下水道事業など公営企業会計の人件費・物件費等に充てる繰出金といった費用を合計した場合、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人当たりの金額は大幅に増加することになり、これらも含めた経費について、抑制していく必要がある。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18397</xdr:rowOff>
    </xdr:from>
    <xdr:to>
      <xdr:col>23</xdr:col>
      <xdr:colOff>133350</xdr:colOff>
      <xdr:row>90</xdr:row>
      <xdr:rowOff>22281</xdr:rowOff>
    </xdr:to>
    <xdr:cxnSp macro="">
      <xdr:nvCxnSpPr>
        <xdr:cNvPr id="190" name="直線コネクタ 189"/>
        <xdr:cNvCxnSpPr/>
      </xdr:nvCxnSpPr>
      <xdr:spPr>
        <a:xfrm flipV="1">
          <a:off x="4953000" y="14248747"/>
          <a:ext cx="0" cy="1204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165808</xdr:rowOff>
    </xdr:from>
    <xdr:ext cx="762000" cy="259045"/>
    <xdr:sp macro="" textlink="">
      <xdr:nvSpPr>
        <xdr:cNvPr id="191" name="人件費・物件費等の状況最小値テキスト"/>
        <xdr:cNvSpPr txBox="1"/>
      </xdr:nvSpPr>
      <xdr:spPr>
        <a:xfrm>
          <a:off x="5041900" y="1542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22281</xdr:rowOff>
    </xdr:from>
    <xdr:to>
      <xdr:col>24</xdr:col>
      <xdr:colOff>12700</xdr:colOff>
      <xdr:row>90</xdr:row>
      <xdr:rowOff>22281</xdr:rowOff>
    </xdr:to>
    <xdr:cxnSp macro="">
      <xdr:nvCxnSpPr>
        <xdr:cNvPr id="192" name="直線コネクタ 191"/>
        <xdr:cNvCxnSpPr/>
      </xdr:nvCxnSpPr>
      <xdr:spPr>
        <a:xfrm>
          <a:off x="4864100" y="154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104774</xdr:rowOff>
    </xdr:from>
    <xdr:ext cx="762000" cy="259045"/>
    <xdr:sp macro="" textlink="">
      <xdr:nvSpPr>
        <xdr:cNvPr id="193" name="人件費・物件費等の状況最大値テキスト"/>
        <xdr:cNvSpPr txBox="1"/>
      </xdr:nvSpPr>
      <xdr:spPr>
        <a:xfrm>
          <a:off x="5041900" y="1399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18397</xdr:rowOff>
    </xdr:from>
    <xdr:to>
      <xdr:col>24</xdr:col>
      <xdr:colOff>12700</xdr:colOff>
      <xdr:row>83</xdr:row>
      <xdr:rowOff>18397</xdr:rowOff>
    </xdr:to>
    <xdr:cxnSp macro="">
      <xdr:nvCxnSpPr>
        <xdr:cNvPr id="194" name="直線コネクタ 193"/>
        <xdr:cNvCxnSpPr/>
      </xdr:nvCxnSpPr>
      <xdr:spPr>
        <a:xfrm>
          <a:off x="4864100" y="1424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4496</xdr:rowOff>
    </xdr:from>
    <xdr:to>
      <xdr:col>23</xdr:col>
      <xdr:colOff>133350</xdr:colOff>
      <xdr:row>83</xdr:row>
      <xdr:rowOff>132265</xdr:rowOff>
    </xdr:to>
    <xdr:cxnSp macro="">
      <xdr:nvCxnSpPr>
        <xdr:cNvPr id="195" name="直線コネクタ 194"/>
        <xdr:cNvCxnSpPr/>
      </xdr:nvCxnSpPr>
      <xdr:spPr>
        <a:xfrm>
          <a:off x="4114800" y="14234846"/>
          <a:ext cx="838200" cy="1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35090</xdr:rowOff>
    </xdr:from>
    <xdr:ext cx="762000" cy="259045"/>
    <xdr:sp macro="" textlink="">
      <xdr:nvSpPr>
        <xdr:cNvPr id="196" name="人件費・物件費等の状況平均値テキスト"/>
        <xdr:cNvSpPr txBox="1"/>
      </xdr:nvSpPr>
      <xdr:spPr>
        <a:xfrm>
          <a:off x="5041900" y="14779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63013</xdr:rowOff>
    </xdr:from>
    <xdr:to>
      <xdr:col>23</xdr:col>
      <xdr:colOff>184150</xdr:colOff>
      <xdr:row>86</xdr:row>
      <xdr:rowOff>164613</xdr:rowOff>
    </xdr:to>
    <xdr:sp macro="" textlink="">
      <xdr:nvSpPr>
        <xdr:cNvPr id="197" name="フローチャート: 判断 196"/>
        <xdr:cNvSpPr/>
      </xdr:nvSpPr>
      <xdr:spPr>
        <a:xfrm>
          <a:off x="4902200" y="1480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4496</xdr:rowOff>
    </xdr:from>
    <xdr:to>
      <xdr:col>19</xdr:col>
      <xdr:colOff>133350</xdr:colOff>
      <xdr:row>83</xdr:row>
      <xdr:rowOff>138162</xdr:rowOff>
    </xdr:to>
    <xdr:cxnSp macro="">
      <xdr:nvCxnSpPr>
        <xdr:cNvPr id="198" name="直線コネクタ 197"/>
        <xdr:cNvCxnSpPr/>
      </xdr:nvCxnSpPr>
      <xdr:spPr>
        <a:xfrm flipV="1">
          <a:off x="3225800" y="14234846"/>
          <a:ext cx="889000" cy="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12540</xdr:rowOff>
    </xdr:from>
    <xdr:to>
      <xdr:col>19</xdr:col>
      <xdr:colOff>184150</xdr:colOff>
      <xdr:row>86</xdr:row>
      <xdr:rowOff>114140</xdr:rowOff>
    </xdr:to>
    <xdr:sp macro="" textlink="">
      <xdr:nvSpPr>
        <xdr:cNvPr id="199" name="フローチャート: 判断 198"/>
        <xdr:cNvSpPr/>
      </xdr:nvSpPr>
      <xdr:spPr>
        <a:xfrm>
          <a:off x="4064000" y="147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98917</xdr:rowOff>
    </xdr:from>
    <xdr:ext cx="736600" cy="259045"/>
    <xdr:sp macro="" textlink="">
      <xdr:nvSpPr>
        <xdr:cNvPr id="200" name="テキスト ボックス 199"/>
        <xdr:cNvSpPr txBox="1"/>
      </xdr:nvSpPr>
      <xdr:spPr>
        <a:xfrm>
          <a:off x="3733800" y="1484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50228</xdr:rowOff>
    </xdr:from>
    <xdr:to>
      <xdr:col>15</xdr:col>
      <xdr:colOff>82550</xdr:colOff>
      <xdr:row>83</xdr:row>
      <xdr:rowOff>138162</xdr:rowOff>
    </xdr:to>
    <xdr:cxnSp macro="">
      <xdr:nvCxnSpPr>
        <xdr:cNvPr id="201" name="直線コネクタ 200"/>
        <xdr:cNvCxnSpPr/>
      </xdr:nvCxnSpPr>
      <xdr:spPr>
        <a:xfrm>
          <a:off x="2336800" y="14109128"/>
          <a:ext cx="889000" cy="2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118518</xdr:rowOff>
    </xdr:from>
    <xdr:to>
      <xdr:col>15</xdr:col>
      <xdr:colOff>133350</xdr:colOff>
      <xdr:row>86</xdr:row>
      <xdr:rowOff>48668</xdr:rowOff>
    </xdr:to>
    <xdr:sp macro="" textlink="">
      <xdr:nvSpPr>
        <xdr:cNvPr id="202" name="フローチャート: 判断 201"/>
        <xdr:cNvSpPr/>
      </xdr:nvSpPr>
      <xdr:spPr>
        <a:xfrm>
          <a:off x="3175000" y="146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33445</xdr:rowOff>
    </xdr:from>
    <xdr:ext cx="762000" cy="259045"/>
    <xdr:sp macro="" textlink="">
      <xdr:nvSpPr>
        <xdr:cNvPr id="203" name="テキスト ボックス 202"/>
        <xdr:cNvSpPr txBox="1"/>
      </xdr:nvSpPr>
      <xdr:spPr>
        <a:xfrm>
          <a:off x="2844800" y="1477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2505</xdr:rowOff>
    </xdr:from>
    <xdr:to>
      <xdr:col>11</xdr:col>
      <xdr:colOff>31750</xdr:colOff>
      <xdr:row>82</xdr:row>
      <xdr:rowOff>50228</xdr:rowOff>
    </xdr:to>
    <xdr:cxnSp macro="">
      <xdr:nvCxnSpPr>
        <xdr:cNvPr id="204" name="直線コネクタ 203"/>
        <xdr:cNvCxnSpPr/>
      </xdr:nvCxnSpPr>
      <xdr:spPr>
        <a:xfrm>
          <a:off x="1447800" y="14061405"/>
          <a:ext cx="889000" cy="4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106995</xdr:rowOff>
    </xdr:from>
    <xdr:to>
      <xdr:col>11</xdr:col>
      <xdr:colOff>82550</xdr:colOff>
      <xdr:row>85</xdr:row>
      <xdr:rowOff>37145</xdr:rowOff>
    </xdr:to>
    <xdr:sp macro="" textlink="">
      <xdr:nvSpPr>
        <xdr:cNvPr id="205" name="フローチャート: 判断 204"/>
        <xdr:cNvSpPr/>
      </xdr:nvSpPr>
      <xdr:spPr>
        <a:xfrm>
          <a:off x="2286000" y="1450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21922</xdr:rowOff>
    </xdr:from>
    <xdr:ext cx="762000" cy="259045"/>
    <xdr:sp macro="" textlink="">
      <xdr:nvSpPr>
        <xdr:cNvPr id="206" name="テキスト ボックス 205"/>
        <xdr:cNvSpPr txBox="1"/>
      </xdr:nvSpPr>
      <xdr:spPr>
        <a:xfrm>
          <a:off x="1955800" y="1459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9832</xdr:rowOff>
    </xdr:from>
    <xdr:to>
      <xdr:col>7</xdr:col>
      <xdr:colOff>31750</xdr:colOff>
      <xdr:row>84</xdr:row>
      <xdr:rowOff>111432</xdr:rowOff>
    </xdr:to>
    <xdr:sp macro="" textlink="">
      <xdr:nvSpPr>
        <xdr:cNvPr id="207" name="フローチャート: 判断 206"/>
        <xdr:cNvSpPr/>
      </xdr:nvSpPr>
      <xdr:spPr>
        <a:xfrm>
          <a:off x="1397000" y="144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96209</xdr:rowOff>
    </xdr:from>
    <xdr:ext cx="762000" cy="259045"/>
    <xdr:sp macro="" textlink="">
      <xdr:nvSpPr>
        <xdr:cNvPr id="208" name="テキスト ボックス 207"/>
        <xdr:cNvSpPr txBox="1"/>
      </xdr:nvSpPr>
      <xdr:spPr>
        <a:xfrm>
          <a:off x="1066800" y="1449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81465</xdr:rowOff>
    </xdr:from>
    <xdr:to>
      <xdr:col>23</xdr:col>
      <xdr:colOff>184150</xdr:colOff>
      <xdr:row>84</xdr:row>
      <xdr:rowOff>11615</xdr:rowOff>
    </xdr:to>
    <xdr:sp macro="" textlink="">
      <xdr:nvSpPr>
        <xdr:cNvPr id="214" name="楕円 213"/>
        <xdr:cNvSpPr/>
      </xdr:nvSpPr>
      <xdr:spPr>
        <a:xfrm>
          <a:off x="4902200" y="143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2742</xdr:rowOff>
    </xdr:from>
    <xdr:ext cx="762000" cy="259045"/>
    <xdr:sp macro="" textlink="">
      <xdr:nvSpPr>
        <xdr:cNvPr id="215" name="人件費・物件費等の状況該当値テキスト"/>
        <xdr:cNvSpPr txBox="1"/>
      </xdr:nvSpPr>
      <xdr:spPr>
        <a:xfrm>
          <a:off x="5041900" y="1423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125146</xdr:rowOff>
    </xdr:from>
    <xdr:to>
      <xdr:col>19</xdr:col>
      <xdr:colOff>184150</xdr:colOff>
      <xdr:row>83</xdr:row>
      <xdr:rowOff>55296</xdr:rowOff>
    </xdr:to>
    <xdr:sp macro="" textlink="">
      <xdr:nvSpPr>
        <xdr:cNvPr id="216" name="楕円 215"/>
        <xdr:cNvSpPr/>
      </xdr:nvSpPr>
      <xdr:spPr>
        <a:xfrm>
          <a:off x="4064000" y="141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65473</xdr:rowOff>
    </xdr:from>
    <xdr:ext cx="736600" cy="259045"/>
    <xdr:sp macro="" textlink="">
      <xdr:nvSpPr>
        <xdr:cNvPr id="217" name="テキスト ボックス 216"/>
        <xdr:cNvSpPr txBox="1"/>
      </xdr:nvSpPr>
      <xdr:spPr>
        <a:xfrm>
          <a:off x="3733800" y="13952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87362</xdr:rowOff>
    </xdr:from>
    <xdr:to>
      <xdr:col>15</xdr:col>
      <xdr:colOff>133350</xdr:colOff>
      <xdr:row>84</xdr:row>
      <xdr:rowOff>17512</xdr:rowOff>
    </xdr:to>
    <xdr:sp macro="" textlink="">
      <xdr:nvSpPr>
        <xdr:cNvPr id="218" name="楕円 217"/>
        <xdr:cNvSpPr/>
      </xdr:nvSpPr>
      <xdr:spPr>
        <a:xfrm>
          <a:off x="3175000" y="143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27689</xdr:rowOff>
    </xdr:from>
    <xdr:ext cx="762000" cy="259045"/>
    <xdr:sp macro="" textlink="">
      <xdr:nvSpPr>
        <xdr:cNvPr id="219" name="テキスト ボックス 218"/>
        <xdr:cNvSpPr txBox="1"/>
      </xdr:nvSpPr>
      <xdr:spPr>
        <a:xfrm>
          <a:off x="2844800" y="1408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170878</xdr:rowOff>
    </xdr:from>
    <xdr:to>
      <xdr:col>11</xdr:col>
      <xdr:colOff>82550</xdr:colOff>
      <xdr:row>82</xdr:row>
      <xdr:rowOff>101028</xdr:rowOff>
    </xdr:to>
    <xdr:sp macro="" textlink="">
      <xdr:nvSpPr>
        <xdr:cNvPr id="220" name="楕円 219"/>
        <xdr:cNvSpPr/>
      </xdr:nvSpPr>
      <xdr:spPr>
        <a:xfrm>
          <a:off x="2286000" y="140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111205</xdr:rowOff>
    </xdr:from>
    <xdr:ext cx="762000" cy="259045"/>
    <xdr:sp macro="" textlink="">
      <xdr:nvSpPr>
        <xdr:cNvPr id="221" name="テキスト ボックス 220"/>
        <xdr:cNvSpPr txBox="1"/>
      </xdr:nvSpPr>
      <xdr:spPr>
        <a:xfrm>
          <a:off x="1955800" y="138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123155</xdr:rowOff>
    </xdr:from>
    <xdr:to>
      <xdr:col>7</xdr:col>
      <xdr:colOff>31750</xdr:colOff>
      <xdr:row>82</xdr:row>
      <xdr:rowOff>53305</xdr:rowOff>
    </xdr:to>
    <xdr:sp macro="" textlink="">
      <xdr:nvSpPr>
        <xdr:cNvPr id="222" name="楕円 221"/>
        <xdr:cNvSpPr/>
      </xdr:nvSpPr>
      <xdr:spPr>
        <a:xfrm>
          <a:off x="1397000" y="140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63482</xdr:rowOff>
    </xdr:from>
    <xdr:ext cx="762000" cy="259045"/>
    <xdr:sp macro="" textlink="">
      <xdr:nvSpPr>
        <xdr:cNvPr id="223" name="テキスト ボックス 222"/>
        <xdr:cNvSpPr txBox="1"/>
      </xdr:nvSpPr>
      <xdr:spPr>
        <a:xfrm>
          <a:off x="1066800" y="1377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本市におけるラスパイレス指数は、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年度までは、</a:t>
          </a:r>
          <a:r>
            <a:rPr kumimoji="1" lang="ja-JP" altLang="ja-JP" sz="1100" b="0" i="0" baseline="0">
              <a:solidFill>
                <a:schemeClr val="dk1"/>
              </a:solidFill>
              <a:effectLst/>
              <a:latin typeface="+mn-lt"/>
              <a:ea typeface="+mn-ea"/>
              <a:cs typeface="+mn-cs"/>
            </a:rPr>
            <a:t>職員構成の変動による影響等により、類似団体平均及び全国市平均を上回っ</a:t>
          </a:r>
          <a:r>
            <a:rPr kumimoji="1" lang="ja-JP" altLang="en-US" sz="1100" b="0" i="0" baseline="0">
              <a:solidFill>
                <a:schemeClr val="dk1"/>
              </a:solidFill>
              <a:effectLst/>
              <a:latin typeface="+mn-lt"/>
              <a:ea typeface="+mn-ea"/>
              <a:cs typeface="+mn-cs"/>
            </a:rPr>
            <a:t>てい</a:t>
          </a:r>
          <a:r>
            <a:rPr kumimoji="1" lang="ja-JP" altLang="ja-JP" sz="1100" b="0" i="0" baseline="0">
              <a:solidFill>
                <a:schemeClr val="dk1"/>
              </a:solidFill>
              <a:effectLst/>
              <a:latin typeface="+mn-lt"/>
              <a:ea typeface="+mn-ea"/>
              <a:cs typeface="+mn-cs"/>
            </a:rPr>
            <a:t>たが、令和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年度以降は同じく職員構成の変動等により、類似団体平均とほぼ同水準に戻っている。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今後も、職員構成の変動等を注視することにより、引き続き給与の適正化を図り、縮減に努める。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45720</xdr:rowOff>
    </xdr:to>
    <xdr:cxnSp macro="">
      <xdr:nvCxnSpPr>
        <xdr:cNvPr id="250" name="直線コネクタ 249"/>
        <xdr:cNvCxnSpPr/>
      </xdr:nvCxnSpPr>
      <xdr:spPr>
        <a:xfrm flipV="1">
          <a:off x="17018000" y="1385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3"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4" name="直線コネクタ 253"/>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26670</xdr:rowOff>
    </xdr:to>
    <xdr:cxnSp macro="">
      <xdr:nvCxnSpPr>
        <xdr:cNvPr id="255" name="直線コネクタ 254"/>
        <xdr:cNvCxnSpPr/>
      </xdr:nvCxnSpPr>
      <xdr:spPr>
        <a:xfrm flipV="1">
          <a:off x="16179800" y="148945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6" name="給与水準   （国との比較）平均値テキスト"/>
        <xdr:cNvSpPr txBox="1"/>
      </xdr:nvSpPr>
      <xdr:spPr>
        <a:xfrm>
          <a:off x="17106900" y="1468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7" name="フローチャート: 判断 256"/>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74930</xdr:rowOff>
    </xdr:to>
    <xdr:cxnSp macro="">
      <xdr:nvCxnSpPr>
        <xdr:cNvPr id="258" name="直線コネクタ 257"/>
        <xdr:cNvCxnSpPr/>
      </xdr:nvCxnSpPr>
      <xdr:spPr>
        <a:xfrm flipV="1">
          <a:off x="15290800" y="1494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99061</xdr:rowOff>
    </xdr:from>
    <xdr:to>
      <xdr:col>77</xdr:col>
      <xdr:colOff>95250</xdr:colOff>
      <xdr:row>87</xdr:row>
      <xdr:rowOff>29211</xdr:rowOff>
    </xdr:to>
    <xdr:sp macro="" textlink="">
      <xdr:nvSpPr>
        <xdr:cNvPr id="259" name="フローチャート: 判断 258"/>
        <xdr:cNvSpPr/>
      </xdr:nvSpPr>
      <xdr:spPr>
        <a:xfrm>
          <a:off x="16129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60" name="テキスト ボックス 259"/>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72389</xdr:rowOff>
    </xdr:to>
    <xdr:cxnSp macro="">
      <xdr:nvCxnSpPr>
        <xdr:cNvPr id="261" name="直線コネクタ 260"/>
        <xdr:cNvCxnSpPr/>
      </xdr:nvCxnSpPr>
      <xdr:spPr>
        <a:xfrm flipV="1">
          <a:off x="14401800" y="149910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3" name="テキスト ボックス 262"/>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96520</xdr:rowOff>
    </xdr:to>
    <xdr:cxnSp macro="">
      <xdr:nvCxnSpPr>
        <xdr:cNvPr id="264" name="直線コネクタ 263"/>
        <xdr:cNvCxnSpPr/>
      </xdr:nvCxnSpPr>
      <xdr:spPr>
        <a:xfrm flipV="1">
          <a:off x="13512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8" name="テキスト ボックス 267"/>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4" name="楕円 273"/>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5"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6" name="楕円 275"/>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7" name="テキスト ボックス 276"/>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0" name="楕円 279"/>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1" name="テキスト ボックス 280"/>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2" name="楕円 281"/>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3" name="テキスト ボックス 282"/>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これまでは、人口の減少、再任用職員の増加等により上昇傾向にあったが、定員適正化計画に基づき業務や配置の合理化を図り続けた結果、令和</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年度においては類似団体の平均を</a:t>
          </a:r>
          <a:r>
            <a:rPr kumimoji="1" lang="en-US" altLang="ja-JP" sz="1100" baseline="0">
              <a:solidFill>
                <a:schemeClr val="dk1"/>
              </a:solidFill>
              <a:effectLst/>
              <a:latin typeface="+mn-lt"/>
              <a:ea typeface="+mn-ea"/>
              <a:cs typeface="+mn-cs"/>
            </a:rPr>
            <a:t>0.78</a:t>
          </a:r>
          <a:r>
            <a:rPr kumimoji="1" lang="ja-JP" altLang="ja-JP" sz="1100" baseline="0">
              <a:solidFill>
                <a:schemeClr val="dk1"/>
              </a:solidFill>
              <a:effectLst/>
              <a:latin typeface="+mn-lt"/>
              <a:ea typeface="+mn-ea"/>
              <a:cs typeface="+mn-cs"/>
            </a:rPr>
            <a:t>下回った。</a:t>
          </a:r>
          <a:endParaRPr lang="ja-JP" altLang="ja-JP">
            <a:effectLst/>
          </a:endParaRPr>
        </a:p>
        <a:p>
          <a:r>
            <a:rPr kumimoji="1" lang="ja-JP" altLang="ja-JP" sz="1100" baseline="0">
              <a:solidFill>
                <a:schemeClr val="dk1"/>
              </a:solidFill>
              <a:effectLst/>
              <a:latin typeface="+mn-lt"/>
              <a:ea typeface="+mn-ea"/>
              <a:cs typeface="+mn-cs"/>
            </a:rPr>
            <a:t>　今後も人口減少による数値の上昇が見込まれるが、引き続き定員適正化計画に掲げる目標「</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年間で職員数の</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％削減」の達成を目指す。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6350</xdr:rowOff>
    </xdr:from>
    <xdr:to>
      <xdr:col>81</xdr:col>
      <xdr:colOff>44450</xdr:colOff>
      <xdr:row>65</xdr:row>
      <xdr:rowOff>104394</xdr:rowOff>
    </xdr:to>
    <xdr:cxnSp macro="">
      <xdr:nvCxnSpPr>
        <xdr:cNvPr id="311" name="直線コネクタ 310"/>
        <xdr:cNvCxnSpPr/>
      </xdr:nvCxnSpPr>
      <xdr:spPr>
        <a:xfrm flipV="1">
          <a:off x="17018000" y="9950450"/>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76471</xdr:rowOff>
    </xdr:from>
    <xdr:ext cx="762000" cy="259045"/>
    <xdr:sp macro="" textlink="">
      <xdr:nvSpPr>
        <xdr:cNvPr id="312" name="定員管理の状況最小値テキスト"/>
        <xdr:cNvSpPr txBox="1"/>
      </xdr:nvSpPr>
      <xdr:spPr>
        <a:xfrm>
          <a:off x="17106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104394</xdr:rowOff>
    </xdr:from>
    <xdr:to>
      <xdr:col>81</xdr:col>
      <xdr:colOff>133350</xdr:colOff>
      <xdr:row>65</xdr:row>
      <xdr:rowOff>104394</xdr:rowOff>
    </xdr:to>
    <xdr:cxnSp macro="">
      <xdr:nvCxnSpPr>
        <xdr:cNvPr id="313" name="直線コネクタ 312"/>
        <xdr:cNvCxnSpPr/>
      </xdr:nvCxnSpPr>
      <xdr:spPr>
        <a:xfrm>
          <a:off x="16929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92727</xdr:rowOff>
    </xdr:from>
    <xdr:ext cx="762000" cy="259045"/>
    <xdr:sp macro="" textlink="">
      <xdr:nvSpPr>
        <xdr:cNvPr id="314" name="定員管理の状況最大値テキスト"/>
        <xdr:cNvSpPr txBox="1"/>
      </xdr:nvSpPr>
      <xdr:spPr>
        <a:xfrm>
          <a:off x="17106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6350</xdr:rowOff>
    </xdr:from>
    <xdr:to>
      <xdr:col>81</xdr:col>
      <xdr:colOff>133350</xdr:colOff>
      <xdr:row>58</xdr:row>
      <xdr:rowOff>6350</xdr:rowOff>
    </xdr:to>
    <xdr:cxnSp macro="">
      <xdr:nvCxnSpPr>
        <xdr:cNvPr id="315" name="直線コネクタ 314"/>
        <xdr:cNvCxnSpPr/>
      </xdr:nvCxnSpPr>
      <xdr:spPr>
        <a:xfrm>
          <a:off x="16929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5969</xdr:rowOff>
    </xdr:from>
    <xdr:to>
      <xdr:col>81</xdr:col>
      <xdr:colOff>44450</xdr:colOff>
      <xdr:row>61</xdr:row>
      <xdr:rowOff>34925</xdr:rowOff>
    </xdr:to>
    <xdr:cxnSp macro="">
      <xdr:nvCxnSpPr>
        <xdr:cNvPr id="316" name="直線コネクタ 315"/>
        <xdr:cNvCxnSpPr/>
      </xdr:nvCxnSpPr>
      <xdr:spPr>
        <a:xfrm>
          <a:off x="16179800" y="10464419"/>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144416</xdr:rowOff>
    </xdr:from>
    <xdr:ext cx="762000" cy="259045"/>
    <xdr:sp macro="" textlink="">
      <xdr:nvSpPr>
        <xdr:cNvPr id="317" name="定員管理の状況平均値テキスト"/>
        <xdr:cNvSpPr txBox="1"/>
      </xdr:nvSpPr>
      <xdr:spPr>
        <a:xfrm>
          <a:off x="17106900" y="10602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18" name="フローチャート: 判断 317"/>
        <xdr:cNvSpPr/>
      </xdr:nvSpPr>
      <xdr:spPr>
        <a:xfrm>
          <a:off x="169672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155702</xdr:rowOff>
    </xdr:from>
    <xdr:to>
      <xdr:col>77</xdr:col>
      <xdr:colOff>44450</xdr:colOff>
      <xdr:row>61</xdr:row>
      <xdr:rowOff>5969</xdr:rowOff>
    </xdr:to>
    <xdr:cxnSp macro="">
      <xdr:nvCxnSpPr>
        <xdr:cNvPr id="319" name="直線コネクタ 318"/>
        <xdr:cNvCxnSpPr/>
      </xdr:nvCxnSpPr>
      <xdr:spPr>
        <a:xfrm>
          <a:off x="15290800" y="1044270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0" name="フローチャート: 判断 319"/>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1" name="テキスト ボックス 320"/>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155702</xdr:rowOff>
    </xdr:from>
    <xdr:to>
      <xdr:col>72</xdr:col>
      <xdr:colOff>203200</xdr:colOff>
      <xdr:row>61</xdr:row>
      <xdr:rowOff>44577</xdr:rowOff>
    </xdr:to>
    <xdr:cxnSp macro="">
      <xdr:nvCxnSpPr>
        <xdr:cNvPr id="322" name="直線コネクタ 321"/>
        <xdr:cNvCxnSpPr/>
      </xdr:nvCxnSpPr>
      <xdr:spPr>
        <a:xfrm flipV="1">
          <a:off x="14401800" y="104427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150749</xdr:rowOff>
    </xdr:from>
    <xdr:to>
      <xdr:col>73</xdr:col>
      <xdr:colOff>44450</xdr:colOff>
      <xdr:row>61</xdr:row>
      <xdr:rowOff>80899</xdr:rowOff>
    </xdr:to>
    <xdr:sp macro="" textlink="">
      <xdr:nvSpPr>
        <xdr:cNvPr id="323" name="フローチャート: 判断 322"/>
        <xdr:cNvSpPr/>
      </xdr:nvSpPr>
      <xdr:spPr>
        <a:xfrm>
          <a:off x="15240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65676</xdr:rowOff>
    </xdr:from>
    <xdr:ext cx="762000" cy="259045"/>
    <xdr:sp macro="" textlink="">
      <xdr:nvSpPr>
        <xdr:cNvPr id="324" name="テキスト ボックス 323"/>
        <xdr:cNvSpPr txBox="1"/>
      </xdr:nvSpPr>
      <xdr:spPr>
        <a:xfrm>
          <a:off x="14909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44577</xdr:rowOff>
    </xdr:to>
    <xdr:cxnSp macro="">
      <xdr:nvCxnSpPr>
        <xdr:cNvPr id="325" name="直線コネクタ 324"/>
        <xdr:cNvCxnSpPr/>
      </xdr:nvCxnSpPr>
      <xdr:spPr>
        <a:xfrm>
          <a:off x="13512800" y="104933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141097</xdr:rowOff>
    </xdr:from>
    <xdr:to>
      <xdr:col>68</xdr:col>
      <xdr:colOff>203200</xdr:colOff>
      <xdr:row>61</xdr:row>
      <xdr:rowOff>71247</xdr:rowOff>
    </xdr:to>
    <xdr:sp macro="" textlink="">
      <xdr:nvSpPr>
        <xdr:cNvPr id="326" name="フローチャート: 判断 325"/>
        <xdr:cNvSpPr/>
      </xdr:nvSpPr>
      <xdr:spPr>
        <a:xfrm>
          <a:off x="14351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81424</xdr:rowOff>
    </xdr:from>
    <xdr:ext cx="762000" cy="259045"/>
    <xdr:sp macro="" textlink="">
      <xdr:nvSpPr>
        <xdr:cNvPr id="327" name="テキスト ボックス 326"/>
        <xdr:cNvSpPr txBox="1"/>
      </xdr:nvSpPr>
      <xdr:spPr>
        <a:xfrm>
          <a:off x="14020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28" name="フローチャート: 判断 327"/>
        <xdr:cNvSpPr/>
      </xdr:nvSpPr>
      <xdr:spPr>
        <a:xfrm>
          <a:off x="13462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62120</xdr:rowOff>
    </xdr:from>
    <xdr:ext cx="762000" cy="259045"/>
    <xdr:sp macro="" textlink="">
      <xdr:nvSpPr>
        <xdr:cNvPr id="329" name="テキスト ボックス 328"/>
        <xdr:cNvSpPr txBox="1"/>
      </xdr:nvSpPr>
      <xdr:spPr>
        <a:xfrm>
          <a:off x="13131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5" name="楕円 334"/>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6"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126619</xdr:rowOff>
    </xdr:from>
    <xdr:to>
      <xdr:col>77</xdr:col>
      <xdr:colOff>95250</xdr:colOff>
      <xdr:row>61</xdr:row>
      <xdr:rowOff>56769</xdr:rowOff>
    </xdr:to>
    <xdr:sp macro="" textlink="">
      <xdr:nvSpPr>
        <xdr:cNvPr id="337" name="楕円 336"/>
        <xdr:cNvSpPr/>
      </xdr:nvSpPr>
      <xdr:spPr>
        <a:xfrm>
          <a:off x="16129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66946</xdr:rowOff>
    </xdr:from>
    <xdr:ext cx="736600" cy="259045"/>
    <xdr:sp macro="" textlink="">
      <xdr:nvSpPr>
        <xdr:cNvPr id="338" name="テキスト ボックス 337"/>
        <xdr:cNvSpPr txBox="1"/>
      </xdr:nvSpPr>
      <xdr:spPr>
        <a:xfrm>
          <a:off x="15798800" y="101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104902</xdr:rowOff>
    </xdr:from>
    <xdr:to>
      <xdr:col>73</xdr:col>
      <xdr:colOff>44450</xdr:colOff>
      <xdr:row>61</xdr:row>
      <xdr:rowOff>35052</xdr:rowOff>
    </xdr:to>
    <xdr:sp macro="" textlink="">
      <xdr:nvSpPr>
        <xdr:cNvPr id="339" name="楕円 338"/>
        <xdr:cNvSpPr/>
      </xdr:nvSpPr>
      <xdr:spPr>
        <a:xfrm>
          <a:off x="15240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45229</xdr:rowOff>
    </xdr:from>
    <xdr:ext cx="762000" cy="259045"/>
    <xdr:sp macro="" textlink="">
      <xdr:nvSpPr>
        <xdr:cNvPr id="340" name="テキスト ボックス 339"/>
        <xdr:cNvSpPr txBox="1"/>
      </xdr:nvSpPr>
      <xdr:spPr>
        <a:xfrm>
          <a:off x="14909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165227</xdr:rowOff>
    </xdr:from>
    <xdr:to>
      <xdr:col>68</xdr:col>
      <xdr:colOff>203200</xdr:colOff>
      <xdr:row>61</xdr:row>
      <xdr:rowOff>95377</xdr:rowOff>
    </xdr:to>
    <xdr:sp macro="" textlink="">
      <xdr:nvSpPr>
        <xdr:cNvPr id="341" name="楕円 340"/>
        <xdr:cNvSpPr/>
      </xdr:nvSpPr>
      <xdr:spPr>
        <a:xfrm>
          <a:off x="14351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80154</xdr:rowOff>
    </xdr:from>
    <xdr:ext cx="762000" cy="259045"/>
    <xdr:sp macro="" textlink="">
      <xdr:nvSpPr>
        <xdr:cNvPr id="342" name="テキスト ボックス 341"/>
        <xdr:cNvSpPr txBox="1"/>
      </xdr:nvSpPr>
      <xdr:spPr>
        <a:xfrm>
          <a:off x="14020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43" name="楕円 342"/>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44" name="テキスト ボックス 343"/>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実質公債費比率は、県・全国平均・類似団体平均をいずれも上回っており、前年度に比べて</a:t>
          </a:r>
          <a:r>
            <a:rPr lang="en-US" altLang="ja-JP" sz="1100" b="0" i="0">
              <a:solidFill>
                <a:schemeClr val="dk1"/>
              </a:solidFill>
              <a:effectLst/>
              <a:latin typeface="+mn-lt"/>
              <a:ea typeface="+mn-ea"/>
              <a:cs typeface="+mn-cs"/>
            </a:rPr>
            <a:t>0.2</a:t>
          </a:r>
          <a:r>
            <a:rPr lang="ja-JP" altLang="ja-JP" sz="1100" b="0" i="0">
              <a:solidFill>
                <a:schemeClr val="dk1"/>
              </a:solidFill>
              <a:effectLst/>
              <a:latin typeface="+mn-lt"/>
              <a:ea typeface="+mn-ea"/>
              <a:cs typeface="+mn-cs"/>
            </a:rPr>
            <a:t>ポイント増加し</a:t>
          </a:r>
          <a:r>
            <a:rPr lang="en-US" altLang="ja-JP" sz="1100" b="0" i="0">
              <a:solidFill>
                <a:schemeClr val="dk1"/>
              </a:solidFill>
              <a:effectLst/>
              <a:latin typeface="+mn-lt"/>
              <a:ea typeface="+mn-ea"/>
              <a:cs typeface="+mn-cs"/>
            </a:rPr>
            <a:t>6.9</a:t>
          </a:r>
          <a:r>
            <a:rPr lang="ja-JP" altLang="ja-JP" sz="1100" b="0" i="0">
              <a:solidFill>
                <a:schemeClr val="dk1"/>
              </a:solidFill>
              <a:effectLst/>
              <a:latin typeface="+mn-lt"/>
              <a:ea typeface="+mn-ea"/>
              <a:cs typeface="+mn-cs"/>
            </a:rPr>
            <a:t>％となった。主な増加要因は、地方債の元利償還金の額が減少し分子額が減少したものの、普通交付税額等の減により分母額も減少したためである。</a:t>
          </a:r>
          <a:endParaRPr lang="ja-JP" altLang="ja-JP">
            <a:effectLst/>
          </a:endParaRPr>
        </a:p>
        <a:p>
          <a:r>
            <a:rPr lang="ja-JP" altLang="ja-JP" sz="1100" b="0" i="0">
              <a:solidFill>
                <a:schemeClr val="dk1"/>
              </a:solidFill>
              <a:effectLst/>
              <a:latin typeface="+mn-lt"/>
              <a:ea typeface="+mn-ea"/>
              <a:cs typeface="+mn-cs"/>
            </a:rPr>
            <a:t>　令和</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年度に公債費がピークに達したことを踏まえ、事業内容の検討を行い、適量・適切な事業を実施することにより、水準を抑えていく。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45</xdr:row>
      <xdr:rowOff>33867</xdr:rowOff>
    </xdr:to>
    <xdr:cxnSp macro="">
      <xdr:nvCxnSpPr>
        <xdr:cNvPr id="374" name="直線コネクタ 373"/>
        <xdr:cNvCxnSpPr/>
      </xdr:nvCxnSpPr>
      <xdr:spPr>
        <a:xfrm flipV="1">
          <a:off x="17018000" y="6240992"/>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6" name="直線コネクタ 37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77"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78" name="直線コネクタ 377"/>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96308</xdr:rowOff>
    </xdr:from>
    <xdr:to>
      <xdr:col>81</xdr:col>
      <xdr:colOff>44450</xdr:colOff>
      <xdr:row>41</xdr:row>
      <xdr:rowOff>136525</xdr:rowOff>
    </xdr:to>
    <xdr:cxnSp macro="">
      <xdr:nvCxnSpPr>
        <xdr:cNvPr id="379" name="直線コネクタ 378"/>
        <xdr:cNvCxnSpPr/>
      </xdr:nvCxnSpPr>
      <xdr:spPr>
        <a:xfrm>
          <a:off x="16179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82144</xdr:rowOff>
    </xdr:from>
    <xdr:ext cx="762000" cy="259045"/>
    <xdr:sp macro="" textlink="">
      <xdr:nvSpPr>
        <xdr:cNvPr id="380"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81" name="フローチャート: 判断 380"/>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96308</xdr:rowOff>
    </xdr:from>
    <xdr:to>
      <xdr:col>77</xdr:col>
      <xdr:colOff>44450</xdr:colOff>
      <xdr:row>41</xdr:row>
      <xdr:rowOff>116417</xdr:rowOff>
    </xdr:to>
    <xdr:cxnSp macro="">
      <xdr:nvCxnSpPr>
        <xdr:cNvPr id="382" name="直線コネクタ 381"/>
        <xdr:cNvCxnSpPr/>
      </xdr:nvCxnSpPr>
      <xdr:spPr>
        <a:xfrm flipV="1">
          <a:off x="15290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85725</xdr:rowOff>
    </xdr:from>
    <xdr:to>
      <xdr:col>77</xdr:col>
      <xdr:colOff>95250</xdr:colOff>
      <xdr:row>42</xdr:row>
      <xdr:rowOff>15875</xdr:rowOff>
    </xdr:to>
    <xdr:sp macro="" textlink="">
      <xdr:nvSpPr>
        <xdr:cNvPr id="383" name="フローチャート: 判断 382"/>
        <xdr:cNvSpPr/>
      </xdr:nvSpPr>
      <xdr:spPr>
        <a:xfrm>
          <a:off x="16129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384" name="テキスト ボックス 383"/>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25400</xdr:rowOff>
    </xdr:to>
    <xdr:cxnSp macro="">
      <xdr:nvCxnSpPr>
        <xdr:cNvPr id="385" name="直線コネクタ 384"/>
        <xdr:cNvCxnSpPr/>
      </xdr:nvCxnSpPr>
      <xdr:spPr>
        <a:xfrm flipV="1">
          <a:off x="14401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85725</xdr:rowOff>
    </xdr:from>
    <xdr:to>
      <xdr:col>73</xdr:col>
      <xdr:colOff>44450</xdr:colOff>
      <xdr:row>42</xdr:row>
      <xdr:rowOff>15875</xdr:rowOff>
    </xdr:to>
    <xdr:sp macro="" textlink="">
      <xdr:nvSpPr>
        <xdr:cNvPr id="386" name="フローチャート: 判断 385"/>
        <xdr:cNvSpPr/>
      </xdr:nvSpPr>
      <xdr:spPr>
        <a:xfrm>
          <a:off x="15240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387" name="テキスト ボックス 386"/>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25400</xdr:rowOff>
    </xdr:to>
    <xdr:cxnSp macro="">
      <xdr:nvCxnSpPr>
        <xdr:cNvPr id="388" name="直線コネクタ 387"/>
        <xdr:cNvCxnSpPr/>
      </xdr:nvCxnSpPr>
      <xdr:spPr>
        <a:xfrm>
          <a:off x="13512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89" name="フローチャート: 判断 388"/>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0" name="テキスト ボックス 389"/>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91" name="フローチャート: 判断 390"/>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392" name="テキスト ボックス 391"/>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85725</xdr:rowOff>
    </xdr:from>
    <xdr:to>
      <xdr:col>81</xdr:col>
      <xdr:colOff>95250</xdr:colOff>
      <xdr:row>42</xdr:row>
      <xdr:rowOff>15875</xdr:rowOff>
    </xdr:to>
    <xdr:sp macro="" textlink="">
      <xdr:nvSpPr>
        <xdr:cNvPr id="398" name="楕円 397"/>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57802</xdr:rowOff>
    </xdr:from>
    <xdr:ext cx="762000" cy="259045"/>
    <xdr:sp macro="" textlink="">
      <xdr:nvSpPr>
        <xdr:cNvPr id="399"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45508</xdr:rowOff>
    </xdr:from>
    <xdr:to>
      <xdr:col>77</xdr:col>
      <xdr:colOff>95250</xdr:colOff>
      <xdr:row>41</xdr:row>
      <xdr:rowOff>147108</xdr:rowOff>
    </xdr:to>
    <xdr:sp macro="" textlink="">
      <xdr:nvSpPr>
        <xdr:cNvPr id="400" name="楕円 399"/>
        <xdr:cNvSpPr/>
      </xdr:nvSpPr>
      <xdr:spPr>
        <a:xfrm>
          <a:off x="16129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157285</xdr:rowOff>
    </xdr:from>
    <xdr:ext cx="736600" cy="259045"/>
    <xdr:sp macro="" textlink="">
      <xdr:nvSpPr>
        <xdr:cNvPr id="401" name="テキスト ボックス 400"/>
        <xdr:cNvSpPr txBox="1"/>
      </xdr:nvSpPr>
      <xdr:spPr>
        <a:xfrm>
          <a:off x="15798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2" name="楕円 401"/>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3" name="テキスト ボックス 40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6" name="楕円 40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7" name="テキスト ボックス 40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当市の将来負担比率は、</a:t>
          </a:r>
          <a:r>
            <a:rPr kumimoji="1" lang="en-US" altLang="ja-JP" sz="1100">
              <a:solidFill>
                <a:schemeClr val="dk1"/>
              </a:solidFill>
              <a:effectLst/>
              <a:latin typeface="+mn-lt"/>
              <a:ea typeface="+mn-ea"/>
              <a:cs typeface="+mn-cs"/>
            </a:rPr>
            <a:t>50.4</a:t>
          </a:r>
          <a:r>
            <a:rPr kumimoji="1" lang="ja-JP" altLang="ja-JP" sz="1100">
              <a:solidFill>
                <a:schemeClr val="dk1"/>
              </a:solidFill>
              <a:effectLst/>
              <a:latin typeface="+mn-lt"/>
              <a:ea typeface="+mn-ea"/>
              <a:cs typeface="+mn-cs"/>
            </a:rPr>
            <a:t>％と類似団体・県・全国平均を上回っている。前年度から</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ポイント減少した主な理由は、臨時財政対策債や旧市町村合併特例事業債の償還残高の減により将来負担である地方債の残高が減少したため分子が減少し、固定資産税の増額により分母が増したためである。今後も起債発行額が元金償還額を下回るようにすることで、将来の負担を軽減するよう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7267</xdr:rowOff>
    </xdr:to>
    <xdr:cxnSp macro="">
      <xdr:nvCxnSpPr>
        <xdr:cNvPr id="436" name="直線コネクタ 435"/>
        <xdr:cNvCxnSpPr/>
      </xdr:nvCxnSpPr>
      <xdr:spPr>
        <a:xfrm flipV="1">
          <a:off x="17018000" y="2370667"/>
          <a:ext cx="0" cy="894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150794</xdr:rowOff>
    </xdr:from>
    <xdr:ext cx="762000" cy="259045"/>
    <xdr:sp macro="" textlink="">
      <xdr:nvSpPr>
        <xdr:cNvPr id="437" name="将来負担の状況最小値テキスト"/>
        <xdr:cNvSpPr txBox="1"/>
      </xdr:nvSpPr>
      <xdr:spPr>
        <a:xfrm>
          <a:off x="17106900" y="32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7267</xdr:rowOff>
    </xdr:from>
    <xdr:to>
      <xdr:col>81</xdr:col>
      <xdr:colOff>133350</xdr:colOff>
      <xdr:row>19</xdr:row>
      <xdr:rowOff>7267</xdr:rowOff>
    </xdr:to>
    <xdr:cxnSp macro="">
      <xdr:nvCxnSpPr>
        <xdr:cNvPr id="438" name="直線コネクタ 437"/>
        <xdr:cNvCxnSpPr/>
      </xdr:nvCxnSpPr>
      <xdr:spPr>
        <a:xfrm>
          <a:off x="16929100" y="326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18</xdr:row>
      <xdr:rowOff>153247</xdr:rowOff>
    </xdr:to>
    <xdr:cxnSp macro="">
      <xdr:nvCxnSpPr>
        <xdr:cNvPr id="441" name="直線コネクタ 440"/>
        <xdr:cNvCxnSpPr/>
      </xdr:nvCxnSpPr>
      <xdr:spPr>
        <a:xfrm flipV="1">
          <a:off x="16179800" y="304630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149383</xdr:rowOff>
    </xdr:from>
    <xdr:ext cx="762000" cy="259045"/>
    <xdr:sp macro="" textlink="">
      <xdr:nvSpPr>
        <xdr:cNvPr id="442" name="将来負担の状況平均値テキスト"/>
        <xdr:cNvSpPr txBox="1"/>
      </xdr:nvSpPr>
      <xdr:spPr>
        <a:xfrm>
          <a:off x="17106900" y="2549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132856</xdr:rowOff>
    </xdr:from>
    <xdr:to>
      <xdr:col>81</xdr:col>
      <xdr:colOff>95250</xdr:colOff>
      <xdr:row>16</xdr:row>
      <xdr:rowOff>63006</xdr:rowOff>
    </xdr:to>
    <xdr:sp macro="" textlink="">
      <xdr:nvSpPr>
        <xdr:cNvPr id="443" name="フローチャート: 判断 442"/>
        <xdr:cNvSpPr/>
      </xdr:nvSpPr>
      <xdr:spPr>
        <a:xfrm>
          <a:off x="16967200" y="270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153247</xdr:rowOff>
    </xdr:from>
    <xdr:to>
      <xdr:col>77</xdr:col>
      <xdr:colOff>44450</xdr:colOff>
      <xdr:row>21</xdr:row>
      <xdr:rowOff>10230</xdr:rowOff>
    </xdr:to>
    <xdr:cxnSp macro="">
      <xdr:nvCxnSpPr>
        <xdr:cNvPr id="444" name="直線コネクタ 443"/>
        <xdr:cNvCxnSpPr/>
      </xdr:nvCxnSpPr>
      <xdr:spPr>
        <a:xfrm flipV="1">
          <a:off x="15290800" y="3239347"/>
          <a:ext cx="889000" cy="3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99483</xdr:rowOff>
    </xdr:from>
    <xdr:to>
      <xdr:col>77</xdr:col>
      <xdr:colOff>95250</xdr:colOff>
      <xdr:row>17</xdr:row>
      <xdr:rowOff>29633</xdr:rowOff>
    </xdr:to>
    <xdr:sp macro="" textlink="">
      <xdr:nvSpPr>
        <xdr:cNvPr id="445" name="フローチャート: 判断 444"/>
        <xdr:cNvSpPr/>
      </xdr:nvSpPr>
      <xdr:spPr>
        <a:xfrm>
          <a:off x="16129000" y="28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39810</xdr:rowOff>
    </xdr:from>
    <xdr:ext cx="736600" cy="259045"/>
    <xdr:sp macro="" textlink="">
      <xdr:nvSpPr>
        <xdr:cNvPr id="446" name="テキスト ボックス 445"/>
        <xdr:cNvSpPr txBox="1"/>
      </xdr:nvSpPr>
      <xdr:spPr>
        <a:xfrm>
          <a:off x="15798800" y="261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10230</xdr:rowOff>
    </xdr:from>
    <xdr:to>
      <xdr:col>72</xdr:col>
      <xdr:colOff>203200</xdr:colOff>
      <xdr:row>21</xdr:row>
      <xdr:rowOff>125518</xdr:rowOff>
    </xdr:to>
    <xdr:cxnSp macro="">
      <xdr:nvCxnSpPr>
        <xdr:cNvPr id="447" name="直線コネクタ 446"/>
        <xdr:cNvCxnSpPr/>
      </xdr:nvCxnSpPr>
      <xdr:spPr>
        <a:xfrm flipV="1">
          <a:off x="14401800" y="3610680"/>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106186</xdr:rowOff>
    </xdr:from>
    <xdr:to>
      <xdr:col>73</xdr:col>
      <xdr:colOff>44450</xdr:colOff>
      <xdr:row>17</xdr:row>
      <xdr:rowOff>36336</xdr:rowOff>
    </xdr:to>
    <xdr:sp macro="" textlink="">
      <xdr:nvSpPr>
        <xdr:cNvPr id="448" name="フローチャート: 判断 447"/>
        <xdr:cNvSpPr/>
      </xdr:nvSpPr>
      <xdr:spPr>
        <a:xfrm>
          <a:off x="15240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46513</xdr:rowOff>
    </xdr:from>
    <xdr:ext cx="762000" cy="259045"/>
    <xdr:sp macro="" textlink="">
      <xdr:nvSpPr>
        <xdr:cNvPr id="449" name="テキスト ボックス 448"/>
        <xdr:cNvSpPr txBox="1"/>
      </xdr:nvSpPr>
      <xdr:spPr>
        <a:xfrm>
          <a:off x="14909800" y="26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22296</xdr:rowOff>
    </xdr:from>
    <xdr:to>
      <xdr:col>68</xdr:col>
      <xdr:colOff>152400</xdr:colOff>
      <xdr:row>21</xdr:row>
      <xdr:rowOff>125518</xdr:rowOff>
    </xdr:to>
    <xdr:cxnSp macro="">
      <xdr:nvCxnSpPr>
        <xdr:cNvPr id="450" name="直線コネクタ 449"/>
        <xdr:cNvCxnSpPr/>
      </xdr:nvCxnSpPr>
      <xdr:spPr>
        <a:xfrm>
          <a:off x="13512800" y="3622746"/>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118251</xdr:rowOff>
    </xdr:from>
    <xdr:to>
      <xdr:col>68</xdr:col>
      <xdr:colOff>203200</xdr:colOff>
      <xdr:row>17</xdr:row>
      <xdr:rowOff>48401</xdr:rowOff>
    </xdr:to>
    <xdr:sp macro="" textlink="">
      <xdr:nvSpPr>
        <xdr:cNvPr id="451" name="フローチャート: 判断 450"/>
        <xdr:cNvSpPr/>
      </xdr:nvSpPr>
      <xdr:spPr>
        <a:xfrm>
          <a:off x="14351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58578</xdr:rowOff>
    </xdr:from>
    <xdr:ext cx="762000" cy="259045"/>
    <xdr:sp macro="" textlink="">
      <xdr:nvSpPr>
        <xdr:cNvPr id="452" name="テキスト ボックス 451"/>
        <xdr:cNvSpPr txBox="1"/>
      </xdr:nvSpPr>
      <xdr:spPr>
        <a:xfrm>
          <a:off x="14020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48542</xdr:rowOff>
    </xdr:from>
    <xdr:to>
      <xdr:col>64</xdr:col>
      <xdr:colOff>152400</xdr:colOff>
      <xdr:row>16</xdr:row>
      <xdr:rowOff>150142</xdr:rowOff>
    </xdr:to>
    <xdr:sp macro="" textlink="">
      <xdr:nvSpPr>
        <xdr:cNvPr id="453" name="フローチャート: 判断 452"/>
        <xdr:cNvSpPr/>
      </xdr:nvSpPr>
      <xdr:spPr>
        <a:xfrm>
          <a:off x="13462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160319</xdr:rowOff>
    </xdr:from>
    <xdr:ext cx="762000" cy="259045"/>
    <xdr:sp macro="" textlink="">
      <xdr:nvSpPr>
        <xdr:cNvPr id="454" name="テキスト ボックス 453"/>
        <xdr:cNvSpPr txBox="1"/>
      </xdr:nvSpPr>
      <xdr:spPr>
        <a:xfrm>
          <a:off x="13131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80857</xdr:rowOff>
    </xdr:from>
    <xdr:to>
      <xdr:col>81</xdr:col>
      <xdr:colOff>95250</xdr:colOff>
      <xdr:row>18</xdr:row>
      <xdr:rowOff>11007</xdr:rowOff>
    </xdr:to>
    <xdr:sp macro="" textlink="">
      <xdr:nvSpPr>
        <xdr:cNvPr id="460" name="楕円 459"/>
        <xdr:cNvSpPr/>
      </xdr:nvSpPr>
      <xdr:spPr>
        <a:xfrm>
          <a:off x="169672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52934</xdr:rowOff>
    </xdr:from>
    <xdr:ext cx="762000" cy="259045"/>
    <xdr:sp macro="" textlink="">
      <xdr:nvSpPr>
        <xdr:cNvPr id="461" name="将来負担の状況該当値テキスト"/>
        <xdr:cNvSpPr txBox="1"/>
      </xdr:nvSpPr>
      <xdr:spPr>
        <a:xfrm>
          <a:off x="17106900" y="29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102447</xdr:rowOff>
    </xdr:from>
    <xdr:to>
      <xdr:col>77</xdr:col>
      <xdr:colOff>95250</xdr:colOff>
      <xdr:row>19</xdr:row>
      <xdr:rowOff>32596</xdr:rowOff>
    </xdr:to>
    <xdr:sp macro="" textlink="">
      <xdr:nvSpPr>
        <xdr:cNvPr id="462" name="楕円 461"/>
        <xdr:cNvSpPr/>
      </xdr:nvSpPr>
      <xdr:spPr>
        <a:xfrm>
          <a:off x="16129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17374</xdr:rowOff>
    </xdr:from>
    <xdr:ext cx="736600" cy="259045"/>
    <xdr:sp macro="" textlink="">
      <xdr:nvSpPr>
        <xdr:cNvPr id="463" name="テキスト ボックス 462"/>
        <xdr:cNvSpPr txBox="1"/>
      </xdr:nvSpPr>
      <xdr:spPr>
        <a:xfrm>
          <a:off x="15798800" y="327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130880</xdr:rowOff>
    </xdr:from>
    <xdr:to>
      <xdr:col>73</xdr:col>
      <xdr:colOff>44450</xdr:colOff>
      <xdr:row>21</xdr:row>
      <xdr:rowOff>61030</xdr:rowOff>
    </xdr:to>
    <xdr:sp macro="" textlink="">
      <xdr:nvSpPr>
        <xdr:cNvPr id="464" name="楕円 463"/>
        <xdr:cNvSpPr/>
      </xdr:nvSpPr>
      <xdr:spPr>
        <a:xfrm>
          <a:off x="15240000" y="3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45807</xdr:rowOff>
    </xdr:from>
    <xdr:ext cx="762000" cy="259045"/>
    <xdr:sp macro="" textlink="">
      <xdr:nvSpPr>
        <xdr:cNvPr id="465" name="テキスト ボックス 464"/>
        <xdr:cNvSpPr txBox="1"/>
      </xdr:nvSpPr>
      <xdr:spPr>
        <a:xfrm>
          <a:off x="14909800" y="36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74718</xdr:rowOff>
    </xdr:from>
    <xdr:to>
      <xdr:col>68</xdr:col>
      <xdr:colOff>203200</xdr:colOff>
      <xdr:row>22</xdr:row>
      <xdr:rowOff>4868</xdr:rowOff>
    </xdr:to>
    <xdr:sp macro="" textlink="">
      <xdr:nvSpPr>
        <xdr:cNvPr id="466" name="楕円 465"/>
        <xdr:cNvSpPr/>
      </xdr:nvSpPr>
      <xdr:spPr>
        <a:xfrm>
          <a:off x="14351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161095</xdr:rowOff>
    </xdr:from>
    <xdr:ext cx="762000" cy="259045"/>
    <xdr:sp macro="" textlink="">
      <xdr:nvSpPr>
        <xdr:cNvPr id="467" name="テキスト ボックス 466"/>
        <xdr:cNvSpPr txBox="1"/>
      </xdr:nvSpPr>
      <xdr:spPr>
        <a:xfrm>
          <a:off x="14020800" y="37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142946</xdr:rowOff>
    </xdr:from>
    <xdr:to>
      <xdr:col>64</xdr:col>
      <xdr:colOff>152400</xdr:colOff>
      <xdr:row>21</xdr:row>
      <xdr:rowOff>73096</xdr:rowOff>
    </xdr:to>
    <xdr:sp macro="" textlink="">
      <xdr:nvSpPr>
        <xdr:cNvPr id="468" name="楕円 467"/>
        <xdr:cNvSpPr/>
      </xdr:nvSpPr>
      <xdr:spPr>
        <a:xfrm>
          <a:off x="13462000" y="3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57873</xdr:rowOff>
    </xdr:from>
    <xdr:ext cx="762000" cy="259045"/>
    <xdr:sp macro="" textlink="">
      <xdr:nvSpPr>
        <xdr:cNvPr id="469" name="テキスト ボックス 468"/>
        <xdr:cNvSpPr txBox="1"/>
      </xdr:nvSpPr>
      <xdr:spPr>
        <a:xfrm>
          <a:off x="13131800" y="365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52,639
49,344
123.03
23,360,732
21,958,495
1,292,407
13,913,001
27,869,337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職員数の水準が類似団体の平均を下回ったことから、人件費についても類似団体平均を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下回り、改善が図られた。引き続き時間外勤務手当の縮減や定員適正化計画に基づく職員数の削減などの行財政改革への取組みを通して人件費の削減に努める。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41</xdr:row>
      <xdr:rowOff>102507</xdr:rowOff>
    </xdr:to>
    <xdr:cxnSp macro="">
      <xdr:nvCxnSpPr>
        <xdr:cNvPr id="63" name="直線コネクタ 62"/>
        <xdr:cNvCxnSpPr/>
      </xdr:nvCxnSpPr>
      <xdr:spPr>
        <a:xfrm flipV="1">
          <a:off x="4826000" y="5711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53522</xdr:rowOff>
    </xdr:from>
    <xdr:to>
      <xdr:col>24</xdr:col>
      <xdr:colOff>25400</xdr:colOff>
      <xdr:row>37</xdr:row>
      <xdr:rowOff>20864</xdr:rowOff>
    </xdr:to>
    <xdr:cxnSp macro="">
      <xdr:nvCxnSpPr>
        <xdr:cNvPr id="68" name="直線コネクタ 67"/>
        <xdr:cNvCxnSpPr/>
      </xdr:nvCxnSpPr>
      <xdr:spPr>
        <a:xfrm>
          <a:off x="3987800" y="6054272"/>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7455</xdr:rowOff>
    </xdr:from>
    <xdr:ext cx="762000" cy="259045"/>
    <xdr:sp macro="" textlink="">
      <xdr:nvSpPr>
        <xdr:cNvPr id="69" name="人件費平均値テキスト"/>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70" name="フローチャート: 判断 69"/>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37</xdr:row>
      <xdr:rowOff>69850</xdr:rowOff>
    </xdr:to>
    <xdr:cxnSp macro="">
      <xdr:nvCxnSpPr>
        <xdr:cNvPr id="71" name="直線コネクタ 70"/>
        <xdr:cNvCxnSpPr/>
      </xdr:nvCxnSpPr>
      <xdr:spPr>
        <a:xfrm flipV="1">
          <a:off x="3098800" y="60542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68036</xdr:rowOff>
    </xdr:from>
    <xdr:to>
      <xdr:col>20</xdr:col>
      <xdr:colOff>38100</xdr:colOff>
      <xdr:row>37</xdr:row>
      <xdr:rowOff>169636</xdr:rowOff>
    </xdr:to>
    <xdr:sp macro="" textlink="">
      <xdr:nvSpPr>
        <xdr:cNvPr id="72" name="フローチャート: 判断 71"/>
        <xdr:cNvSpPr/>
      </xdr:nvSpPr>
      <xdr:spPr>
        <a:xfrm>
          <a:off x="3937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154412</xdr:rowOff>
    </xdr:from>
    <xdr:ext cx="736600" cy="259045"/>
    <xdr:sp macro="" textlink="">
      <xdr:nvSpPr>
        <xdr:cNvPr id="73" name="テキスト ボックス 72"/>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37</xdr:row>
      <xdr:rowOff>69850</xdr:rowOff>
    </xdr:to>
    <xdr:cxnSp macro="">
      <xdr:nvCxnSpPr>
        <xdr:cNvPr id="74" name="直線コネクタ 73"/>
        <xdr:cNvCxnSpPr/>
      </xdr:nvCxnSpPr>
      <xdr:spPr>
        <a:xfrm>
          <a:off x="2209800" y="6250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141514</xdr:rowOff>
    </xdr:from>
    <xdr:to>
      <xdr:col>15</xdr:col>
      <xdr:colOff>149225</xdr:colOff>
      <xdr:row>37</xdr:row>
      <xdr:rowOff>71664</xdr:rowOff>
    </xdr:to>
    <xdr:sp macro="" textlink="">
      <xdr:nvSpPr>
        <xdr:cNvPr id="75" name="フローチャート: 判断 74"/>
        <xdr:cNvSpPr/>
      </xdr:nvSpPr>
      <xdr:spPr>
        <a:xfrm>
          <a:off x="3048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81841</xdr:rowOff>
    </xdr:from>
    <xdr:ext cx="762000" cy="259045"/>
    <xdr:sp macro="" textlink="">
      <xdr:nvSpPr>
        <xdr:cNvPr id="76" name="テキスト ボックス 75"/>
        <xdr:cNvSpPr txBox="1"/>
      </xdr:nvSpPr>
      <xdr:spPr>
        <a:xfrm>
          <a:off x="2717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127000</xdr:rowOff>
    </xdr:to>
    <xdr:cxnSp macro="">
      <xdr:nvCxnSpPr>
        <xdr:cNvPr id="77" name="直線コネクタ 76"/>
        <xdr:cNvCxnSpPr/>
      </xdr:nvCxnSpPr>
      <xdr:spPr>
        <a:xfrm flipV="1">
          <a:off x="1320800" y="6250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80" name="フローチャート: 判断 79"/>
        <xdr:cNvSpPr/>
      </xdr:nvSpPr>
      <xdr:spPr>
        <a:xfrm>
          <a:off x="12700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81" name="テキスト ボックス 80"/>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141514</xdr:rowOff>
    </xdr:from>
    <xdr:to>
      <xdr:col>24</xdr:col>
      <xdr:colOff>76200</xdr:colOff>
      <xdr:row>37</xdr:row>
      <xdr:rowOff>71664</xdr:rowOff>
    </xdr:to>
    <xdr:sp macro="" textlink="">
      <xdr:nvSpPr>
        <xdr:cNvPr id="87" name="楕円 86"/>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158041</xdr:rowOff>
    </xdr:from>
    <xdr:ext cx="762000" cy="259045"/>
    <xdr:sp macro="" textlink="">
      <xdr:nvSpPr>
        <xdr:cNvPr id="88"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114499</xdr:rowOff>
    </xdr:from>
    <xdr:ext cx="736600" cy="259045"/>
    <xdr:sp macro="" textlink="">
      <xdr:nvSpPr>
        <xdr:cNvPr id="90" name="テキスト ボックス 89"/>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94" name="テキスト ボックス 93"/>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5" name="楕円 94"/>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6" name="テキスト ボックス 95"/>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物件費に係る経常収支比率は、類似団体・全国・県平均を下回っており、</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％となっている。経常的経費充当一般財源額は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しており、主な要因としては、</a:t>
          </a:r>
          <a:r>
            <a:rPr kumimoji="1" lang="ja-JP" altLang="en-US" sz="1100">
              <a:solidFill>
                <a:schemeClr val="dk1"/>
              </a:solidFill>
              <a:effectLst/>
              <a:latin typeface="+mn-lt"/>
              <a:ea typeface="+mn-ea"/>
              <a:cs typeface="+mn-cs"/>
            </a:rPr>
            <a:t>エネルギー価格の高騰に伴う光熱水費の増加、</a:t>
          </a:r>
          <a:r>
            <a:rPr kumimoji="1" lang="ja-JP" altLang="ja-JP" sz="1100">
              <a:solidFill>
                <a:schemeClr val="dk1"/>
              </a:solidFill>
              <a:effectLst/>
              <a:latin typeface="+mn-lt"/>
              <a:ea typeface="+mn-ea"/>
              <a:cs typeface="+mn-cs"/>
            </a:rPr>
            <a:t>新型コロナウイルス感染症に伴う行動制限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緩和</a:t>
          </a:r>
          <a:r>
            <a:rPr kumimoji="1" lang="ja-JP" altLang="en-US" sz="1100">
              <a:solidFill>
                <a:schemeClr val="dk1"/>
              </a:solidFill>
              <a:effectLst/>
              <a:latin typeface="+mn-lt"/>
              <a:ea typeface="+mn-ea"/>
              <a:cs typeface="+mn-cs"/>
            </a:rPr>
            <a:t>され</a:t>
          </a:r>
          <a:r>
            <a:rPr lang="ja-JP" altLang="ja-JP" sz="1100">
              <a:solidFill>
                <a:schemeClr val="dk1"/>
              </a:solidFill>
              <a:effectLst/>
              <a:latin typeface="+mn-lt"/>
              <a:ea typeface="+mn-ea"/>
              <a:cs typeface="+mn-cs"/>
            </a:rPr>
            <a:t>、学校給食</a:t>
          </a:r>
          <a:r>
            <a:rPr lang="ja-JP" altLang="en-US" sz="1100">
              <a:solidFill>
                <a:schemeClr val="dk1"/>
              </a:solidFill>
              <a:effectLst/>
              <a:latin typeface="+mn-lt"/>
              <a:ea typeface="+mn-ea"/>
              <a:cs typeface="+mn-cs"/>
            </a:rPr>
            <a:t>が再開</a:t>
          </a:r>
          <a:r>
            <a:rPr lang="ja-JP" altLang="ja-JP" sz="1100">
              <a:solidFill>
                <a:schemeClr val="dk1"/>
              </a:solidFill>
              <a:effectLst/>
              <a:latin typeface="+mn-lt"/>
              <a:ea typeface="+mn-ea"/>
              <a:cs typeface="+mn-cs"/>
            </a:rPr>
            <a:t>したためである。</a:t>
          </a:r>
          <a:r>
            <a:rPr kumimoji="1" lang="ja-JP" altLang="ja-JP" sz="1100">
              <a:solidFill>
                <a:schemeClr val="dk1"/>
              </a:solidFill>
              <a:effectLst/>
              <a:latin typeface="+mn-lt"/>
              <a:ea typeface="+mn-ea"/>
              <a:cs typeface="+mn-cs"/>
            </a:rPr>
            <a:t>今後も経常経費に対するマイナスシーリングの実施など、コスト削減に努める。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143329</xdr:rowOff>
    </xdr:from>
    <xdr:to>
      <xdr:col>82</xdr:col>
      <xdr:colOff>107950</xdr:colOff>
      <xdr:row>22</xdr:row>
      <xdr:rowOff>45357</xdr:rowOff>
    </xdr:to>
    <xdr:cxnSp macro="">
      <xdr:nvCxnSpPr>
        <xdr:cNvPr id="126" name="直線コネクタ 125"/>
        <xdr:cNvCxnSpPr/>
      </xdr:nvCxnSpPr>
      <xdr:spPr>
        <a:xfrm flipV="1">
          <a:off x="16510000" y="254362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58256</xdr:rowOff>
    </xdr:from>
    <xdr:ext cx="762000" cy="259045"/>
    <xdr:sp macro="" textlink="">
      <xdr:nvSpPr>
        <xdr:cNvPr id="129"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143329</xdr:rowOff>
    </xdr:from>
    <xdr:to>
      <xdr:col>82</xdr:col>
      <xdr:colOff>196850</xdr:colOff>
      <xdr:row>14</xdr:row>
      <xdr:rowOff>143329</xdr:rowOff>
    </xdr:to>
    <xdr:cxnSp macro="">
      <xdr:nvCxnSpPr>
        <xdr:cNvPr id="130" name="直線コネクタ 129"/>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151493</xdr:rowOff>
    </xdr:from>
    <xdr:to>
      <xdr:col>82</xdr:col>
      <xdr:colOff>107950</xdr:colOff>
      <xdr:row>15</xdr:row>
      <xdr:rowOff>4536</xdr:rowOff>
    </xdr:to>
    <xdr:cxnSp macro="">
      <xdr:nvCxnSpPr>
        <xdr:cNvPr id="131" name="直線コネクタ 130"/>
        <xdr:cNvCxnSpPr/>
      </xdr:nvCxnSpPr>
      <xdr:spPr>
        <a:xfrm>
          <a:off x="15671800" y="23803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56441</xdr:rowOff>
    </xdr:from>
    <xdr:ext cx="762000" cy="259045"/>
    <xdr:sp macro="" textlink="">
      <xdr:nvSpPr>
        <xdr:cNvPr id="132" name="物件費平均値テキスト"/>
        <xdr:cNvSpPr txBox="1"/>
      </xdr:nvSpPr>
      <xdr:spPr>
        <a:xfrm>
          <a:off x="16598900" y="331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84364</xdr:rowOff>
    </xdr:from>
    <xdr:to>
      <xdr:col>82</xdr:col>
      <xdr:colOff>158750</xdr:colOff>
      <xdr:row>20</xdr:row>
      <xdr:rowOff>14514</xdr:rowOff>
    </xdr:to>
    <xdr:sp macro="" textlink="">
      <xdr:nvSpPr>
        <xdr:cNvPr id="133" name="フローチャート: 判断 132"/>
        <xdr:cNvSpPr/>
      </xdr:nvSpPr>
      <xdr:spPr>
        <a:xfrm>
          <a:off x="16459200" y="334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151493</xdr:rowOff>
    </xdr:from>
    <xdr:to>
      <xdr:col>78</xdr:col>
      <xdr:colOff>69850</xdr:colOff>
      <xdr:row>15</xdr:row>
      <xdr:rowOff>69850</xdr:rowOff>
    </xdr:to>
    <xdr:cxnSp macro="">
      <xdr:nvCxnSpPr>
        <xdr:cNvPr id="134" name="直線コネクタ 133"/>
        <xdr:cNvCxnSpPr/>
      </xdr:nvCxnSpPr>
      <xdr:spPr>
        <a:xfrm flipV="1">
          <a:off x="14782800" y="2380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92529</xdr:rowOff>
    </xdr:from>
    <xdr:to>
      <xdr:col>78</xdr:col>
      <xdr:colOff>120650</xdr:colOff>
      <xdr:row>19</xdr:row>
      <xdr:rowOff>22678</xdr:rowOff>
    </xdr:to>
    <xdr:sp macro="" textlink="">
      <xdr:nvSpPr>
        <xdr:cNvPr id="135" name="フローチャート: 判断 134"/>
        <xdr:cNvSpPr/>
      </xdr:nvSpPr>
      <xdr:spPr>
        <a:xfrm>
          <a:off x="15621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36" name="テキスト ボックス 135"/>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17</xdr:row>
      <xdr:rowOff>69850</xdr:rowOff>
    </xdr:to>
    <xdr:cxnSp macro="">
      <xdr:nvCxnSpPr>
        <xdr:cNvPr id="137" name="直線コネクタ 136"/>
        <xdr:cNvCxnSpPr/>
      </xdr:nvCxnSpPr>
      <xdr:spPr>
        <a:xfrm flipV="1">
          <a:off x="13893800" y="2641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141514</xdr:rowOff>
    </xdr:from>
    <xdr:to>
      <xdr:col>74</xdr:col>
      <xdr:colOff>31750</xdr:colOff>
      <xdr:row>19</xdr:row>
      <xdr:rowOff>71664</xdr:rowOff>
    </xdr:to>
    <xdr:sp macro="" textlink="">
      <xdr:nvSpPr>
        <xdr:cNvPr id="138" name="フローチャート: 判断 137"/>
        <xdr:cNvSpPr/>
      </xdr:nvSpPr>
      <xdr:spPr>
        <a:xfrm>
          <a:off x="14732000" y="32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39" name="テキスト ボックス 138"/>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40" name="直線コネクタ 139"/>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117022</xdr:rowOff>
    </xdr:from>
    <xdr:to>
      <xdr:col>69</xdr:col>
      <xdr:colOff>142875</xdr:colOff>
      <xdr:row>20</xdr:row>
      <xdr:rowOff>47172</xdr:rowOff>
    </xdr:to>
    <xdr:sp macro="" textlink="">
      <xdr:nvSpPr>
        <xdr:cNvPr id="141" name="フローチャート: 判断 140"/>
        <xdr:cNvSpPr/>
      </xdr:nvSpPr>
      <xdr:spPr>
        <a:xfrm>
          <a:off x="13843000" y="3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31949</xdr:rowOff>
    </xdr:from>
    <xdr:ext cx="762000" cy="259045"/>
    <xdr:sp macro="" textlink="">
      <xdr:nvSpPr>
        <xdr:cNvPr id="142" name="テキスト ボックス 141"/>
        <xdr:cNvSpPr txBox="1"/>
      </xdr:nvSpPr>
      <xdr:spPr>
        <a:xfrm>
          <a:off x="13512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3" name="フローチャート: 判断 142"/>
        <xdr:cNvSpPr/>
      </xdr:nvSpPr>
      <xdr:spPr>
        <a:xfrm>
          <a:off x="12954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44" name="テキスト ボックス 143"/>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50" name="楕円 149"/>
        <xdr:cNvSpPr/>
      </xdr:nvSpPr>
      <xdr:spPr>
        <a:xfrm>
          <a:off x="164592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33763</xdr:rowOff>
    </xdr:from>
    <xdr:ext cx="762000" cy="259045"/>
    <xdr:sp macro="" textlink="">
      <xdr:nvSpPr>
        <xdr:cNvPr id="151" name="物件費該当値テキスト"/>
        <xdr:cNvSpPr txBox="1"/>
      </xdr:nvSpPr>
      <xdr:spPr>
        <a:xfrm>
          <a:off x="16598900" y="24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100693</xdr:rowOff>
    </xdr:from>
    <xdr:to>
      <xdr:col>78</xdr:col>
      <xdr:colOff>120650</xdr:colOff>
      <xdr:row>14</xdr:row>
      <xdr:rowOff>30843</xdr:rowOff>
    </xdr:to>
    <xdr:sp macro="" textlink="">
      <xdr:nvSpPr>
        <xdr:cNvPr id="152" name="楕円 151"/>
        <xdr:cNvSpPr/>
      </xdr:nvSpPr>
      <xdr:spPr>
        <a:xfrm>
          <a:off x="15621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41020</xdr:rowOff>
    </xdr:from>
    <xdr:ext cx="736600" cy="259045"/>
    <xdr:sp macro="" textlink="">
      <xdr:nvSpPr>
        <xdr:cNvPr id="153" name="テキスト ボックス 152"/>
        <xdr:cNvSpPr txBox="1"/>
      </xdr:nvSpPr>
      <xdr:spPr>
        <a:xfrm>
          <a:off x="15290800" y="2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7" name="テキスト ボックス 15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9" name="テキスト ボックス 15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扶助費に係る経常収支比率は類似団体平均を上回り</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％となっている。要因として、</a:t>
          </a:r>
          <a:r>
            <a:rPr kumimoji="1" lang="ja-JP" altLang="en-US" sz="1100">
              <a:solidFill>
                <a:schemeClr val="dk1"/>
              </a:solidFill>
              <a:effectLst/>
              <a:latin typeface="+mn-lt"/>
              <a:ea typeface="+mn-ea"/>
              <a:cs typeface="+mn-cs"/>
            </a:rPr>
            <a:t>障害者支援に伴う共同生活援助費や生活介護費が新型コロナウイルス感染症に伴う行動制限の緩和により利用者が増加したこと、生</a:t>
          </a:r>
          <a:r>
            <a:rPr kumimoji="1" lang="ja-JP" altLang="ja-JP" sz="1100">
              <a:solidFill>
                <a:schemeClr val="dk1"/>
              </a:solidFill>
              <a:effectLst/>
              <a:latin typeface="+mn-lt"/>
              <a:ea typeface="+mn-ea"/>
              <a:cs typeface="+mn-cs"/>
            </a:rPr>
            <a:t>活保護費の医療扶助費が急激に膨らんでいることなどが挙げられる。引き続き資格審査等の適正化、就労や自立支援の指導などにより増加を抑える施策を推進する。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9" name="直線コネクタ 188"/>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90"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91" name="直線コネクタ 190"/>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3" name="直線コネクタ 19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60</xdr:row>
      <xdr:rowOff>110672</xdr:rowOff>
    </xdr:to>
    <xdr:cxnSp macro="">
      <xdr:nvCxnSpPr>
        <xdr:cNvPr id="194" name="直線コネクタ 193"/>
        <xdr:cNvCxnSpPr/>
      </xdr:nvCxnSpPr>
      <xdr:spPr>
        <a:xfrm>
          <a:off x="3987800" y="101037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5"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6" name="フローチャート: 判断 195"/>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58</xdr:row>
      <xdr:rowOff>159657</xdr:rowOff>
    </xdr:to>
    <xdr:cxnSp macro="">
      <xdr:nvCxnSpPr>
        <xdr:cNvPr id="197" name="直線コネクタ 196"/>
        <xdr:cNvCxnSpPr/>
      </xdr:nvCxnSpPr>
      <xdr:spPr>
        <a:xfrm>
          <a:off x="3098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8" name="フローチャート: 判断 197"/>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9" name="テキスト ボックス 198"/>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60</xdr:row>
      <xdr:rowOff>110672</xdr:rowOff>
    </xdr:to>
    <xdr:cxnSp macro="">
      <xdr:nvCxnSpPr>
        <xdr:cNvPr id="200" name="直線コネクタ 199"/>
        <xdr:cNvCxnSpPr/>
      </xdr:nvCxnSpPr>
      <xdr:spPr>
        <a:xfrm flipV="1">
          <a:off x="2209800" y="101037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2" name="テキスト ボックス 201"/>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110672</xdr:rowOff>
    </xdr:to>
    <xdr:cxnSp macro="">
      <xdr:nvCxnSpPr>
        <xdr:cNvPr id="203" name="直線コネクタ 202"/>
        <xdr:cNvCxnSpPr/>
      </xdr:nvCxnSpPr>
      <xdr:spPr>
        <a:xfrm>
          <a:off x="1320800" y="10234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59872</xdr:rowOff>
    </xdr:from>
    <xdr:to>
      <xdr:col>11</xdr:col>
      <xdr:colOff>60325</xdr:colOff>
      <xdr:row>60</xdr:row>
      <xdr:rowOff>161472</xdr:rowOff>
    </xdr:to>
    <xdr:sp macro="" textlink="">
      <xdr:nvSpPr>
        <xdr:cNvPr id="204" name="フローチャート: 判断 203"/>
        <xdr:cNvSpPr/>
      </xdr:nvSpPr>
      <xdr:spPr>
        <a:xfrm>
          <a:off x="2159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199</xdr:rowOff>
    </xdr:from>
    <xdr:ext cx="762000" cy="259045"/>
    <xdr:sp macro="" textlink="">
      <xdr:nvSpPr>
        <xdr:cNvPr id="205" name="テキスト ボックス 204"/>
        <xdr:cNvSpPr txBox="1"/>
      </xdr:nvSpPr>
      <xdr:spPr>
        <a:xfrm>
          <a:off x="18288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6" name="フローチャート: 判断 205"/>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114499</xdr:rowOff>
    </xdr:from>
    <xdr:ext cx="762000" cy="259045"/>
    <xdr:sp macro="" textlink="">
      <xdr:nvSpPr>
        <xdr:cNvPr id="207" name="テキスト ボックス 206"/>
        <xdr:cNvSpPr txBox="1"/>
      </xdr:nvSpPr>
      <xdr:spPr>
        <a:xfrm>
          <a:off x="939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13" name="楕円 212"/>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139899</xdr:rowOff>
    </xdr:from>
    <xdr:ext cx="762000" cy="259045"/>
    <xdr:sp macro="" textlink="">
      <xdr:nvSpPr>
        <xdr:cNvPr id="214" name="扶助費該当値テキスト"/>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5" name="楕円 214"/>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6" name="テキスト ボックス 215"/>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7" name="楕円 216"/>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8" name="テキスト ボックス 217"/>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9" name="楕円 218"/>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20" name="テキスト ボックス 219"/>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21" name="楕円 220"/>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2" name="テキスト ボックス 221"/>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その他に係る経常収支比率は、類似団体平均を上回っているが、県・全国平均をいずれも下回っており、前年度に比べ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％となった。主な要因は、国民健康保険特別会計</a:t>
          </a:r>
          <a:r>
            <a:rPr kumimoji="1" lang="ja-JP" altLang="en-US" sz="1100">
              <a:solidFill>
                <a:schemeClr val="dk1"/>
              </a:solidFill>
              <a:effectLst/>
              <a:latin typeface="+mn-lt"/>
              <a:ea typeface="+mn-ea"/>
              <a:cs typeface="+mn-cs"/>
            </a:rPr>
            <a:t>や後期高齢者医療特別会計</a:t>
          </a:r>
          <a:r>
            <a:rPr kumimoji="1" lang="ja-JP" altLang="ja-JP" sz="1100">
              <a:solidFill>
                <a:schemeClr val="dk1"/>
              </a:solidFill>
              <a:effectLst/>
              <a:latin typeface="+mn-lt"/>
              <a:ea typeface="+mn-ea"/>
              <a:cs typeface="+mn-cs"/>
            </a:rPr>
            <a:t>への繰出金が減少したためである。今後も各事業会計の経営改善に向け積極的に取り組んでいく。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58</xdr:row>
      <xdr:rowOff>50800</xdr:rowOff>
    </xdr:to>
    <xdr:cxnSp macro="">
      <xdr:nvCxnSpPr>
        <xdr:cNvPr id="250" name="直線コネクタ 249"/>
        <xdr:cNvCxnSpPr/>
      </xdr:nvCxnSpPr>
      <xdr:spPr>
        <a:xfrm flipV="1">
          <a:off x="16510000" y="90043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22877</xdr:rowOff>
    </xdr:from>
    <xdr:ext cx="762000" cy="259045"/>
    <xdr:sp macro="" textlink="">
      <xdr:nvSpPr>
        <xdr:cNvPr id="251" name="その他最小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50800</xdr:rowOff>
    </xdr:from>
    <xdr:to>
      <xdr:col>82</xdr:col>
      <xdr:colOff>196850</xdr:colOff>
      <xdr:row>58</xdr:row>
      <xdr:rowOff>50800</xdr:rowOff>
    </xdr:to>
    <xdr:cxnSp macro="">
      <xdr:nvCxnSpPr>
        <xdr:cNvPr id="252" name="直線コネクタ 251"/>
        <xdr:cNvCxnSpPr/>
      </xdr:nvCxnSpPr>
      <xdr:spPr>
        <a:xfrm>
          <a:off x="16421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53"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4" name="直線コネクタ 253"/>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19050</xdr:rowOff>
    </xdr:to>
    <xdr:cxnSp macro="">
      <xdr:nvCxnSpPr>
        <xdr:cNvPr id="255" name="直線コネクタ 254"/>
        <xdr:cNvCxnSpPr/>
      </xdr:nvCxnSpPr>
      <xdr:spPr>
        <a:xfrm>
          <a:off x="15671800" y="9690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6"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7" name="フローチャート: 判断 256"/>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57150</xdr:rowOff>
    </xdr:to>
    <xdr:cxnSp macro="">
      <xdr:nvCxnSpPr>
        <xdr:cNvPr id="258" name="直線コネクタ 257"/>
        <xdr:cNvCxnSpPr/>
      </xdr:nvCxnSpPr>
      <xdr:spPr>
        <a:xfrm flipV="1">
          <a:off x="14782800" y="9690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9" name="フローチャート: 判断 258"/>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0" name="テキスト ボックス 259"/>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60</xdr:row>
      <xdr:rowOff>139700</xdr:rowOff>
    </xdr:to>
    <xdr:cxnSp macro="">
      <xdr:nvCxnSpPr>
        <xdr:cNvPr id="261" name="直線コネクタ 260"/>
        <xdr:cNvCxnSpPr/>
      </xdr:nvCxnSpPr>
      <xdr:spPr>
        <a:xfrm flipV="1">
          <a:off x="13893800" y="98298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88900</xdr:rowOff>
    </xdr:from>
    <xdr:to>
      <xdr:col>74</xdr:col>
      <xdr:colOff>31750</xdr:colOff>
      <xdr:row>57</xdr:row>
      <xdr:rowOff>19050</xdr:rowOff>
    </xdr:to>
    <xdr:sp macro="" textlink="">
      <xdr:nvSpPr>
        <xdr:cNvPr id="262" name="フローチャート: 判断 261"/>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3" name="テキスト ボックス 262"/>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139700</xdr:rowOff>
    </xdr:to>
    <xdr:cxnSp macro="">
      <xdr:nvCxnSpPr>
        <xdr:cNvPr id="264" name="直線コネクタ 263"/>
        <xdr:cNvCxnSpPr/>
      </xdr:nvCxnSpPr>
      <xdr:spPr>
        <a:xfrm>
          <a:off x="13004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5" name="フローチャート: 判断 264"/>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6" name="テキスト ボックス 265"/>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7" name="フローチャート: 判断 266"/>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8" name="テキスト ボックス 267"/>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4" name="楕円 273"/>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5"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6" name="楕円 275"/>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7" name="テキスト ボックス 276"/>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8" name="楕円 277"/>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79" name="テキスト ボックス 278"/>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88900</xdr:rowOff>
    </xdr:from>
    <xdr:to>
      <xdr:col>69</xdr:col>
      <xdr:colOff>142875</xdr:colOff>
      <xdr:row>61</xdr:row>
      <xdr:rowOff>19050</xdr:rowOff>
    </xdr:to>
    <xdr:sp macro="" textlink="">
      <xdr:nvSpPr>
        <xdr:cNvPr id="280" name="楕円 279"/>
        <xdr:cNvSpPr/>
      </xdr:nvSpPr>
      <xdr:spPr>
        <a:xfrm>
          <a:off x="13843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3827</xdr:rowOff>
    </xdr:from>
    <xdr:ext cx="762000" cy="259045"/>
    <xdr:sp macro="" textlink="">
      <xdr:nvSpPr>
        <xdr:cNvPr id="281" name="テキスト ボックス 280"/>
        <xdr:cNvSpPr txBox="1"/>
      </xdr:nvSpPr>
      <xdr:spPr>
        <a:xfrm>
          <a:off x="13512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82" name="楕円 281"/>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83" name="テキスト ボックス 282"/>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補助費等に係る経常収支比率は、類似団体平均を上回っており、</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％となっている。主な要因としては、</a:t>
          </a:r>
          <a:r>
            <a:rPr kumimoji="1" lang="ja-JP" altLang="ja-JP" sz="1100" b="0" i="0" baseline="0">
              <a:solidFill>
                <a:schemeClr val="dk1"/>
              </a:solidFill>
              <a:effectLst/>
              <a:latin typeface="+mn-lt"/>
              <a:ea typeface="+mn-ea"/>
              <a:cs typeface="+mn-cs"/>
            </a:rPr>
            <a:t>下水道事業会計負担金</a:t>
          </a:r>
          <a:r>
            <a:rPr kumimoji="1" lang="ja-JP" altLang="ja-JP" sz="1100">
              <a:solidFill>
                <a:schemeClr val="dk1"/>
              </a:solidFill>
              <a:effectLst/>
              <a:latin typeface="+mn-lt"/>
              <a:ea typeface="+mn-ea"/>
              <a:cs typeface="+mn-cs"/>
            </a:rPr>
            <a:t>などの負担金が増額したためである。引き続き補助金の費用対効果、経費負担の在り方等について検討し、削減に努める。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41</xdr:row>
      <xdr:rowOff>69850</xdr:rowOff>
    </xdr:to>
    <xdr:cxnSp macro="">
      <xdr:nvCxnSpPr>
        <xdr:cNvPr id="313" name="直線コネクタ 312"/>
        <xdr:cNvCxnSpPr/>
      </xdr:nvCxnSpPr>
      <xdr:spPr>
        <a:xfrm flipV="1">
          <a:off x="16510000" y="5711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316" name="補助費等最大値テキスト"/>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17" name="直線コネクタ 316"/>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39</xdr:row>
      <xdr:rowOff>53522</xdr:rowOff>
    </xdr:to>
    <xdr:cxnSp macro="">
      <xdr:nvCxnSpPr>
        <xdr:cNvPr id="318" name="直線コネクタ 317"/>
        <xdr:cNvCxnSpPr/>
      </xdr:nvCxnSpPr>
      <xdr:spPr>
        <a:xfrm>
          <a:off x="15671800" y="6609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141713</xdr:rowOff>
    </xdr:from>
    <xdr:ext cx="762000" cy="259045"/>
    <xdr:sp macro="" textlink="">
      <xdr:nvSpPr>
        <xdr:cNvPr id="319" name="補助費等平均値テキスト"/>
        <xdr:cNvSpPr txBox="1"/>
      </xdr:nvSpPr>
      <xdr:spPr>
        <a:xfrm>
          <a:off x="16598900" y="614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20" name="フローチャート: 判断 319"/>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39</xdr:row>
      <xdr:rowOff>37193</xdr:rowOff>
    </xdr:to>
    <xdr:cxnSp macro="">
      <xdr:nvCxnSpPr>
        <xdr:cNvPr id="321" name="直線コネクタ 320"/>
        <xdr:cNvCxnSpPr/>
      </xdr:nvCxnSpPr>
      <xdr:spPr>
        <a:xfrm flipV="1">
          <a:off x="14782800" y="6609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22" name="フローチャート: 判断 32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23" name="テキスト ボックス 322"/>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39</xdr:row>
      <xdr:rowOff>37193</xdr:rowOff>
    </xdr:to>
    <xdr:cxnSp macro="">
      <xdr:nvCxnSpPr>
        <xdr:cNvPr id="324" name="直線コネクタ 323"/>
        <xdr:cNvCxnSpPr/>
      </xdr:nvCxnSpPr>
      <xdr:spPr>
        <a:xfrm>
          <a:off x="13893800" y="6544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141515</xdr:rowOff>
    </xdr:from>
    <xdr:to>
      <xdr:col>74</xdr:col>
      <xdr:colOff>31750</xdr:colOff>
      <xdr:row>39</xdr:row>
      <xdr:rowOff>71665</xdr:rowOff>
    </xdr:to>
    <xdr:sp macro="" textlink="">
      <xdr:nvSpPr>
        <xdr:cNvPr id="325" name="フローチャート: 判断 324"/>
        <xdr:cNvSpPr/>
      </xdr:nvSpPr>
      <xdr:spPr>
        <a:xfrm>
          <a:off x="14732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81841</xdr:rowOff>
    </xdr:from>
    <xdr:ext cx="762000" cy="259045"/>
    <xdr:sp macro="" textlink="">
      <xdr:nvSpPr>
        <xdr:cNvPr id="326" name="テキスト ボックス 325"/>
        <xdr:cNvSpPr txBox="1"/>
      </xdr:nvSpPr>
      <xdr:spPr>
        <a:xfrm>
          <a:off x="14401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29028</xdr:rowOff>
    </xdr:to>
    <xdr:cxnSp macro="">
      <xdr:nvCxnSpPr>
        <xdr:cNvPr id="327" name="直線コネクタ 326"/>
        <xdr:cNvCxnSpPr/>
      </xdr:nvCxnSpPr>
      <xdr:spPr>
        <a:xfrm>
          <a:off x="13004800" y="6544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8" name="フローチャート: 判断 327"/>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29" name="テキスト ボックス 328"/>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0" name="フローチャート: 判断 329"/>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1" name="テキスト ボックス 330"/>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37" name="楕円 336"/>
        <xdr:cNvSpPr/>
      </xdr:nvSpPr>
      <xdr:spPr>
        <a:xfrm>
          <a:off x="16459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146249</xdr:rowOff>
    </xdr:from>
    <xdr:ext cx="762000" cy="259045"/>
    <xdr:sp macro="" textlink="">
      <xdr:nvSpPr>
        <xdr:cNvPr id="338" name="補助費等該当値テキスト"/>
        <xdr:cNvSpPr txBox="1"/>
      </xdr:nvSpPr>
      <xdr:spPr>
        <a:xfrm>
          <a:off x="16598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9" name="楕円 338"/>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40" name="テキスト ボックス 339"/>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157843</xdr:rowOff>
    </xdr:from>
    <xdr:to>
      <xdr:col>74</xdr:col>
      <xdr:colOff>31750</xdr:colOff>
      <xdr:row>39</xdr:row>
      <xdr:rowOff>87993</xdr:rowOff>
    </xdr:to>
    <xdr:sp macro="" textlink="">
      <xdr:nvSpPr>
        <xdr:cNvPr id="341" name="楕円 340"/>
        <xdr:cNvSpPr/>
      </xdr:nvSpPr>
      <xdr:spPr>
        <a:xfrm>
          <a:off x="14732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72770</xdr:rowOff>
    </xdr:from>
    <xdr:ext cx="762000" cy="259045"/>
    <xdr:sp macro="" textlink="">
      <xdr:nvSpPr>
        <xdr:cNvPr id="342" name="テキスト ボックス 341"/>
        <xdr:cNvSpPr txBox="1"/>
      </xdr:nvSpPr>
      <xdr:spPr>
        <a:xfrm>
          <a:off x="14401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43" name="楕円 342"/>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44" name="テキスト ボックス 343"/>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5" name="楕円 344"/>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6" name="テキスト ボックス 345"/>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ポイント高くなっており、</a:t>
          </a:r>
          <a:r>
            <a:rPr kumimoji="1" lang="ja-JP" altLang="en-US" sz="1100">
              <a:solidFill>
                <a:schemeClr val="dk1"/>
              </a:solidFill>
              <a:effectLst/>
              <a:latin typeface="+mn-lt"/>
              <a:ea typeface="+mn-ea"/>
              <a:cs typeface="+mn-cs"/>
            </a:rPr>
            <a:t>都市再生整備</a:t>
          </a:r>
          <a:r>
            <a:rPr kumimoji="1" lang="ja-JP" altLang="ja-JP" sz="1100">
              <a:solidFill>
                <a:schemeClr val="dk1"/>
              </a:solidFill>
              <a:effectLst/>
              <a:latin typeface="+mn-lt"/>
              <a:ea typeface="+mn-ea"/>
              <a:cs typeface="+mn-cs"/>
            </a:rPr>
            <a:t>事業債・</a:t>
          </a:r>
          <a:r>
            <a:rPr kumimoji="1" lang="ja-JP" altLang="en-US" sz="1100">
              <a:solidFill>
                <a:schemeClr val="dk1"/>
              </a:solidFill>
              <a:effectLst/>
              <a:latin typeface="+mn-lt"/>
              <a:ea typeface="+mn-ea"/>
              <a:cs typeface="+mn-cs"/>
            </a:rPr>
            <a:t>庁舎建設事業（</a:t>
          </a:r>
          <a:r>
            <a:rPr kumimoji="1" lang="ja-JP" altLang="ja-JP" sz="1100">
              <a:solidFill>
                <a:schemeClr val="dk1"/>
              </a:solidFill>
              <a:effectLst/>
              <a:latin typeface="+mn-lt"/>
              <a:ea typeface="+mn-ea"/>
              <a:cs typeface="+mn-cs"/>
            </a:rPr>
            <a:t>合併特例事業債</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の元金償還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年度をピークに減少していく見込みだが、新規市債の発行額を元金償還額より少なくするなどの制限を行い、水準を抑える。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82</xdr:row>
      <xdr:rowOff>0</xdr:rowOff>
    </xdr:to>
    <xdr:cxnSp macro="">
      <xdr:nvCxnSpPr>
        <xdr:cNvPr id="374" name="直線コネクタ 373"/>
        <xdr:cNvCxnSpPr/>
      </xdr:nvCxnSpPr>
      <xdr:spPr>
        <a:xfrm flipV="1">
          <a:off x="4826000" y="126619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75" name="公債費最小値テキスト"/>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6" name="直線コネクタ 375"/>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139700</xdr:rowOff>
    </xdr:from>
    <xdr:to>
      <xdr:col>24</xdr:col>
      <xdr:colOff>25400</xdr:colOff>
      <xdr:row>79</xdr:row>
      <xdr:rowOff>120650</xdr:rowOff>
    </xdr:to>
    <xdr:cxnSp macro="">
      <xdr:nvCxnSpPr>
        <xdr:cNvPr id="379" name="直線コネクタ 378"/>
        <xdr:cNvCxnSpPr/>
      </xdr:nvCxnSpPr>
      <xdr:spPr>
        <a:xfrm>
          <a:off x="3987800" y="13512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80"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81" name="フローチャート: 判断 380"/>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139700</xdr:rowOff>
    </xdr:to>
    <xdr:cxnSp macro="">
      <xdr:nvCxnSpPr>
        <xdr:cNvPr id="382" name="直線コネクタ 381"/>
        <xdr:cNvCxnSpPr/>
      </xdr:nvCxnSpPr>
      <xdr:spPr>
        <a:xfrm>
          <a:off x="3098800" y="13385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83" name="フローチャート: 判断 382"/>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84" name="テキスト ボックス 383"/>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12700</xdr:rowOff>
    </xdr:to>
    <xdr:cxnSp macro="">
      <xdr:nvCxnSpPr>
        <xdr:cNvPr id="385" name="直線コネクタ 384"/>
        <xdr:cNvCxnSpPr/>
      </xdr:nvCxnSpPr>
      <xdr:spPr>
        <a:xfrm>
          <a:off x="2209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82550</xdr:rowOff>
    </xdr:from>
    <xdr:to>
      <xdr:col>15</xdr:col>
      <xdr:colOff>149225</xdr:colOff>
      <xdr:row>78</xdr:row>
      <xdr:rowOff>12700</xdr:rowOff>
    </xdr:to>
    <xdr:sp macro="" textlink="">
      <xdr:nvSpPr>
        <xdr:cNvPr id="386" name="フローチャート: 判断 385"/>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22877</xdr:rowOff>
    </xdr:from>
    <xdr:ext cx="762000" cy="259045"/>
    <xdr:sp macro="" textlink="">
      <xdr:nvSpPr>
        <xdr:cNvPr id="387" name="テキスト ボックス 386"/>
        <xdr:cNvSpPr txBox="1"/>
      </xdr:nvSpPr>
      <xdr:spPr>
        <a:xfrm>
          <a:off x="2717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133350</xdr:rowOff>
    </xdr:from>
    <xdr:to>
      <xdr:col>11</xdr:col>
      <xdr:colOff>9525</xdr:colOff>
      <xdr:row>78</xdr:row>
      <xdr:rowOff>12700</xdr:rowOff>
    </xdr:to>
    <xdr:cxnSp macro="">
      <xdr:nvCxnSpPr>
        <xdr:cNvPr id="388" name="直線コネクタ 387"/>
        <xdr:cNvCxnSpPr/>
      </xdr:nvCxnSpPr>
      <xdr:spPr>
        <a:xfrm>
          <a:off x="1320800" y="1333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69850</xdr:rowOff>
    </xdr:from>
    <xdr:to>
      <xdr:col>11</xdr:col>
      <xdr:colOff>60325</xdr:colOff>
      <xdr:row>78</xdr:row>
      <xdr:rowOff>0</xdr:rowOff>
    </xdr:to>
    <xdr:sp macro="" textlink="">
      <xdr:nvSpPr>
        <xdr:cNvPr id="389" name="フローチャート: 判断 388"/>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10177</xdr:rowOff>
    </xdr:from>
    <xdr:ext cx="762000" cy="259045"/>
    <xdr:sp macro="" textlink="">
      <xdr:nvSpPr>
        <xdr:cNvPr id="390" name="テキスト ボックス 389"/>
        <xdr:cNvSpPr txBox="1"/>
      </xdr:nvSpPr>
      <xdr:spPr>
        <a:xfrm>
          <a:off x="182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1" name="フローチャート: 判断 390"/>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2" name="テキスト ボックス 39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69850</xdr:rowOff>
    </xdr:from>
    <xdr:to>
      <xdr:col>24</xdr:col>
      <xdr:colOff>76200</xdr:colOff>
      <xdr:row>80</xdr:row>
      <xdr:rowOff>0</xdr:rowOff>
    </xdr:to>
    <xdr:sp macro="" textlink="">
      <xdr:nvSpPr>
        <xdr:cNvPr id="398" name="楕円 397"/>
        <xdr:cNvSpPr/>
      </xdr:nvSpPr>
      <xdr:spPr>
        <a:xfrm>
          <a:off x="47752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41927</xdr:rowOff>
    </xdr:from>
    <xdr:ext cx="762000" cy="259045"/>
    <xdr:sp macro="" textlink="">
      <xdr:nvSpPr>
        <xdr:cNvPr id="399" name="公債費該当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88900</xdr:rowOff>
    </xdr:from>
    <xdr:to>
      <xdr:col>20</xdr:col>
      <xdr:colOff>38100</xdr:colOff>
      <xdr:row>79</xdr:row>
      <xdr:rowOff>19050</xdr:rowOff>
    </xdr:to>
    <xdr:sp macro="" textlink="">
      <xdr:nvSpPr>
        <xdr:cNvPr id="400" name="楕円 399"/>
        <xdr:cNvSpPr/>
      </xdr:nvSpPr>
      <xdr:spPr>
        <a:xfrm>
          <a:off x="3937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3827</xdr:rowOff>
    </xdr:from>
    <xdr:ext cx="736600" cy="259045"/>
    <xdr:sp macro="" textlink="">
      <xdr:nvSpPr>
        <xdr:cNvPr id="401" name="テキスト ボックス 400"/>
        <xdr:cNvSpPr txBox="1"/>
      </xdr:nvSpPr>
      <xdr:spPr>
        <a:xfrm>
          <a:off x="3606800" y="1354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2" name="楕円 401"/>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3" name="テキスト ボックス 40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4" name="楕円 403"/>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5" name="テキスト ボックス 404"/>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406" name="楕円 405"/>
        <xdr:cNvSpPr/>
      </xdr:nvSpPr>
      <xdr:spPr>
        <a:xfrm>
          <a:off x="1270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7" name="テキスト ボックス 406"/>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公債費以外に係る経常収支比率は、類似団体・県・全国平均をいずれも下回っており、前年度に比べ</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74.0</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になっていることが主な要因であり、さらなる経費の削減に努める。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80</xdr:row>
      <xdr:rowOff>121557</xdr:rowOff>
    </xdr:to>
    <xdr:cxnSp macro="">
      <xdr:nvCxnSpPr>
        <xdr:cNvPr id="437" name="直線コネクタ 436"/>
        <xdr:cNvCxnSpPr/>
      </xdr:nvCxnSpPr>
      <xdr:spPr>
        <a:xfrm flipV="1">
          <a:off x="16510000" y="125857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8" name="公債費以外最小値テキスト"/>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9" name="直線コネクタ 438"/>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29028</xdr:rowOff>
    </xdr:from>
    <xdr:to>
      <xdr:col>82</xdr:col>
      <xdr:colOff>107950</xdr:colOff>
      <xdr:row>77</xdr:row>
      <xdr:rowOff>124279</xdr:rowOff>
    </xdr:to>
    <xdr:cxnSp macro="">
      <xdr:nvCxnSpPr>
        <xdr:cNvPr id="442" name="直線コネクタ 441"/>
        <xdr:cNvCxnSpPr/>
      </xdr:nvCxnSpPr>
      <xdr:spPr>
        <a:xfrm>
          <a:off x="15671800" y="12716328"/>
          <a:ext cx="838200" cy="6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110870</xdr:rowOff>
    </xdr:from>
    <xdr:ext cx="762000" cy="259045"/>
    <xdr:sp macro="" textlink="">
      <xdr:nvSpPr>
        <xdr:cNvPr id="443" name="公債費以外平均値テキスト"/>
        <xdr:cNvSpPr txBox="1"/>
      </xdr:nvSpPr>
      <xdr:spPr>
        <a:xfrm>
          <a:off x="16598900" y="1331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138793</xdr:rowOff>
    </xdr:from>
    <xdr:to>
      <xdr:col>82</xdr:col>
      <xdr:colOff>158750</xdr:colOff>
      <xdr:row>78</xdr:row>
      <xdr:rowOff>68943</xdr:rowOff>
    </xdr:to>
    <xdr:sp macro="" textlink="">
      <xdr:nvSpPr>
        <xdr:cNvPr id="444" name="フローチャート: 判断 443"/>
        <xdr:cNvSpPr/>
      </xdr:nvSpPr>
      <xdr:spPr>
        <a:xfrm>
          <a:off x="16459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29028</xdr:rowOff>
    </xdr:from>
    <xdr:to>
      <xdr:col>78</xdr:col>
      <xdr:colOff>69850</xdr:colOff>
      <xdr:row>77</xdr:row>
      <xdr:rowOff>124279</xdr:rowOff>
    </xdr:to>
    <xdr:cxnSp macro="">
      <xdr:nvCxnSpPr>
        <xdr:cNvPr id="445" name="直線コネクタ 444"/>
        <xdr:cNvCxnSpPr/>
      </xdr:nvCxnSpPr>
      <xdr:spPr>
        <a:xfrm flipV="1">
          <a:off x="14782800" y="12716328"/>
          <a:ext cx="889000" cy="6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29936</xdr:rowOff>
    </xdr:from>
    <xdr:to>
      <xdr:col>78</xdr:col>
      <xdr:colOff>120650</xdr:colOff>
      <xdr:row>77</xdr:row>
      <xdr:rowOff>131536</xdr:rowOff>
    </xdr:to>
    <xdr:sp macro="" textlink="">
      <xdr:nvSpPr>
        <xdr:cNvPr id="446" name="フローチャート: 判断 445"/>
        <xdr:cNvSpPr/>
      </xdr:nvSpPr>
      <xdr:spPr>
        <a:xfrm>
          <a:off x="15621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116313</xdr:rowOff>
    </xdr:from>
    <xdr:ext cx="736600" cy="259045"/>
    <xdr:sp macro="" textlink="">
      <xdr:nvSpPr>
        <xdr:cNvPr id="447" name="テキスト ボックス 446"/>
        <xdr:cNvSpPr txBox="1"/>
      </xdr:nvSpPr>
      <xdr:spPr>
        <a:xfrm>
          <a:off x="15290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124279</xdr:rowOff>
    </xdr:from>
    <xdr:to>
      <xdr:col>73</xdr:col>
      <xdr:colOff>180975</xdr:colOff>
      <xdr:row>81</xdr:row>
      <xdr:rowOff>48079</xdr:rowOff>
    </xdr:to>
    <xdr:cxnSp macro="">
      <xdr:nvCxnSpPr>
        <xdr:cNvPr id="448" name="直線コネクタ 447"/>
        <xdr:cNvCxnSpPr/>
      </xdr:nvCxnSpPr>
      <xdr:spPr>
        <a:xfrm flipV="1">
          <a:off x="13893800" y="13325929"/>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24493</xdr:rowOff>
    </xdr:from>
    <xdr:to>
      <xdr:col>74</xdr:col>
      <xdr:colOff>31750</xdr:colOff>
      <xdr:row>79</xdr:row>
      <xdr:rowOff>126093</xdr:rowOff>
    </xdr:to>
    <xdr:sp macro="" textlink="">
      <xdr:nvSpPr>
        <xdr:cNvPr id="449" name="フローチャート: 判断 448"/>
        <xdr:cNvSpPr/>
      </xdr:nvSpPr>
      <xdr:spPr>
        <a:xfrm>
          <a:off x="14732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110870</xdr:rowOff>
    </xdr:from>
    <xdr:ext cx="762000" cy="259045"/>
    <xdr:sp macro="" textlink="">
      <xdr:nvSpPr>
        <xdr:cNvPr id="450" name="テキスト ボックス 449"/>
        <xdr:cNvSpPr txBox="1"/>
      </xdr:nvSpPr>
      <xdr:spPr>
        <a:xfrm>
          <a:off x="14401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15421</xdr:rowOff>
    </xdr:from>
    <xdr:to>
      <xdr:col>69</xdr:col>
      <xdr:colOff>92075</xdr:colOff>
      <xdr:row>81</xdr:row>
      <xdr:rowOff>48079</xdr:rowOff>
    </xdr:to>
    <xdr:cxnSp macro="">
      <xdr:nvCxnSpPr>
        <xdr:cNvPr id="451" name="直線コネクタ 450"/>
        <xdr:cNvCxnSpPr/>
      </xdr:nvCxnSpPr>
      <xdr:spPr>
        <a:xfrm>
          <a:off x="13004800" y="1390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35379</xdr:rowOff>
    </xdr:from>
    <xdr:to>
      <xdr:col>69</xdr:col>
      <xdr:colOff>142875</xdr:colOff>
      <xdr:row>79</xdr:row>
      <xdr:rowOff>136979</xdr:rowOff>
    </xdr:to>
    <xdr:sp macro="" textlink="">
      <xdr:nvSpPr>
        <xdr:cNvPr id="452" name="フローチャート: 判断 451"/>
        <xdr:cNvSpPr/>
      </xdr:nvSpPr>
      <xdr:spPr>
        <a:xfrm>
          <a:off x="13843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147156</xdr:rowOff>
    </xdr:from>
    <xdr:ext cx="762000" cy="259045"/>
    <xdr:sp macro="" textlink="">
      <xdr:nvSpPr>
        <xdr:cNvPr id="453" name="テキスト ボックス 452"/>
        <xdr:cNvSpPr txBox="1"/>
      </xdr:nvSpPr>
      <xdr:spPr>
        <a:xfrm>
          <a:off x="13512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4" name="フローチャート: 判断 453"/>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90006</xdr:rowOff>
    </xdr:from>
    <xdr:ext cx="762000" cy="259045"/>
    <xdr:sp macro="" textlink="">
      <xdr:nvSpPr>
        <xdr:cNvPr id="455" name="テキスト ボックス 454"/>
        <xdr:cNvSpPr txBox="1"/>
      </xdr:nvSpPr>
      <xdr:spPr>
        <a:xfrm>
          <a:off x="12623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61" name="楕円 460"/>
        <xdr:cNvSpPr/>
      </xdr:nvSpPr>
      <xdr:spPr>
        <a:xfrm>
          <a:off x="16459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90006</xdr:rowOff>
    </xdr:from>
    <xdr:ext cx="762000" cy="259045"/>
    <xdr:sp macro="" textlink="">
      <xdr:nvSpPr>
        <xdr:cNvPr id="462" name="公債費以外該当値テキスト"/>
        <xdr:cNvSpPr txBox="1"/>
      </xdr:nvSpPr>
      <xdr:spPr>
        <a:xfrm>
          <a:off x="165989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149678</xdr:rowOff>
    </xdr:from>
    <xdr:to>
      <xdr:col>78</xdr:col>
      <xdr:colOff>120650</xdr:colOff>
      <xdr:row>74</xdr:row>
      <xdr:rowOff>79828</xdr:rowOff>
    </xdr:to>
    <xdr:sp macro="" textlink="">
      <xdr:nvSpPr>
        <xdr:cNvPr id="463" name="楕円 462"/>
        <xdr:cNvSpPr/>
      </xdr:nvSpPr>
      <xdr:spPr>
        <a:xfrm>
          <a:off x="15621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90005</xdr:rowOff>
    </xdr:from>
    <xdr:ext cx="736600" cy="259045"/>
    <xdr:sp macro="" textlink="">
      <xdr:nvSpPr>
        <xdr:cNvPr id="464" name="テキスト ボックス 463"/>
        <xdr:cNvSpPr txBox="1"/>
      </xdr:nvSpPr>
      <xdr:spPr>
        <a:xfrm>
          <a:off x="15290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73479</xdr:rowOff>
    </xdr:from>
    <xdr:to>
      <xdr:col>74</xdr:col>
      <xdr:colOff>31750</xdr:colOff>
      <xdr:row>78</xdr:row>
      <xdr:rowOff>3629</xdr:rowOff>
    </xdr:to>
    <xdr:sp macro="" textlink="">
      <xdr:nvSpPr>
        <xdr:cNvPr id="465" name="楕円 464"/>
        <xdr:cNvSpPr/>
      </xdr:nvSpPr>
      <xdr:spPr>
        <a:xfrm>
          <a:off x="14732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66" name="テキスト ボックス 465"/>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168729</xdr:rowOff>
    </xdr:from>
    <xdr:to>
      <xdr:col>69</xdr:col>
      <xdr:colOff>142875</xdr:colOff>
      <xdr:row>81</xdr:row>
      <xdr:rowOff>98879</xdr:rowOff>
    </xdr:to>
    <xdr:sp macro="" textlink="">
      <xdr:nvSpPr>
        <xdr:cNvPr id="467" name="楕円 466"/>
        <xdr:cNvSpPr/>
      </xdr:nvSpPr>
      <xdr:spPr>
        <a:xfrm>
          <a:off x="13843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83656</xdr:rowOff>
    </xdr:from>
    <xdr:ext cx="762000" cy="259045"/>
    <xdr:sp macro="" textlink="">
      <xdr:nvSpPr>
        <xdr:cNvPr id="468" name="テキスト ボックス 467"/>
        <xdr:cNvSpPr txBox="1"/>
      </xdr:nvSpPr>
      <xdr:spPr>
        <a:xfrm>
          <a:off x="13512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136071</xdr:rowOff>
    </xdr:from>
    <xdr:to>
      <xdr:col>65</xdr:col>
      <xdr:colOff>53975</xdr:colOff>
      <xdr:row>81</xdr:row>
      <xdr:rowOff>66221</xdr:rowOff>
    </xdr:to>
    <xdr:sp macro="" textlink="">
      <xdr:nvSpPr>
        <xdr:cNvPr id="469" name="楕円 468"/>
        <xdr:cNvSpPr/>
      </xdr:nvSpPr>
      <xdr:spPr>
        <a:xfrm>
          <a:off x="12954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50998</xdr:rowOff>
    </xdr:from>
    <xdr:ext cx="762000" cy="259045"/>
    <xdr:sp macro="" textlink="">
      <xdr:nvSpPr>
        <xdr:cNvPr id="470" name="テキスト ボックス 469"/>
        <xdr:cNvSpPr txBox="1"/>
      </xdr:nvSpPr>
      <xdr:spPr>
        <a:xfrm>
          <a:off x="12623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160091</xdr:rowOff>
    </xdr:from>
    <xdr:ext cx="762000" cy="259045"/>
    <xdr:sp macro="" textlink="">
      <xdr:nvSpPr>
        <xdr:cNvPr id="48" name="人口1人当たり決算額の推移最小値テキスト130"/>
        <xdr:cNvSpPr txBox="1"/>
      </xdr:nvSpPr>
      <xdr:spPr>
        <a:xfrm>
          <a:off x="5740400" y="34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124268</xdr:rowOff>
    </xdr:from>
    <xdr:to>
      <xdr:col>29</xdr:col>
      <xdr:colOff>127000</xdr:colOff>
      <xdr:row>15</xdr:row>
      <xdr:rowOff>156239</xdr:rowOff>
    </xdr:to>
    <xdr:cxnSp macro="">
      <xdr:nvCxnSpPr>
        <xdr:cNvPr id="52" name="直線コネクタ 51"/>
        <xdr:cNvCxnSpPr/>
      </xdr:nvCxnSpPr>
      <xdr:spPr bwMode="auto">
        <a:xfrm flipV="1">
          <a:off x="5003800" y="2743643"/>
          <a:ext cx="6477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136727</xdr:rowOff>
    </xdr:from>
    <xdr:ext cx="762000" cy="259045"/>
    <xdr:sp macro="" textlink="">
      <xdr:nvSpPr>
        <xdr:cNvPr id="53" name="人口1人当たり決算額の推移平均値テキスト130"/>
        <xdr:cNvSpPr txBox="1"/>
      </xdr:nvSpPr>
      <xdr:spPr>
        <a:xfrm>
          <a:off x="5740400" y="241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156239</xdr:rowOff>
    </xdr:from>
    <xdr:to>
      <xdr:col>26</xdr:col>
      <xdr:colOff>50800</xdr:colOff>
      <xdr:row>16</xdr:row>
      <xdr:rowOff>24729</xdr:rowOff>
    </xdr:to>
    <xdr:cxnSp macro="">
      <xdr:nvCxnSpPr>
        <xdr:cNvPr id="55" name="直線コネクタ 54"/>
        <xdr:cNvCxnSpPr/>
      </xdr:nvCxnSpPr>
      <xdr:spPr bwMode="auto">
        <a:xfrm flipV="1">
          <a:off x="4305300" y="2775614"/>
          <a:ext cx="698500" cy="39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89984</xdr:rowOff>
    </xdr:from>
    <xdr:ext cx="736600" cy="259045"/>
    <xdr:sp macro="" textlink="">
      <xdr:nvSpPr>
        <xdr:cNvPr id="57" name="テキスト ボックス 56"/>
        <xdr:cNvSpPr txBox="1"/>
      </xdr:nvSpPr>
      <xdr:spPr>
        <a:xfrm>
          <a:off x="4622800" y="236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24729</xdr:rowOff>
    </xdr:from>
    <xdr:to>
      <xdr:col>22</xdr:col>
      <xdr:colOff>114300</xdr:colOff>
      <xdr:row>16</xdr:row>
      <xdr:rowOff>106992</xdr:rowOff>
    </xdr:to>
    <xdr:cxnSp macro="">
      <xdr:nvCxnSpPr>
        <xdr:cNvPr id="58" name="直線コネクタ 57"/>
        <xdr:cNvCxnSpPr/>
      </xdr:nvCxnSpPr>
      <xdr:spPr bwMode="auto">
        <a:xfrm flipV="1">
          <a:off x="3606800" y="2815554"/>
          <a:ext cx="6985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61809</xdr:rowOff>
    </xdr:from>
    <xdr:to>
      <xdr:col>22</xdr:col>
      <xdr:colOff>165100</xdr:colOff>
      <xdr:row>15</xdr:row>
      <xdr:rowOff>163409</xdr:rowOff>
    </xdr:to>
    <xdr:sp macro="" textlink="">
      <xdr:nvSpPr>
        <xdr:cNvPr id="59" name="フローチャート: 判断 58"/>
        <xdr:cNvSpPr/>
      </xdr:nvSpPr>
      <xdr:spPr bwMode="auto">
        <a:xfrm>
          <a:off x="42545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2136</xdr:rowOff>
    </xdr:from>
    <xdr:ext cx="762000" cy="259045"/>
    <xdr:sp macro="" textlink="">
      <xdr:nvSpPr>
        <xdr:cNvPr id="60" name="テキスト ボックス 59"/>
        <xdr:cNvSpPr txBox="1"/>
      </xdr:nvSpPr>
      <xdr:spPr>
        <a:xfrm>
          <a:off x="3924300" y="24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106992</xdr:rowOff>
    </xdr:from>
    <xdr:to>
      <xdr:col>18</xdr:col>
      <xdr:colOff>177800</xdr:colOff>
      <xdr:row>16</xdr:row>
      <xdr:rowOff>152712</xdr:rowOff>
    </xdr:to>
    <xdr:cxnSp macro="">
      <xdr:nvCxnSpPr>
        <xdr:cNvPr id="61" name="直線コネクタ 60"/>
        <xdr:cNvCxnSpPr/>
      </xdr:nvCxnSpPr>
      <xdr:spPr bwMode="auto">
        <a:xfrm flipV="1">
          <a:off x="2908300" y="2897817"/>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36271</xdr:rowOff>
    </xdr:from>
    <xdr:to>
      <xdr:col>19</xdr:col>
      <xdr:colOff>38100</xdr:colOff>
      <xdr:row>16</xdr:row>
      <xdr:rowOff>137871</xdr:rowOff>
    </xdr:to>
    <xdr:sp macro="" textlink="">
      <xdr:nvSpPr>
        <xdr:cNvPr id="62" name="フローチャート: 判断 61"/>
        <xdr:cNvSpPr/>
      </xdr:nvSpPr>
      <xdr:spPr bwMode="auto">
        <a:xfrm>
          <a:off x="3556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148048</xdr:rowOff>
    </xdr:from>
    <xdr:ext cx="762000" cy="259045"/>
    <xdr:sp macro="" textlink="">
      <xdr:nvSpPr>
        <xdr:cNvPr id="63" name="テキスト ボックス 62"/>
        <xdr:cNvSpPr txBox="1"/>
      </xdr:nvSpPr>
      <xdr:spPr>
        <a:xfrm>
          <a:off x="3225800" y="25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91723</xdr:rowOff>
    </xdr:from>
    <xdr:to>
      <xdr:col>15</xdr:col>
      <xdr:colOff>101600</xdr:colOff>
      <xdr:row>17</xdr:row>
      <xdr:rowOff>21873</xdr:rowOff>
    </xdr:to>
    <xdr:sp macro="" textlink="">
      <xdr:nvSpPr>
        <xdr:cNvPr id="64" name="フローチャート: 判断 63"/>
        <xdr:cNvSpPr/>
      </xdr:nvSpPr>
      <xdr:spPr bwMode="auto">
        <a:xfrm>
          <a:off x="2857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32050</xdr:rowOff>
    </xdr:from>
    <xdr:ext cx="762000" cy="259045"/>
    <xdr:sp macro="" textlink="">
      <xdr:nvSpPr>
        <xdr:cNvPr id="65" name="テキスト ボックス 64"/>
        <xdr:cNvSpPr txBox="1"/>
      </xdr:nvSpPr>
      <xdr:spPr>
        <a:xfrm>
          <a:off x="2527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73468</xdr:rowOff>
    </xdr:from>
    <xdr:to>
      <xdr:col>29</xdr:col>
      <xdr:colOff>177800</xdr:colOff>
      <xdr:row>16</xdr:row>
      <xdr:rowOff>3618</xdr:rowOff>
    </xdr:to>
    <xdr:sp macro="" textlink="">
      <xdr:nvSpPr>
        <xdr:cNvPr id="71" name="楕円 70"/>
        <xdr:cNvSpPr/>
      </xdr:nvSpPr>
      <xdr:spPr bwMode="auto">
        <a:xfrm>
          <a:off x="5600700" y="269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45545</xdr:rowOff>
    </xdr:from>
    <xdr:ext cx="762000" cy="259045"/>
    <xdr:sp macro="" textlink="">
      <xdr:nvSpPr>
        <xdr:cNvPr id="72" name="人口1人当たり決算額の推移該当値テキスト130"/>
        <xdr:cNvSpPr txBox="1"/>
      </xdr:nvSpPr>
      <xdr:spPr>
        <a:xfrm>
          <a:off x="5740400" y="26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105439</xdr:rowOff>
    </xdr:from>
    <xdr:to>
      <xdr:col>26</xdr:col>
      <xdr:colOff>101600</xdr:colOff>
      <xdr:row>16</xdr:row>
      <xdr:rowOff>35589</xdr:rowOff>
    </xdr:to>
    <xdr:sp macro="" textlink="">
      <xdr:nvSpPr>
        <xdr:cNvPr id="73" name="楕円 72"/>
        <xdr:cNvSpPr/>
      </xdr:nvSpPr>
      <xdr:spPr bwMode="auto">
        <a:xfrm>
          <a:off x="4953000" y="272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20366</xdr:rowOff>
    </xdr:from>
    <xdr:ext cx="736600" cy="259045"/>
    <xdr:sp macro="" textlink="">
      <xdr:nvSpPr>
        <xdr:cNvPr id="74" name="テキスト ボックス 73"/>
        <xdr:cNvSpPr txBox="1"/>
      </xdr:nvSpPr>
      <xdr:spPr>
        <a:xfrm>
          <a:off x="4622800" y="2811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145379</xdr:rowOff>
    </xdr:from>
    <xdr:to>
      <xdr:col>22</xdr:col>
      <xdr:colOff>165100</xdr:colOff>
      <xdr:row>16</xdr:row>
      <xdr:rowOff>75529</xdr:rowOff>
    </xdr:to>
    <xdr:sp macro="" textlink="">
      <xdr:nvSpPr>
        <xdr:cNvPr id="75" name="楕円 74"/>
        <xdr:cNvSpPr/>
      </xdr:nvSpPr>
      <xdr:spPr bwMode="auto">
        <a:xfrm>
          <a:off x="4254500" y="276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60306</xdr:rowOff>
    </xdr:from>
    <xdr:ext cx="762000" cy="259045"/>
    <xdr:sp macro="" textlink="">
      <xdr:nvSpPr>
        <xdr:cNvPr id="76" name="テキスト ボックス 75"/>
        <xdr:cNvSpPr txBox="1"/>
      </xdr:nvSpPr>
      <xdr:spPr>
        <a:xfrm>
          <a:off x="3924300" y="285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56192</xdr:rowOff>
    </xdr:from>
    <xdr:to>
      <xdr:col>19</xdr:col>
      <xdr:colOff>38100</xdr:colOff>
      <xdr:row>16</xdr:row>
      <xdr:rowOff>157792</xdr:rowOff>
    </xdr:to>
    <xdr:sp macro="" textlink="">
      <xdr:nvSpPr>
        <xdr:cNvPr id="77" name="楕円 76"/>
        <xdr:cNvSpPr/>
      </xdr:nvSpPr>
      <xdr:spPr bwMode="auto">
        <a:xfrm>
          <a:off x="3556000" y="28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142569</xdr:rowOff>
    </xdr:from>
    <xdr:ext cx="762000" cy="259045"/>
    <xdr:sp macro="" textlink="">
      <xdr:nvSpPr>
        <xdr:cNvPr id="78" name="テキスト ボックス 77"/>
        <xdr:cNvSpPr txBox="1"/>
      </xdr:nvSpPr>
      <xdr:spPr>
        <a:xfrm>
          <a:off x="3225800" y="29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101912</xdr:rowOff>
    </xdr:from>
    <xdr:to>
      <xdr:col>15</xdr:col>
      <xdr:colOff>101600</xdr:colOff>
      <xdr:row>17</xdr:row>
      <xdr:rowOff>32062</xdr:rowOff>
    </xdr:to>
    <xdr:sp macro="" textlink="">
      <xdr:nvSpPr>
        <xdr:cNvPr id="79" name="楕円 78"/>
        <xdr:cNvSpPr/>
      </xdr:nvSpPr>
      <xdr:spPr bwMode="auto">
        <a:xfrm>
          <a:off x="2857500" y="289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16839</xdr:rowOff>
    </xdr:from>
    <xdr:ext cx="762000" cy="259045"/>
    <xdr:sp macro="" textlink="">
      <xdr:nvSpPr>
        <xdr:cNvPr id="80" name="テキスト ボックス 79"/>
        <xdr:cNvSpPr txBox="1"/>
      </xdr:nvSpPr>
      <xdr:spPr>
        <a:xfrm>
          <a:off x="2527300" y="297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11981</xdr:rowOff>
    </xdr:from>
    <xdr:ext cx="762000" cy="259045"/>
    <xdr:sp macro="" textlink="">
      <xdr:nvSpPr>
        <xdr:cNvPr id="108" name="人口1人当たり決算額の推移最小値テキスト445"/>
        <xdr:cNvSpPr txBox="1"/>
      </xdr:nvSpPr>
      <xdr:spPr>
        <a:xfrm>
          <a:off x="5740400" y="71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107112</xdr:rowOff>
    </xdr:from>
    <xdr:to>
      <xdr:col>29</xdr:col>
      <xdr:colOff>127000</xdr:colOff>
      <xdr:row>35</xdr:row>
      <xdr:rowOff>116850</xdr:rowOff>
    </xdr:to>
    <xdr:cxnSp macro="">
      <xdr:nvCxnSpPr>
        <xdr:cNvPr id="112" name="直線コネクタ 111"/>
        <xdr:cNvCxnSpPr/>
      </xdr:nvCxnSpPr>
      <xdr:spPr bwMode="auto">
        <a:xfrm>
          <a:off x="5003800" y="6717462"/>
          <a:ext cx="6477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141328</xdr:rowOff>
    </xdr:from>
    <xdr:ext cx="762000" cy="259045"/>
    <xdr:sp macro="" textlink="">
      <xdr:nvSpPr>
        <xdr:cNvPr id="113" name="人口1人当たり決算額の推移平均値テキスト445"/>
        <xdr:cNvSpPr txBox="1"/>
      </xdr:nvSpPr>
      <xdr:spPr>
        <a:xfrm>
          <a:off x="5740400" y="6408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107112</xdr:rowOff>
    </xdr:from>
    <xdr:to>
      <xdr:col>26</xdr:col>
      <xdr:colOff>50800</xdr:colOff>
      <xdr:row>35</xdr:row>
      <xdr:rowOff>292095</xdr:rowOff>
    </xdr:to>
    <xdr:cxnSp macro="">
      <xdr:nvCxnSpPr>
        <xdr:cNvPr id="115" name="直線コネクタ 114"/>
        <xdr:cNvCxnSpPr/>
      </xdr:nvCxnSpPr>
      <xdr:spPr bwMode="auto">
        <a:xfrm flipV="1">
          <a:off x="4305300" y="6717462"/>
          <a:ext cx="698500" cy="18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159605</xdr:rowOff>
    </xdr:from>
    <xdr:ext cx="736600" cy="259045"/>
    <xdr:sp macro="" textlink="">
      <xdr:nvSpPr>
        <xdr:cNvPr id="117" name="テキスト ボックス 116"/>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216154</xdr:rowOff>
    </xdr:from>
    <xdr:to>
      <xdr:col>22</xdr:col>
      <xdr:colOff>114300</xdr:colOff>
      <xdr:row>35</xdr:row>
      <xdr:rowOff>292095</xdr:rowOff>
    </xdr:to>
    <xdr:cxnSp macro="">
      <xdr:nvCxnSpPr>
        <xdr:cNvPr id="118" name="直線コネクタ 117"/>
        <xdr:cNvCxnSpPr/>
      </xdr:nvCxnSpPr>
      <xdr:spPr bwMode="auto">
        <a:xfrm>
          <a:off x="3606800" y="6826504"/>
          <a:ext cx="698500" cy="75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134858</xdr:rowOff>
    </xdr:from>
    <xdr:to>
      <xdr:col>22</xdr:col>
      <xdr:colOff>165100</xdr:colOff>
      <xdr:row>35</xdr:row>
      <xdr:rowOff>236458</xdr:rowOff>
    </xdr:to>
    <xdr:sp macro="" textlink="">
      <xdr:nvSpPr>
        <xdr:cNvPr id="119" name="フローチャート: 判断 118"/>
        <xdr:cNvSpPr/>
      </xdr:nvSpPr>
      <xdr:spPr bwMode="auto">
        <a:xfrm>
          <a:off x="42545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246635</xdr:rowOff>
    </xdr:from>
    <xdr:ext cx="762000" cy="259045"/>
    <xdr:sp macro="" textlink="">
      <xdr:nvSpPr>
        <xdr:cNvPr id="120" name="テキスト ボックス 119"/>
        <xdr:cNvSpPr txBox="1"/>
      </xdr:nvSpPr>
      <xdr:spPr>
        <a:xfrm>
          <a:off x="3924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154523</xdr:rowOff>
    </xdr:from>
    <xdr:to>
      <xdr:col>18</xdr:col>
      <xdr:colOff>177800</xdr:colOff>
      <xdr:row>35</xdr:row>
      <xdr:rowOff>216154</xdr:rowOff>
    </xdr:to>
    <xdr:cxnSp macro="">
      <xdr:nvCxnSpPr>
        <xdr:cNvPr id="121" name="直線コネクタ 120"/>
        <xdr:cNvCxnSpPr/>
      </xdr:nvCxnSpPr>
      <xdr:spPr bwMode="auto">
        <a:xfrm>
          <a:off x="2908300" y="6764873"/>
          <a:ext cx="698500" cy="6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55900</xdr:rowOff>
    </xdr:from>
    <xdr:to>
      <xdr:col>19</xdr:col>
      <xdr:colOff>38100</xdr:colOff>
      <xdr:row>35</xdr:row>
      <xdr:rowOff>157500</xdr:rowOff>
    </xdr:to>
    <xdr:sp macro="" textlink="">
      <xdr:nvSpPr>
        <xdr:cNvPr id="122" name="フローチャート: 判断 121"/>
        <xdr:cNvSpPr/>
      </xdr:nvSpPr>
      <xdr:spPr bwMode="auto">
        <a:xfrm>
          <a:off x="3556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167677</xdr:rowOff>
    </xdr:from>
    <xdr:ext cx="762000" cy="259045"/>
    <xdr:sp macro="" textlink="">
      <xdr:nvSpPr>
        <xdr:cNvPr id="123" name="テキスト ボックス 122"/>
        <xdr:cNvSpPr txBox="1"/>
      </xdr:nvSpPr>
      <xdr:spPr>
        <a:xfrm>
          <a:off x="3225800" y="64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20421</xdr:rowOff>
    </xdr:from>
    <xdr:to>
      <xdr:col>15</xdr:col>
      <xdr:colOff>101600</xdr:colOff>
      <xdr:row>35</xdr:row>
      <xdr:rowOff>122021</xdr:rowOff>
    </xdr:to>
    <xdr:sp macro="" textlink="">
      <xdr:nvSpPr>
        <xdr:cNvPr id="124" name="フローチャート: 判断 123"/>
        <xdr:cNvSpPr/>
      </xdr:nvSpPr>
      <xdr:spPr bwMode="auto">
        <a:xfrm>
          <a:off x="2857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132199</xdr:rowOff>
    </xdr:from>
    <xdr:ext cx="762000" cy="259045"/>
    <xdr:sp macro="" textlink="">
      <xdr:nvSpPr>
        <xdr:cNvPr id="125" name="テキスト ボックス 124"/>
        <xdr:cNvSpPr txBox="1"/>
      </xdr:nvSpPr>
      <xdr:spPr>
        <a:xfrm>
          <a:off x="2527300" y="639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66050</xdr:rowOff>
    </xdr:from>
    <xdr:to>
      <xdr:col>29</xdr:col>
      <xdr:colOff>177800</xdr:colOff>
      <xdr:row>35</xdr:row>
      <xdr:rowOff>167650</xdr:rowOff>
    </xdr:to>
    <xdr:sp macro="" textlink="">
      <xdr:nvSpPr>
        <xdr:cNvPr id="131" name="楕円 130"/>
        <xdr:cNvSpPr/>
      </xdr:nvSpPr>
      <xdr:spPr bwMode="auto">
        <a:xfrm>
          <a:off x="5600700" y="667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38127</xdr:rowOff>
    </xdr:from>
    <xdr:ext cx="762000" cy="259045"/>
    <xdr:sp macro="" textlink="">
      <xdr:nvSpPr>
        <xdr:cNvPr id="132" name="人口1人当たり決算額の推移該当値テキスト445"/>
        <xdr:cNvSpPr txBox="1"/>
      </xdr:nvSpPr>
      <xdr:spPr>
        <a:xfrm>
          <a:off x="5740400" y="664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56312</xdr:rowOff>
    </xdr:from>
    <xdr:to>
      <xdr:col>26</xdr:col>
      <xdr:colOff>101600</xdr:colOff>
      <xdr:row>35</xdr:row>
      <xdr:rowOff>157912</xdr:rowOff>
    </xdr:to>
    <xdr:sp macro="" textlink="">
      <xdr:nvSpPr>
        <xdr:cNvPr id="133" name="楕円 132"/>
        <xdr:cNvSpPr/>
      </xdr:nvSpPr>
      <xdr:spPr bwMode="auto">
        <a:xfrm>
          <a:off x="4953000" y="6666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168089</xdr:rowOff>
    </xdr:from>
    <xdr:ext cx="736600" cy="259045"/>
    <xdr:sp macro="" textlink="">
      <xdr:nvSpPr>
        <xdr:cNvPr id="134" name="テキスト ボックス 133"/>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241295</xdr:rowOff>
    </xdr:from>
    <xdr:to>
      <xdr:col>22</xdr:col>
      <xdr:colOff>165100</xdr:colOff>
      <xdr:row>35</xdr:row>
      <xdr:rowOff>342895</xdr:rowOff>
    </xdr:to>
    <xdr:sp macro="" textlink="">
      <xdr:nvSpPr>
        <xdr:cNvPr id="135" name="楕円 134"/>
        <xdr:cNvSpPr/>
      </xdr:nvSpPr>
      <xdr:spPr bwMode="auto">
        <a:xfrm>
          <a:off x="4254500" y="685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327672</xdr:rowOff>
    </xdr:from>
    <xdr:ext cx="762000" cy="259045"/>
    <xdr:sp macro="" textlink="">
      <xdr:nvSpPr>
        <xdr:cNvPr id="136" name="テキスト ボックス 135"/>
        <xdr:cNvSpPr txBox="1"/>
      </xdr:nvSpPr>
      <xdr:spPr>
        <a:xfrm>
          <a:off x="3924300" y="693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165354</xdr:rowOff>
    </xdr:from>
    <xdr:to>
      <xdr:col>19</xdr:col>
      <xdr:colOff>38100</xdr:colOff>
      <xdr:row>35</xdr:row>
      <xdr:rowOff>266954</xdr:rowOff>
    </xdr:to>
    <xdr:sp macro="" textlink="">
      <xdr:nvSpPr>
        <xdr:cNvPr id="137" name="楕円 136"/>
        <xdr:cNvSpPr/>
      </xdr:nvSpPr>
      <xdr:spPr bwMode="auto">
        <a:xfrm>
          <a:off x="3556000" y="677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251731</xdr:rowOff>
    </xdr:from>
    <xdr:ext cx="762000" cy="259045"/>
    <xdr:sp macro="" textlink="">
      <xdr:nvSpPr>
        <xdr:cNvPr id="138" name="テキスト ボックス 137"/>
        <xdr:cNvSpPr txBox="1"/>
      </xdr:nvSpPr>
      <xdr:spPr>
        <a:xfrm>
          <a:off x="3225800" y="686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103723</xdr:rowOff>
    </xdr:from>
    <xdr:to>
      <xdr:col>15</xdr:col>
      <xdr:colOff>101600</xdr:colOff>
      <xdr:row>35</xdr:row>
      <xdr:rowOff>205323</xdr:rowOff>
    </xdr:to>
    <xdr:sp macro="" textlink="">
      <xdr:nvSpPr>
        <xdr:cNvPr id="139" name="楕円 138"/>
        <xdr:cNvSpPr/>
      </xdr:nvSpPr>
      <xdr:spPr bwMode="auto">
        <a:xfrm>
          <a:off x="2857500" y="671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190100</xdr:rowOff>
    </xdr:from>
    <xdr:ext cx="762000" cy="259045"/>
    <xdr:sp macro="" textlink="">
      <xdr:nvSpPr>
        <xdr:cNvPr id="140" name="テキスト ボックス 139"/>
        <xdr:cNvSpPr txBox="1"/>
      </xdr:nvSpPr>
      <xdr:spPr>
        <a:xfrm>
          <a:off x="2527300" y="680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52,639
49,344
123.03
23,360,732
21,958,495
1,292,407
13,913,001
27,869,337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29926</xdr:rowOff>
    </xdr:from>
    <xdr:to>
      <xdr:col>24</xdr:col>
      <xdr:colOff>62865</xdr:colOff>
      <xdr:row>36</xdr:row>
      <xdr:rowOff>147815</xdr:rowOff>
    </xdr:to>
    <xdr:cxnSp macro="">
      <xdr:nvCxnSpPr>
        <xdr:cNvPr id="54" name="直線コネクタ 53"/>
        <xdr:cNvCxnSpPr/>
      </xdr:nvCxnSpPr>
      <xdr:spPr>
        <a:xfrm flipV="1">
          <a:off x="4633595" y="5173426"/>
          <a:ext cx="1270" cy="11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151642</xdr:rowOff>
    </xdr:from>
    <xdr:ext cx="534377" cy="259045"/>
    <xdr:sp macro="" textlink="">
      <xdr:nvSpPr>
        <xdr:cNvPr id="55" name="人件費最小値テキスト"/>
        <xdr:cNvSpPr txBox="1"/>
      </xdr:nvSpPr>
      <xdr:spPr>
        <a:xfrm>
          <a:off x="4686300" y="63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147815</xdr:rowOff>
    </xdr:from>
    <xdr:to>
      <xdr:col>24</xdr:col>
      <xdr:colOff>152400</xdr:colOff>
      <xdr:row>36</xdr:row>
      <xdr:rowOff>147815</xdr:rowOff>
    </xdr:to>
    <xdr:cxnSp macro="">
      <xdr:nvCxnSpPr>
        <xdr:cNvPr id="56" name="直線コネクタ 55"/>
        <xdr:cNvCxnSpPr/>
      </xdr:nvCxnSpPr>
      <xdr:spPr>
        <a:xfrm>
          <a:off x="4546600" y="632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148053</xdr:rowOff>
    </xdr:from>
    <xdr:ext cx="599010" cy="259045"/>
    <xdr:sp macro="" textlink="">
      <xdr:nvSpPr>
        <xdr:cNvPr id="57" name="人件費最大値テキスト"/>
        <xdr:cNvSpPr txBox="1"/>
      </xdr:nvSpPr>
      <xdr:spPr>
        <a:xfrm>
          <a:off x="4686300" y="49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29926</xdr:rowOff>
    </xdr:from>
    <xdr:to>
      <xdr:col>24</xdr:col>
      <xdr:colOff>152400</xdr:colOff>
      <xdr:row>30</xdr:row>
      <xdr:rowOff>29926</xdr:rowOff>
    </xdr:to>
    <xdr:cxnSp macro="">
      <xdr:nvCxnSpPr>
        <xdr:cNvPr id="58" name="直線コネクタ 57"/>
        <xdr:cNvCxnSpPr/>
      </xdr:nvCxnSpPr>
      <xdr:spPr>
        <a:xfrm>
          <a:off x="4546600" y="5173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84448</xdr:rowOff>
    </xdr:from>
    <xdr:to>
      <xdr:col>24</xdr:col>
      <xdr:colOff>63500</xdr:colOff>
      <xdr:row>34</xdr:row>
      <xdr:rowOff>143403</xdr:rowOff>
    </xdr:to>
    <xdr:cxnSp macro="">
      <xdr:nvCxnSpPr>
        <xdr:cNvPr id="59" name="直線コネクタ 58"/>
        <xdr:cNvCxnSpPr/>
      </xdr:nvCxnSpPr>
      <xdr:spPr>
        <a:xfrm flipV="1">
          <a:off x="3797300" y="5913748"/>
          <a:ext cx="838200" cy="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137151</xdr:rowOff>
    </xdr:from>
    <xdr:ext cx="534377" cy="259045"/>
    <xdr:sp macro="" textlink="">
      <xdr:nvSpPr>
        <xdr:cNvPr id="60" name="人件費平均値テキスト"/>
        <xdr:cNvSpPr txBox="1"/>
      </xdr:nvSpPr>
      <xdr:spPr>
        <a:xfrm>
          <a:off x="4686300" y="545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114274</xdr:rowOff>
    </xdr:from>
    <xdr:to>
      <xdr:col>24</xdr:col>
      <xdr:colOff>114300</xdr:colOff>
      <xdr:row>33</xdr:row>
      <xdr:rowOff>44424</xdr:rowOff>
    </xdr:to>
    <xdr:sp macro="" textlink="">
      <xdr:nvSpPr>
        <xdr:cNvPr id="61" name="フローチャート: 判断 60"/>
        <xdr:cNvSpPr/>
      </xdr:nvSpPr>
      <xdr:spPr>
        <a:xfrm>
          <a:off x="4584700" y="560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143403</xdr:rowOff>
    </xdr:from>
    <xdr:to>
      <xdr:col>19</xdr:col>
      <xdr:colOff>177800</xdr:colOff>
      <xdr:row>34</xdr:row>
      <xdr:rowOff>147747</xdr:rowOff>
    </xdr:to>
    <xdr:cxnSp macro="">
      <xdr:nvCxnSpPr>
        <xdr:cNvPr id="62" name="直線コネクタ 61"/>
        <xdr:cNvCxnSpPr/>
      </xdr:nvCxnSpPr>
      <xdr:spPr>
        <a:xfrm flipV="1">
          <a:off x="2908300" y="597270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107531</xdr:rowOff>
    </xdr:from>
    <xdr:to>
      <xdr:col>20</xdr:col>
      <xdr:colOff>38100</xdr:colOff>
      <xdr:row>33</xdr:row>
      <xdr:rowOff>37681</xdr:rowOff>
    </xdr:to>
    <xdr:sp macro="" textlink="">
      <xdr:nvSpPr>
        <xdr:cNvPr id="63" name="フローチャート: 判断 62"/>
        <xdr:cNvSpPr/>
      </xdr:nvSpPr>
      <xdr:spPr>
        <a:xfrm>
          <a:off x="3746500" y="55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54208</xdr:rowOff>
    </xdr:from>
    <xdr:ext cx="534377" cy="259045"/>
    <xdr:sp macro="" textlink="">
      <xdr:nvSpPr>
        <xdr:cNvPr id="64" name="テキスト ボックス 63"/>
        <xdr:cNvSpPr txBox="1"/>
      </xdr:nvSpPr>
      <xdr:spPr>
        <a:xfrm>
          <a:off x="3530111" y="53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147747</xdr:rowOff>
    </xdr:from>
    <xdr:to>
      <xdr:col>15</xdr:col>
      <xdr:colOff>50800</xdr:colOff>
      <xdr:row>35</xdr:row>
      <xdr:rowOff>130945</xdr:rowOff>
    </xdr:to>
    <xdr:cxnSp macro="">
      <xdr:nvCxnSpPr>
        <xdr:cNvPr id="65" name="直線コネクタ 64"/>
        <xdr:cNvCxnSpPr/>
      </xdr:nvCxnSpPr>
      <xdr:spPr>
        <a:xfrm flipV="1">
          <a:off x="2019300" y="5977047"/>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144313</xdr:rowOff>
    </xdr:from>
    <xdr:to>
      <xdr:col>15</xdr:col>
      <xdr:colOff>101600</xdr:colOff>
      <xdr:row>34</xdr:row>
      <xdr:rowOff>74463</xdr:rowOff>
    </xdr:to>
    <xdr:sp macro="" textlink="">
      <xdr:nvSpPr>
        <xdr:cNvPr id="66" name="フローチャート: 判断 65"/>
        <xdr:cNvSpPr/>
      </xdr:nvSpPr>
      <xdr:spPr>
        <a:xfrm>
          <a:off x="28575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90990</xdr:rowOff>
    </xdr:from>
    <xdr:ext cx="534377" cy="259045"/>
    <xdr:sp macro="" textlink="">
      <xdr:nvSpPr>
        <xdr:cNvPr id="67" name="テキスト ボックス 66"/>
        <xdr:cNvSpPr txBox="1"/>
      </xdr:nvSpPr>
      <xdr:spPr>
        <a:xfrm>
          <a:off x="2641111" y="55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130945</xdr:rowOff>
    </xdr:from>
    <xdr:to>
      <xdr:col>10</xdr:col>
      <xdr:colOff>114300</xdr:colOff>
      <xdr:row>35</xdr:row>
      <xdr:rowOff>138763</xdr:rowOff>
    </xdr:to>
    <xdr:cxnSp macro="">
      <xdr:nvCxnSpPr>
        <xdr:cNvPr id="68" name="直線コネクタ 67"/>
        <xdr:cNvCxnSpPr/>
      </xdr:nvCxnSpPr>
      <xdr:spPr>
        <a:xfrm flipV="1">
          <a:off x="1130300" y="613169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168110</xdr:rowOff>
    </xdr:from>
    <xdr:to>
      <xdr:col>10</xdr:col>
      <xdr:colOff>165100</xdr:colOff>
      <xdr:row>35</xdr:row>
      <xdr:rowOff>98260</xdr:rowOff>
    </xdr:to>
    <xdr:sp macro="" textlink="">
      <xdr:nvSpPr>
        <xdr:cNvPr id="69" name="フローチャート: 判断 68"/>
        <xdr:cNvSpPr/>
      </xdr:nvSpPr>
      <xdr:spPr>
        <a:xfrm>
          <a:off x="1968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114787</xdr:rowOff>
    </xdr:from>
    <xdr:ext cx="534377" cy="259045"/>
    <xdr:sp macro="" textlink="">
      <xdr:nvSpPr>
        <xdr:cNvPr id="70" name="テキスト ボックス 69"/>
        <xdr:cNvSpPr txBox="1"/>
      </xdr:nvSpPr>
      <xdr:spPr>
        <a:xfrm>
          <a:off x="1752111" y="5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2603</xdr:rowOff>
    </xdr:from>
    <xdr:to>
      <xdr:col>6</xdr:col>
      <xdr:colOff>38100</xdr:colOff>
      <xdr:row>35</xdr:row>
      <xdr:rowOff>104203</xdr:rowOff>
    </xdr:to>
    <xdr:sp macro="" textlink="">
      <xdr:nvSpPr>
        <xdr:cNvPr id="71" name="フローチャート: 判断 70"/>
        <xdr:cNvSpPr/>
      </xdr:nvSpPr>
      <xdr:spPr>
        <a:xfrm>
          <a:off x="1079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120730</xdr:rowOff>
    </xdr:from>
    <xdr:ext cx="534377" cy="259045"/>
    <xdr:sp macro="" textlink="">
      <xdr:nvSpPr>
        <xdr:cNvPr id="72" name="テキスト ボックス 71"/>
        <xdr:cNvSpPr txBox="1"/>
      </xdr:nvSpPr>
      <xdr:spPr>
        <a:xfrm>
          <a:off x="863111"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33648</xdr:rowOff>
    </xdr:from>
    <xdr:to>
      <xdr:col>24</xdr:col>
      <xdr:colOff>114300</xdr:colOff>
      <xdr:row>34</xdr:row>
      <xdr:rowOff>135248</xdr:rowOff>
    </xdr:to>
    <xdr:sp macro="" textlink="">
      <xdr:nvSpPr>
        <xdr:cNvPr id="78" name="楕円 77"/>
        <xdr:cNvSpPr/>
      </xdr:nvSpPr>
      <xdr:spPr>
        <a:xfrm>
          <a:off x="4584700" y="58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12075</xdr:rowOff>
    </xdr:from>
    <xdr:ext cx="534377" cy="259045"/>
    <xdr:sp macro="" textlink="">
      <xdr:nvSpPr>
        <xdr:cNvPr id="79" name="人件費該当値テキスト"/>
        <xdr:cNvSpPr txBox="1"/>
      </xdr:nvSpPr>
      <xdr:spPr>
        <a:xfrm>
          <a:off x="4686300" y="58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92603</xdr:rowOff>
    </xdr:from>
    <xdr:to>
      <xdr:col>20</xdr:col>
      <xdr:colOff>38100</xdr:colOff>
      <xdr:row>35</xdr:row>
      <xdr:rowOff>22753</xdr:rowOff>
    </xdr:to>
    <xdr:sp macro="" textlink="">
      <xdr:nvSpPr>
        <xdr:cNvPr id="80" name="楕円 79"/>
        <xdr:cNvSpPr/>
      </xdr:nvSpPr>
      <xdr:spPr>
        <a:xfrm>
          <a:off x="3746500" y="59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13880</xdr:rowOff>
    </xdr:from>
    <xdr:ext cx="534377" cy="259045"/>
    <xdr:sp macro="" textlink="">
      <xdr:nvSpPr>
        <xdr:cNvPr id="81" name="テキスト ボックス 80"/>
        <xdr:cNvSpPr txBox="1"/>
      </xdr:nvSpPr>
      <xdr:spPr>
        <a:xfrm>
          <a:off x="3530111" y="60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96947</xdr:rowOff>
    </xdr:from>
    <xdr:to>
      <xdr:col>15</xdr:col>
      <xdr:colOff>101600</xdr:colOff>
      <xdr:row>35</xdr:row>
      <xdr:rowOff>27097</xdr:rowOff>
    </xdr:to>
    <xdr:sp macro="" textlink="">
      <xdr:nvSpPr>
        <xdr:cNvPr id="82" name="楕円 81"/>
        <xdr:cNvSpPr/>
      </xdr:nvSpPr>
      <xdr:spPr>
        <a:xfrm>
          <a:off x="2857500" y="59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18224</xdr:rowOff>
    </xdr:from>
    <xdr:ext cx="534377" cy="259045"/>
    <xdr:sp macro="" textlink="">
      <xdr:nvSpPr>
        <xdr:cNvPr id="83" name="テキスト ボックス 82"/>
        <xdr:cNvSpPr txBox="1"/>
      </xdr:nvSpPr>
      <xdr:spPr>
        <a:xfrm>
          <a:off x="2641111" y="60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80145</xdr:rowOff>
    </xdr:from>
    <xdr:to>
      <xdr:col>10</xdr:col>
      <xdr:colOff>165100</xdr:colOff>
      <xdr:row>36</xdr:row>
      <xdr:rowOff>10295</xdr:rowOff>
    </xdr:to>
    <xdr:sp macro="" textlink="">
      <xdr:nvSpPr>
        <xdr:cNvPr id="84" name="楕円 83"/>
        <xdr:cNvSpPr/>
      </xdr:nvSpPr>
      <xdr:spPr>
        <a:xfrm>
          <a:off x="1968500" y="60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1422</xdr:rowOff>
    </xdr:from>
    <xdr:ext cx="534377" cy="259045"/>
    <xdr:sp macro="" textlink="">
      <xdr:nvSpPr>
        <xdr:cNvPr id="85" name="テキスト ボックス 84"/>
        <xdr:cNvSpPr txBox="1"/>
      </xdr:nvSpPr>
      <xdr:spPr>
        <a:xfrm>
          <a:off x="1752111" y="617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87963</xdr:rowOff>
    </xdr:from>
    <xdr:to>
      <xdr:col>6</xdr:col>
      <xdr:colOff>38100</xdr:colOff>
      <xdr:row>36</xdr:row>
      <xdr:rowOff>18113</xdr:rowOff>
    </xdr:to>
    <xdr:sp macro="" textlink="">
      <xdr:nvSpPr>
        <xdr:cNvPr id="86" name="楕円 85"/>
        <xdr:cNvSpPr/>
      </xdr:nvSpPr>
      <xdr:spPr>
        <a:xfrm>
          <a:off x="1079500" y="6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9240</xdr:rowOff>
    </xdr:from>
    <xdr:ext cx="534377" cy="259045"/>
    <xdr:sp macro="" textlink="">
      <xdr:nvSpPr>
        <xdr:cNvPr id="87" name="テキスト ボックス 86"/>
        <xdr:cNvSpPr txBox="1"/>
      </xdr:nvSpPr>
      <xdr:spPr>
        <a:xfrm>
          <a:off x="863111" y="618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106877</xdr:rowOff>
    </xdr:from>
    <xdr:to>
      <xdr:col>24</xdr:col>
      <xdr:colOff>62865</xdr:colOff>
      <xdr:row>56</xdr:row>
      <xdr:rowOff>135224</xdr:rowOff>
    </xdr:to>
    <xdr:cxnSp macro="">
      <xdr:nvCxnSpPr>
        <xdr:cNvPr id="112" name="直線コネクタ 111"/>
        <xdr:cNvCxnSpPr/>
      </xdr:nvCxnSpPr>
      <xdr:spPr>
        <a:xfrm flipV="1">
          <a:off x="4633595" y="8850827"/>
          <a:ext cx="1270" cy="88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139051</xdr:rowOff>
    </xdr:from>
    <xdr:ext cx="534377" cy="259045"/>
    <xdr:sp macro="" textlink="">
      <xdr:nvSpPr>
        <xdr:cNvPr id="113" name="物件費最小値テキスト"/>
        <xdr:cNvSpPr txBox="1"/>
      </xdr:nvSpPr>
      <xdr:spPr>
        <a:xfrm>
          <a:off x="4686300" y="97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135224</xdr:rowOff>
    </xdr:from>
    <xdr:to>
      <xdr:col>24</xdr:col>
      <xdr:colOff>152400</xdr:colOff>
      <xdr:row>56</xdr:row>
      <xdr:rowOff>135224</xdr:rowOff>
    </xdr:to>
    <xdr:cxnSp macro="">
      <xdr:nvCxnSpPr>
        <xdr:cNvPr id="114" name="直線コネクタ 113"/>
        <xdr:cNvCxnSpPr/>
      </xdr:nvCxnSpPr>
      <xdr:spPr>
        <a:xfrm>
          <a:off x="4546600" y="973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53554</xdr:rowOff>
    </xdr:from>
    <xdr:ext cx="599010" cy="259045"/>
    <xdr:sp macro="" textlink="">
      <xdr:nvSpPr>
        <xdr:cNvPr id="115" name="物件費最大値テキスト"/>
        <xdr:cNvSpPr txBox="1"/>
      </xdr:nvSpPr>
      <xdr:spPr>
        <a:xfrm>
          <a:off x="4686300" y="86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106877</xdr:rowOff>
    </xdr:from>
    <xdr:to>
      <xdr:col>24</xdr:col>
      <xdr:colOff>152400</xdr:colOff>
      <xdr:row>51</xdr:row>
      <xdr:rowOff>106877</xdr:rowOff>
    </xdr:to>
    <xdr:cxnSp macro="">
      <xdr:nvCxnSpPr>
        <xdr:cNvPr id="116" name="直線コネクタ 115"/>
        <xdr:cNvCxnSpPr/>
      </xdr:nvCxnSpPr>
      <xdr:spPr>
        <a:xfrm>
          <a:off x="4546600" y="885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135224</xdr:rowOff>
    </xdr:from>
    <xdr:to>
      <xdr:col>24</xdr:col>
      <xdr:colOff>63500</xdr:colOff>
      <xdr:row>57</xdr:row>
      <xdr:rowOff>121469</xdr:rowOff>
    </xdr:to>
    <xdr:cxnSp macro="">
      <xdr:nvCxnSpPr>
        <xdr:cNvPr id="117" name="直線コネクタ 116"/>
        <xdr:cNvCxnSpPr/>
      </xdr:nvCxnSpPr>
      <xdr:spPr>
        <a:xfrm flipV="1">
          <a:off x="3797300" y="9736424"/>
          <a:ext cx="838200" cy="1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50607</xdr:rowOff>
    </xdr:from>
    <xdr:ext cx="534377" cy="259045"/>
    <xdr:sp macro="" textlink="">
      <xdr:nvSpPr>
        <xdr:cNvPr id="118" name="物件費平均値テキスト"/>
        <xdr:cNvSpPr txBox="1"/>
      </xdr:nvSpPr>
      <xdr:spPr>
        <a:xfrm>
          <a:off x="4686300" y="913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27730</xdr:rowOff>
    </xdr:from>
    <xdr:to>
      <xdr:col>24</xdr:col>
      <xdr:colOff>114300</xdr:colOff>
      <xdr:row>54</xdr:row>
      <xdr:rowOff>129330</xdr:rowOff>
    </xdr:to>
    <xdr:sp macro="" textlink="">
      <xdr:nvSpPr>
        <xdr:cNvPr id="119" name="フローチャート: 判断 118"/>
        <xdr:cNvSpPr/>
      </xdr:nvSpPr>
      <xdr:spPr>
        <a:xfrm>
          <a:off x="4584700" y="928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97561</xdr:rowOff>
    </xdr:from>
    <xdr:to>
      <xdr:col>19</xdr:col>
      <xdr:colOff>177800</xdr:colOff>
      <xdr:row>57</xdr:row>
      <xdr:rowOff>121469</xdr:rowOff>
    </xdr:to>
    <xdr:cxnSp macro="">
      <xdr:nvCxnSpPr>
        <xdr:cNvPr id="120" name="直線コネクタ 119"/>
        <xdr:cNvCxnSpPr/>
      </xdr:nvCxnSpPr>
      <xdr:spPr>
        <a:xfrm>
          <a:off x="2908300" y="9698761"/>
          <a:ext cx="889000" cy="1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67449</xdr:rowOff>
    </xdr:from>
    <xdr:to>
      <xdr:col>20</xdr:col>
      <xdr:colOff>38100</xdr:colOff>
      <xdr:row>54</xdr:row>
      <xdr:rowOff>169049</xdr:rowOff>
    </xdr:to>
    <xdr:sp macro="" textlink="">
      <xdr:nvSpPr>
        <xdr:cNvPr id="121" name="フローチャート: 判断 120"/>
        <xdr:cNvSpPr/>
      </xdr:nvSpPr>
      <xdr:spPr>
        <a:xfrm>
          <a:off x="3746500" y="932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14126</xdr:rowOff>
    </xdr:from>
    <xdr:ext cx="534377" cy="259045"/>
    <xdr:sp macro="" textlink="">
      <xdr:nvSpPr>
        <xdr:cNvPr id="122" name="テキスト ボックス 121"/>
        <xdr:cNvSpPr txBox="1"/>
      </xdr:nvSpPr>
      <xdr:spPr>
        <a:xfrm>
          <a:off x="3530111" y="91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97561</xdr:rowOff>
    </xdr:from>
    <xdr:to>
      <xdr:col>15</xdr:col>
      <xdr:colOff>50800</xdr:colOff>
      <xdr:row>58</xdr:row>
      <xdr:rowOff>11150</xdr:rowOff>
    </xdr:to>
    <xdr:cxnSp macro="">
      <xdr:nvCxnSpPr>
        <xdr:cNvPr id="123" name="直線コネクタ 122"/>
        <xdr:cNvCxnSpPr/>
      </xdr:nvCxnSpPr>
      <xdr:spPr>
        <a:xfrm flipV="1">
          <a:off x="2019300" y="9698761"/>
          <a:ext cx="8890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10261</xdr:rowOff>
    </xdr:from>
    <xdr:to>
      <xdr:col>15</xdr:col>
      <xdr:colOff>101600</xdr:colOff>
      <xdr:row>54</xdr:row>
      <xdr:rowOff>111861</xdr:rowOff>
    </xdr:to>
    <xdr:sp macro="" textlink="">
      <xdr:nvSpPr>
        <xdr:cNvPr id="124" name="フローチャート: 判断 123"/>
        <xdr:cNvSpPr/>
      </xdr:nvSpPr>
      <xdr:spPr>
        <a:xfrm>
          <a:off x="2857500" y="926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128388</xdr:rowOff>
    </xdr:from>
    <xdr:ext cx="534377" cy="259045"/>
    <xdr:sp macro="" textlink="">
      <xdr:nvSpPr>
        <xdr:cNvPr id="125" name="テキスト ボックス 124"/>
        <xdr:cNvSpPr txBox="1"/>
      </xdr:nvSpPr>
      <xdr:spPr>
        <a:xfrm>
          <a:off x="2641111" y="90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11150</xdr:rowOff>
    </xdr:from>
    <xdr:to>
      <xdr:col>10</xdr:col>
      <xdr:colOff>114300</xdr:colOff>
      <xdr:row>58</xdr:row>
      <xdr:rowOff>48013</xdr:rowOff>
    </xdr:to>
    <xdr:cxnSp macro="">
      <xdr:nvCxnSpPr>
        <xdr:cNvPr id="126" name="直線コネクタ 125"/>
        <xdr:cNvCxnSpPr/>
      </xdr:nvCxnSpPr>
      <xdr:spPr>
        <a:xfrm flipV="1">
          <a:off x="1130300" y="9955250"/>
          <a:ext cx="889000" cy="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115932</xdr:rowOff>
    </xdr:from>
    <xdr:to>
      <xdr:col>10</xdr:col>
      <xdr:colOff>165100</xdr:colOff>
      <xdr:row>55</xdr:row>
      <xdr:rowOff>46082</xdr:rowOff>
    </xdr:to>
    <xdr:sp macro="" textlink="">
      <xdr:nvSpPr>
        <xdr:cNvPr id="127" name="フローチャート: 判断 126"/>
        <xdr:cNvSpPr/>
      </xdr:nvSpPr>
      <xdr:spPr>
        <a:xfrm>
          <a:off x="19685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62609</xdr:rowOff>
    </xdr:from>
    <xdr:ext cx="534377" cy="259045"/>
    <xdr:sp macro="" textlink="">
      <xdr:nvSpPr>
        <xdr:cNvPr id="128" name="テキスト ボックス 127"/>
        <xdr:cNvSpPr txBox="1"/>
      </xdr:nvSpPr>
      <xdr:spPr>
        <a:xfrm>
          <a:off x="1752111" y="91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62420</xdr:rowOff>
    </xdr:from>
    <xdr:to>
      <xdr:col>6</xdr:col>
      <xdr:colOff>38100</xdr:colOff>
      <xdr:row>55</xdr:row>
      <xdr:rowOff>164020</xdr:rowOff>
    </xdr:to>
    <xdr:sp macro="" textlink="">
      <xdr:nvSpPr>
        <xdr:cNvPr id="129" name="フローチャート: 判断 128"/>
        <xdr:cNvSpPr/>
      </xdr:nvSpPr>
      <xdr:spPr>
        <a:xfrm>
          <a:off x="1079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9097</xdr:rowOff>
    </xdr:from>
    <xdr:ext cx="534377" cy="259045"/>
    <xdr:sp macro="" textlink="">
      <xdr:nvSpPr>
        <xdr:cNvPr id="130" name="テキスト ボックス 129"/>
        <xdr:cNvSpPr txBox="1"/>
      </xdr:nvSpPr>
      <xdr:spPr>
        <a:xfrm>
          <a:off x="863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84424</xdr:rowOff>
    </xdr:from>
    <xdr:to>
      <xdr:col>24</xdr:col>
      <xdr:colOff>114300</xdr:colOff>
      <xdr:row>57</xdr:row>
      <xdr:rowOff>14574</xdr:rowOff>
    </xdr:to>
    <xdr:sp macro="" textlink="">
      <xdr:nvSpPr>
        <xdr:cNvPr id="136" name="楕円 135"/>
        <xdr:cNvSpPr/>
      </xdr:nvSpPr>
      <xdr:spPr>
        <a:xfrm>
          <a:off x="4584700" y="96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170801</xdr:rowOff>
    </xdr:from>
    <xdr:ext cx="534377" cy="259045"/>
    <xdr:sp macro="" textlink="">
      <xdr:nvSpPr>
        <xdr:cNvPr id="137" name="物件費該当値テキスト"/>
        <xdr:cNvSpPr txBox="1"/>
      </xdr:nvSpPr>
      <xdr:spPr>
        <a:xfrm>
          <a:off x="4686300" y="96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70669</xdr:rowOff>
    </xdr:from>
    <xdr:to>
      <xdr:col>20</xdr:col>
      <xdr:colOff>38100</xdr:colOff>
      <xdr:row>58</xdr:row>
      <xdr:rowOff>819</xdr:rowOff>
    </xdr:to>
    <xdr:sp macro="" textlink="">
      <xdr:nvSpPr>
        <xdr:cNvPr id="138" name="楕円 137"/>
        <xdr:cNvSpPr/>
      </xdr:nvSpPr>
      <xdr:spPr>
        <a:xfrm>
          <a:off x="3746500" y="98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163396</xdr:rowOff>
    </xdr:from>
    <xdr:ext cx="534377" cy="259045"/>
    <xdr:sp macro="" textlink="">
      <xdr:nvSpPr>
        <xdr:cNvPr id="139" name="テキスト ボックス 138"/>
        <xdr:cNvSpPr txBox="1"/>
      </xdr:nvSpPr>
      <xdr:spPr>
        <a:xfrm>
          <a:off x="3530111" y="993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46761</xdr:rowOff>
    </xdr:from>
    <xdr:to>
      <xdr:col>15</xdr:col>
      <xdr:colOff>101600</xdr:colOff>
      <xdr:row>56</xdr:row>
      <xdr:rowOff>148361</xdr:rowOff>
    </xdr:to>
    <xdr:sp macro="" textlink="">
      <xdr:nvSpPr>
        <xdr:cNvPr id="140" name="楕円 139"/>
        <xdr:cNvSpPr/>
      </xdr:nvSpPr>
      <xdr:spPr>
        <a:xfrm>
          <a:off x="2857500" y="9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139488</xdr:rowOff>
    </xdr:from>
    <xdr:ext cx="534377" cy="259045"/>
    <xdr:sp macro="" textlink="">
      <xdr:nvSpPr>
        <xdr:cNvPr id="141" name="テキスト ボックス 140"/>
        <xdr:cNvSpPr txBox="1"/>
      </xdr:nvSpPr>
      <xdr:spPr>
        <a:xfrm>
          <a:off x="2641111" y="9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131800</xdr:rowOff>
    </xdr:from>
    <xdr:to>
      <xdr:col>10</xdr:col>
      <xdr:colOff>165100</xdr:colOff>
      <xdr:row>58</xdr:row>
      <xdr:rowOff>61950</xdr:rowOff>
    </xdr:to>
    <xdr:sp macro="" textlink="">
      <xdr:nvSpPr>
        <xdr:cNvPr id="142" name="楕円 141"/>
        <xdr:cNvSpPr/>
      </xdr:nvSpPr>
      <xdr:spPr>
        <a:xfrm>
          <a:off x="1968500" y="9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53077</xdr:rowOff>
    </xdr:from>
    <xdr:ext cx="534377" cy="259045"/>
    <xdr:sp macro="" textlink="">
      <xdr:nvSpPr>
        <xdr:cNvPr id="143" name="テキスト ボックス 142"/>
        <xdr:cNvSpPr txBox="1"/>
      </xdr:nvSpPr>
      <xdr:spPr>
        <a:xfrm>
          <a:off x="1752111" y="99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168663</xdr:rowOff>
    </xdr:from>
    <xdr:to>
      <xdr:col>6</xdr:col>
      <xdr:colOff>38100</xdr:colOff>
      <xdr:row>58</xdr:row>
      <xdr:rowOff>98813</xdr:rowOff>
    </xdr:to>
    <xdr:sp macro="" textlink="">
      <xdr:nvSpPr>
        <xdr:cNvPr id="144" name="楕円 143"/>
        <xdr:cNvSpPr/>
      </xdr:nvSpPr>
      <xdr:spPr>
        <a:xfrm>
          <a:off x="1079500" y="99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89940</xdr:rowOff>
    </xdr:from>
    <xdr:ext cx="534377" cy="259045"/>
    <xdr:sp macro="" textlink="">
      <xdr:nvSpPr>
        <xdr:cNvPr id="145" name="テキスト ボックス 144"/>
        <xdr:cNvSpPr txBox="1"/>
      </xdr:nvSpPr>
      <xdr:spPr>
        <a:xfrm>
          <a:off x="863111" y="100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3" name="直線コネクタ 172"/>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4" name="維持補修費最小値テキスト"/>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5" name="直線コネクタ 174"/>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76" name="維持補修費最大値テキスト"/>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77" name="直線コネクタ 176"/>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125507</xdr:rowOff>
    </xdr:from>
    <xdr:to>
      <xdr:col>24</xdr:col>
      <xdr:colOff>63500</xdr:colOff>
      <xdr:row>78</xdr:row>
      <xdr:rowOff>147606</xdr:rowOff>
    </xdr:to>
    <xdr:cxnSp macro="">
      <xdr:nvCxnSpPr>
        <xdr:cNvPr id="178" name="直線コネクタ 177"/>
        <xdr:cNvCxnSpPr/>
      </xdr:nvCxnSpPr>
      <xdr:spPr>
        <a:xfrm>
          <a:off x="3797300" y="13498607"/>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83869</xdr:rowOff>
    </xdr:from>
    <xdr:ext cx="469744" cy="259045"/>
    <xdr:sp macro="" textlink="">
      <xdr:nvSpPr>
        <xdr:cNvPr id="179" name="維持補修費平均値テキスト"/>
        <xdr:cNvSpPr txBox="1"/>
      </xdr:nvSpPr>
      <xdr:spPr>
        <a:xfrm>
          <a:off x="4686300" y="12942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0" name="フローチャート: 判断 179"/>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98076</xdr:rowOff>
    </xdr:from>
    <xdr:to>
      <xdr:col>19</xdr:col>
      <xdr:colOff>177800</xdr:colOff>
      <xdr:row>78</xdr:row>
      <xdr:rowOff>125507</xdr:rowOff>
    </xdr:to>
    <xdr:cxnSp macro="">
      <xdr:nvCxnSpPr>
        <xdr:cNvPr id="181" name="直線コネクタ 180"/>
        <xdr:cNvCxnSpPr/>
      </xdr:nvCxnSpPr>
      <xdr:spPr>
        <a:xfrm>
          <a:off x="2908300" y="1347117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2" name="フローチャート: 判断 181"/>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94727</xdr:rowOff>
    </xdr:from>
    <xdr:ext cx="469744" cy="259045"/>
    <xdr:sp macro="" textlink="">
      <xdr:nvSpPr>
        <xdr:cNvPr id="183" name="テキスト ボックス 182"/>
        <xdr:cNvSpPr txBox="1"/>
      </xdr:nvSpPr>
      <xdr:spPr>
        <a:xfrm>
          <a:off x="3562428" y="1295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59976</xdr:rowOff>
    </xdr:from>
    <xdr:to>
      <xdr:col>15</xdr:col>
      <xdr:colOff>50800</xdr:colOff>
      <xdr:row>78</xdr:row>
      <xdr:rowOff>98076</xdr:rowOff>
    </xdr:to>
    <xdr:cxnSp macro="">
      <xdr:nvCxnSpPr>
        <xdr:cNvPr id="184" name="直線コネクタ 183"/>
        <xdr:cNvCxnSpPr/>
      </xdr:nvCxnSpPr>
      <xdr:spPr>
        <a:xfrm>
          <a:off x="2019300" y="1343307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134238</xdr:rowOff>
    </xdr:from>
    <xdr:to>
      <xdr:col>15</xdr:col>
      <xdr:colOff>101600</xdr:colOff>
      <xdr:row>77</xdr:row>
      <xdr:rowOff>64388</xdr:rowOff>
    </xdr:to>
    <xdr:sp macro="" textlink="">
      <xdr:nvSpPr>
        <xdr:cNvPr id="185" name="フローチャート: 判断 184"/>
        <xdr:cNvSpPr/>
      </xdr:nvSpPr>
      <xdr:spPr>
        <a:xfrm>
          <a:off x="2857500" y="131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80916</xdr:rowOff>
    </xdr:from>
    <xdr:ext cx="469744" cy="259045"/>
    <xdr:sp macro="" textlink="">
      <xdr:nvSpPr>
        <xdr:cNvPr id="186" name="テキスト ボックス 185"/>
        <xdr:cNvSpPr txBox="1"/>
      </xdr:nvSpPr>
      <xdr:spPr>
        <a:xfrm>
          <a:off x="2673428" y="12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59976</xdr:rowOff>
    </xdr:from>
    <xdr:to>
      <xdr:col>10</xdr:col>
      <xdr:colOff>114300</xdr:colOff>
      <xdr:row>78</xdr:row>
      <xdr:rowOff>76073</xdr:rowOff>
    </xdr:to>
    <xdr:cxnSp macro="">
      <xdr:nvCxnSpPr>
        <xdr:cNvPr id="187" name="直線コネクタ 186"/>
        <xdr:cNvCxnSpPr/>
      </xdr:nvCxnSpPr>
      <xdr:spPr>
        <a:xfrm flipV="1">
          <a:off x="1130300" y="13433076"/>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77279</xdr:rowOff>
    </xdr:from>
    <xdr:to>
      <xdr:col>10</xdr:col>
      <xdr:colOff>165100</xdr:colOff>
      <xdr:row>77</xdr:row>
      <xdr:rowOff>7429</xdr:rowOff>
    </xdr:to>
    <xdr:sp macro="" textlink="">
      <xdr:nvSpPr>
        <xdr:cNvPr id="188" name="フローチャート: 判断 187"/>
        <xdr:cNvSpPr/>
      </xdr:nvSpPr>
      <xdr:spPr>
        <a:xfrm>
          <a:off x="1968500" y="131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23957</xdr:rowOff>
    </xdr:from>
    <xdr:ext cx="469744" cy="259045"/>
    <xdr:sp macro="" textlink="">
      <xdr:nvSpPr>
        <xdr:cNvPr id="189" name="テキスト ボックス 188"/>
        <xdr:cNvSpPr txBox="1"/>
      </xdr:nvSpPr>
      <xdr:spPr>
        <a:xfrm>
          <a:off x="1784428" y="128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98425</xdr:rowOff>
    </xdr:from>
    <xdr:to>
      <xdr:col>6</xdr:col>
      <xdr:colOff>38100</xdr:colOff>
      <xdr:row>77</xdr:row>
      <xdr:rowOff>28575</xdr:rowOff>
    </xdr:to>
    <xdr:sp macro="" textlink="">
      <xdr:nvSpPr>
        <xdr:cNvPr id="190" name="フローチャート: 判断 189"/>
        <xdr:cNvSpPr/>
      </xdr:nvSpPr>
      <xdr:spPr>
        <a:xfrm>
          <a:off x="1079500" y="131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45102</xdr:rowOff>
    </xdr:from>
    <xdr:ext cx="469744" cy="259045"/>
    <xdr:sp macro="" textlink="">
      <xdr:nvSpPr>
        <xdr:cNvPr id="191" name="テキスト ボックス 190"/>
        <xdr:cNvSpPr txBox="1"/>
      </xdr:nvSpPr>
      <xdr:spPr>
        <a:xfrm>
          <a:off x="895428" y="1290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96806</xdr:rowOff>
    </xdr:from>
    <xdr:to>
      <xdr:col>24</xdr:col>
      <xdr:colOff>114300</xdr:colOff>
      <xdr:row>79</xdr:row>
      <xdr:rowOff>26956</xdr:rowOff>
    </xdr:to>
    <xdr:sp macro="" textlink="">
      <xdr:nvSpPr>
        <xdr:cNvPr id="197" name="楕円 196"/>
        <xdr:cNvSpPr/>
      </xdr:nvSpPr>
      <xdr:spPr>
        <a:xfrm>
          <a:off x="4584700" y="134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11733</xdr:rowOff>
    </xdr:from>
    <xdr:ext cx="469744" cy="259045"/>
    <xdr:sp macro="" textlink="">
      <xdr:nvSpPr>
        <xdr:cNvPr id="198" name="維持補修費該当値テキスト"/>
        <xdr:cNvSpPr txBox="1"/>
      </xdr:nvSpPr>
      <xdr:spPr>
        <a:xfrm>
          <a:off x="4686300" y="1338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74707</xdr:rowOff>
    </xdr:from>
    <xdr:to>
      <xdr:col>20</xdr:col>
      <xdr:colOff>38100</xdr:colOff>
      <xdr:row>79</xdr:row>
      <xdr:rowOff>4857</xdr:rowOff>
    </xdr:to>
    <xdr:sp macro="" textlink="">
      <xdr:nvSpPr>
        <xdr:cNvPr id="199" name="楕円 198"/>
        <xdr:cNvSpPr/>
      </xdr:nvSpPr>
      <xdr:spPr>
        <a:xfrm>
          <a:off x="3746500" y="134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167434</xdr:rowOff>
    </xdr:from>
    <xdr:ext cx="469744" cy="259045"/>
    <xdr:sp macro="" textlink="">
      <xdr:nvSpPr>
        <xdr:cNvPr id="200" name="テキスト ボックス 199"/>
        <xdr:cNvSpPr txBox="1"/>
      </xdr:nvSpPr>
      <xdr:spPr>
        <a:xfrm>
          <a:off x="3562428" y="135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47276</xdr:rowOff>
    </xdr:from>
    <xdr:to>
      <xdr:col>15</xdr:col>
      <xdr:colOff>101600</xdr:colOff>
      <xdr:row>78</xdr:row>
      <xdr:rowOff>148876</xdr:rowOff>
    </xdr:to>
    <xdr:sp macro="" textlink="">
      <xdr:nvSpPr>
        <xdr:cNvPr id="201" name="楕円 200"/>
        <xdr:cNvSpPr/>
      </xdr:nvSpPr>
      <xdr:spPr>
        <a:xfrm>
          <a:off x="2857500" y="13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140003</xdr:rowOff>
    </xdr:from>
    <xdr:ext cx="469744" cy="259045"/>
    <xdr:sp macro="" textlink="">
      <xdr:nvSpPr>
        <xdr:cNvPr id="202" name="テキスト ボックス 201"/>
        <xdr:cNvSpPr txBox="1"/>
      </xdr:nvSpPr>
      <xdr:spPr>
        <a:xfrm>
          <a:off x="2673428" y="135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9176</xdr:rowOff>
    </xdr:from>
    <xdr:to>
      <xdr:col>10</xdr:col>
      <xdr:colOff>165100</xdr:colOff>
      <xdr:row>78</xdr:row>
      <xdr:rowOff>110776</xdr:rowOff>
    </xdr:to>
    <xdr:sp macro="" textlink="">
      <xdr:nvSpPr>
        <xdr:cNvPr id="203" name="楕円 202"/>
        <xdr:cNvSpPr/>
      </xdr:nvSpPr>
      <xdr:spPr>
        <a:xfrm>
          <a:off x="1968500" y="133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101903</xdr:rowOff>
    </xdr:from>
    <xdr:ext cx="469744" cy="259045"/>
    <xdr:sp macro="" textlink="">
      <xdr:nvSpPr>
        <xdr:cNvPr id="204" name="テキスト ボックス 203"/>
        <xdr:cNvSpPr txBox="1"/>
      </xdr:nvSpPr>
      <xdr:spPr>
        <a:xfrm>
          <a:off x="1784428" y="134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25273</xdr:rowOff>
    </xdr:from>
    <xdr:to>
      <xdr:col>6</xdr:col>
      <xdr:colOff>38100</xdr:colOff>
      <xdr:row>78</xdr:row>
      <xdr:rowOff>126873</xdr:rowOff>
    </xdr:to>
    <xdr:sp macro="" textlink="">
      <xdr:nvSpPr>
        <xdr:cNvPr id="205" name="楕円 204"/>
        <xdr:cNvSpPr/>
      </xdr:nvSpPr>
      <xdr:spPr>
        <a:xfrm>
          <a:off x="1079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118000</xdr:rowOff>
    </xdr:from>
    <xdr:ext cx="469744" cy="259045"/>
    <xdr:sp macro="" textlink="">
      <xdr:nvSpPr>
        <xdr:cNvPr id="206" name="テキスト ボックス 205"/>
        <xdr:cNvSpPr txBox="1"/>
      </xdr:nvSpPr>
      <xdr:spPr>
        <a:xfrm>
          <a:off x="895428" y="1349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109885</xdr:rowOff>
    </xdr:from>
    <xdr:to>
      <xdr:col>24</xdr:col>
      <xdr:colOff>62865</xdr:colOff>
      <xdr:row>98</xdr:row>
      <xdr:rowOff>157597</xdr:rowOff>
    </xdr:to>
    <xdr:cxnSp macro="">
      <xdr:nvCxnSpPr>
        <xdr:cNvPr id="233" name="直線コネクタ 232"/>
        <xdr:cNvCxnSpPr/>
      </xdr:nvCxnSpPr>
      <xdr:spPr>
        <a:xfrm flipV="1">
          <a:off x="4633595" y="15540385"/>
          <a:ext cx="1270" cy="141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161424</xdr:rowOff>
    </xdr:from>
    <xdr:ext cx="534377" cy="259045"/>
    <xdr:sp macro="" textlink="">
      <xdr:nvSpPr>
        <xdr:cNvPr id="234" name="扶助費最小値テキスト"/>
        <xdr:cNvSpPr txBox="1"/>
      </xdr:nvSpPr>
      <xdr:spPr>
        <a:xfrm>
          <a:off x="4686300" y="169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157597</xdr:rowOff>
    </xdr:from>
    <xdr:to>
      <xdr:col>24</xdr:col>
      <xdr:colOff>152400</xdr:colOff>
      <xdr:row>98</xdr:row>
      <xdr:rowOff>157597</xdr:rowOff>
    </xdr:to>
    <xdr:cxnSp macro="">
      <xdr:nvCxnSpPr>
        <xdr:cNvPr id="235" name="直線コネクタ 234"/>
        <xdr:cNvCxnSpPr/>
      </xdr:nvCxnSpPr>
      <xdr:spPr>
        <a:xfrm>
          <a:off x="4546600" y="1695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56562</xdr:rowOff>
    </xdr:from>
    <xdr:ext cx="599010" cy="259045"/>
    <xdr:sp macro="" textlink="">
      <xdr:nvSpPr>
        <xdr:cNvPr id="236" name="扶助費最大値テキスト"/>
        <xdr:cNvSpPr txBox="1"/>
      </xdr:nvSpPr>
      <xdr:spPr>
        <a:xfrm>
          <a:off x="4686300" y="153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109885</xdr:rowOff>
    </xdr:from>
    <xdr:to>
      <xdr:col>24</xdr:col>
      <xdr:colOff>152400</xdr:colOff>
      <xdr:row>90</xdr:row>
      <xdr:rowOff>109885</xdr:rowOff>
    </xdr:to>
    <xdr:cxnSp macro="">
      <xdr:nvCxnSpPr>
        <xdr:cNvPr id="237" name="直線コネクタ 236"/>
        <xdr:cNvCxnSpPr/>
      </xdr:nvCxnSpPr>
      <xdr:spPr>
        <a:xfrm>
          <a:off x="4546600" y="155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150053</xdr:rowOff>
    </xdr:from>
    <xdr:to>
      <xdr:col>24</xdr:col>
      <xdr:colOff>63500</xdr:colOff>
      <xdr:row>94</xdr:row>
      <xdr:rowOff>71904</xdr:rowOff>
    </xdr:to>
    <xdr:cxnSp macro="">
      <xdr:nvCxnSpPr>
        <xdr:cNvPr id="238" name="直線コネクタ 237"/>
        <xdr:cNvCxnSpPr/>
      </xdr:nvCxnSpPr>
      <xdr:spPr>
        <a:xfrm>
          <a:off x="3797300" y="15752003"/>
          <a:ext cx="838200" cy="4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51717</xdr:rowOff>
    </xdr:from>
    <xdr:ext cx="534377" cy="259045"/>
    <xdr:sp macro="" textlink="">
      <xdr:nvSpPr>
        <xdr:cNvPr id="239" name="扶助費平均値テキスト"/>
        <xdr:cNvSpPr txBox="1"/>
      </xdr:nvSpPr>
      <xdr:spPr>
        <a:xfrm>
          <a:off x="4686300" y="16168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73290</xdr:rowOff>
    </xdr:from>
    <xdr:to>
      <xdr:col>24</xdr:col>
      <xdr:colOff>114300</xdr:colOff>
      <xdr:row>95</xdr:row>
      <xdr:rowOff>3440</xdr:rowOff>
    </xdr:to>
    <xdr:sp macro="" textlink="">
      <xdr:nvSpPr>
        <xdr:cNvPr id="240" name="フローチャート: 判断 239"/>
        <xdr:cNvSpPr/>
      </xdr:nvSpPr>
      <xdr:spPr>
        <a:xfrm>
          <a:off x="4584700" y="161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150053</xdr:rowOff>
    </xdr:from>
    <xdr:to>
      <xdr:col>19</xdr:col>
      <xdr:colOff>177800</xdr:colOff>
      <xdr:row>96</xdr:row>
      <xdr:rowOff>72165</xdr:rowOff>
    </xdr:to>
    <xdr:cxnSp macro="">
      <xdr:nvCxnSpPr>
        <xdr:cNvPr id="241" name="直線コネクタ 240"/>
        <xdr:cNvCxnSpPr/>
      </xdr:nvCxnSpPr>
      <xdr:spPr>
        <a:xfrm flipV="1">
          <a:off x="2908300" y="15752003"/>
          <a:ext cx="889000" cy="7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134162</xdr:rowOff>
    </xdr:from>
    <xdr:to>
      <xdr:col>20</xdr:col>
      <xdr:colOff>38100</xdr:colOff>
      <xdr:row>92</xdr:row>
      <xdr:rowOff>64312</xdr:rowOff>
    </xdr:to>
    <xdr:sp macro="" textlink="">
      <xdr:nvSpPr>
        <xdr:cNvPr id="242" name="フローチャート: 判断 241"/>
        <xdr:cNvSpPr/>
      </xdr:nvSpPr>
      <xdr:spPr>
        <a:xfrm>
          <a:off x="3746500" y="1573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55439</xdr:rowOff>
    </xdr:from>
    <xdr:ext cx="599010" cy="259045"/>
    <xdr:sp macro="" textlink="">
      <xdr:nvSpPr>
        <xdr:cNvPr id="243" name="テキスト ボックス 242"/>
        <xdr:cNvSpPr txBox="1"/>
      </xdr:nvSpPr>
      <xdr:spPr>
        <a:xfrm>
          <a:off x="3497795" y="158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72165</xdr:rowOff>
    </xdr:from>
    <xdr:to>
      <xdr:col>15</xdr:col>
      <xdr:colOff>50800</xdr:colOff>
      <xdr:row>96</xdr:row>
      <xdr:rowOff>144957</xdr:rowOff>
    </xdr:to>
    <xdr:cxnSp macro="">
      <xdr:nvCxnSpPr>
        <xdr:cNvPr id="244" name="直線コネクタ 243"/>
        <xdr:cNvCxnSpPr/>
      </xdr:nvCxnSpPr>
      <xdr:spPr>
        <a:xfrm flipV="1">
          <a:off x="2019300" y="16531365"/>
          <a:ext cx="8890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31130</xdr:rowOff>
    </xdr:from>
    <xdr:to>
      <xdr:col>15</xdr:col>
      <xdr:colOff>101600</xdr:colOff>
      <xdr:row>96</xdr:row>
      <xdr:rowOff>132730</xdr:rowOff>
    </xdr:to>
    <xdr:sp macro="" textlink="">
      <xdr:nvSpPr>
        <xdr:cNvPr id="245" name="フローチャート: 判断 244"/>
        <xdr:cNvSpPr/>
      </xdr:nvSpPr>
      <xdr:spPr>
        <a:xfrm>
          <a:off x="2857500" y="164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123857</xdr:rowOff>
    </xdr:from>
    <xdr:ext cx="534377" cy="259045"/>
    <xdr:sp macro="" textlink="">
      <xdr:nvSpPr>
        <xdr:cNvPr id="246" name="テキスト ボックス 245"/>
        <xdr:cNvSpPr txBox="1"/>
      </xdr:nvSpPr>
      <xdr:spPr>
        <a:xfrm>
          <a:off x="2641111" y="165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144957</xdr:rowOff>
    </xdr:from>
    <xdr:to>
      <xdr:col>10</xdr:col>
      <xdr:colOff>114300</xdr:colOff>
      <xdr:row>97</xdr:row>
      <xdr:rowOff>35753</xdr:rowOff>
    </xdr:to>
    <xdr:cxnSp macro="">
      <xdr:nvCxnSpPr>
        <xdr:cNvPr id="247" name="直線コネクタ 246"/>
        <xdr:cNvCxnSpPr/>
      </xdr:nvCxnSpPr>
      <xdr:spPr>
        <a:xfrm flipV="1">
          <a:off x="1130300" y="16604157"/>
          <a:ext cx="889000" cy="6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114536</xdr:rowOff>
    </xdr:from>
    <xdr:to>
      <xdr:col>10</xdr:col>
      <xdr:colOff>165100</xdr:colOff>
      <xdr:row>97</xdr:row>
      <xdr:rowOff>44686</xdr:rowOff>
    </xdr:to>
    <xdr:sp macro="" textlink="">
      <xdr:nvSpPr>
        <xdr:cNvPr id="248" name="フローチャート: 判断 247"/>
        <xdr:cNvSpPr/>
      </xdr:nvSpPr>
      <xdr:spPr>
        <a:xfrm>
          <a:off x="1968500" y="165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35813</xdr:rowOff>
    </xdr:from>
    <xdr:ext cx="534377" cy="259045"/>
    <xdr:sp macro="" textlink="">
      <xdr:nvSpPr>
        <xdr:cNvPr id="249" name="テキスト ボックス 248"/>
        <xdr:cNvSpPr txBox="1"/>
      </xdr:nvSpPr>
      <xdr:spPr>
        <a:xfrm>
          <a:off x="1752111" y="166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108919</xdr:rowOff>
    </xdr:from>
    <xdr:to>
      <xdr:col>6</xdr:col>
      <xdr:colOff>38100</xdr:colOff>
      <xdr:row>98</xdr:row>
      <xdr:rowOff>39069</xdr:rowOff>
    </xdr:to>
    <xdr:sp macro="" textlink="">
      <xdr:nvSpPr>
        <xdr:cNvPr id="250" name="フローチャート: 判断 249"/>
        <xdr:cNvSpPr/>
      </xdr:nvSpPr>
      <xdr:spPr>
        <a:xfrm>
          <a:off x="1079500" y="1673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30196</xdr:rowOff>
    </xdr:from>
    <xdr:ext cx="534377" cy="259045"/>
    <xdr:sp macro="" textlink="">
      <xdr:nvSpPr>
        <xdr:cNvPr id="251" name="テキスト ボックス 250"/>
        <xdr:cNvSpPr txBox="1"/>
      </xdr:nvSpPr>
      <xdr:spPr>
        <a:xfrm>
          <a:off x="863111" y="1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21104</xdr:rowOff>
    </xdr:from>
    <xdr:to>
      <xdr:col>24</xdr:col>
      <xdr:colOff>114300</xdr:colOff>
      <xdr:row>94</xdr:row>
      <xdr:rowOff>122704</xdr:rowOff>
    </xdr:to>
    <xdr:sp macro="" textlink="">
      <xdr:nvSpPr>
        <xdr:cNvPr id="257" name="楕円 256"/>
        <xdr:cNvSpPr/>
      </xdr:nvSpPr>
      <xdr:spPr>
        <a:xfrm>
          <a:off x="4584700" y="161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43981</xdr:rowOff>
    </xdr:from>
    <xdr:ext cx="534377" cy="259045"/>
    <xdr:sp macro="" textlink="">
      <xdr:nvSpPr>
        <xdr:cNvPr id="258" name="扶助費該当値テキスト"/>
        <xdr:cNvSpPr txBox="1"/>
      </xdr:nvSpPr>
      <xdr:spPr>
        <a:xfrm>
          <a:off x="4686300" y="1598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99253</xdr:rowOff>
    </xdr:from>
    <xdr:to>
      <xdr:col>20</xdr:col>
      <xdr:colOff>38100</xdr:colOff>
      <xdr:row>92</xdr:row>
      <xdr:rowOff>29403</xdr:rowOff>
    </xdr:to>
    <xdr:sp macro="" textlink="">
      <xdr:nvSpPr>
        <xdr:cNvPr id="259" name="楕円 258"/>
        <xdr:cNvSpPr/>
      </xdr:nvSpPr>
      <xdr:spPr>
        <a:xfrm>
          <a:off x="3746500" y="157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45930</xdr:rowOff>
    </xdr:from>
    <xdr:ext cx="599010" cy="259045"/>
    <xdr:sp macro="" textlink="">
      <xdr:nvSpPr>
        <xdr:cNvPr id="260" name="テキスト ボックス 259"/>
        <xdr:cNvSpPr txBox="1"/>
      </xdr:nvSpPr>
      <xdr:spPr>
        <a:xfrm>
          <a:off x="3497795" y="1547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21365</xdr:rowOff>
    </xdr:from>
    <xdr:to>
      <xdr:col>15</xdr:col>
      <xdr:colOff>101600</xdr:colOff>
      <xdr:row>96</xdr:row>
      <xdr:rowOff>122965</xdr:rowOff>
    </xdr:to>
    <xdr:sp macro="" textlink="">
      <xdr:nvSpPr>
        <xdr:cNvPr id="261" name="楕円 260"/>
        <xdr:cNvSpPr/>
      </xdr:nvSpPr>
      <xdr:spPr>
        <a:xfrm>
          <a:off x="2857500" y="164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139492</xdr:rowOff>
    </xdr:from>
    <xdr:ext cx="534377" cy="259045"/>
    <xdr:sp macro="" textlink="">
      <xdr:nvSpPr>
        <xdr:cNvPr id="262" name="テキスト ボックス 261"/>
        <xdr:cNvSpPr txBox="1"/>
      </xdr:nvSpPr>
      <xdr:spPr>
        <a:xfrm>
          <a:off x="2641111" y="162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94157</xdr:rowOff>
    </xdr:from>
    <xdr:to>
      <xdr:col>10</xdr:col>
      <xdr:colOff>165100</xdr:colOff>
      <xdr:row>97</xdr:row>
      <xdr:rowOff>24307</xdr:rowOff>
    </xdr:to>
    <xdr:sp macro="" textlink="">
      <xdr:nvSpPr>
        <xdr:cNvPr id="263" name="楕円 262"/>
        <xdr:cNvSpPr/>
      </xdr:nvSpPr>
      <xdr:spPr>
        <a:xfrm>
          <a:off x="1968500" y="165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40834</xdr:rowOff>
    </xdr:from>
    <xdr:ext cx="534377" cy="259045"/>
    <xdr:sp macro="" textlink="">
      <xdr:nvSpPr>
        <xdr:cNvPr id="264" name="テキスト ボックス 263"/>
        <xdr:cNvSpPr txBox="1"/>
      </xdr:nvSpPr>
      <xdr:spPr>
        <a:xfrm>
          <a:off x="1752111" y="163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156403</xdr:rowOff>
    </xdr:from>
    <xdr:to>
      <xdr:col>6</xdr:col>
      <xdr:colOff>38100</xdr:colOff>
      <xdr:row>97</xdr:row>
      <xdr:rowOff>86553</xdr:rowOff>
    </xdr:to>
    <xdr:sp macro="" textlink="">
      <xdr:nvSpPr>
        <xdr:cNvPr id="265" name="楕円 264"/>
        <xdr:cNvSpPr/>
      </xdr:nvSpPr>
      <xdr:spPr>
        <a:xfrm>
          <a:off x="1079500" y="166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103080</xdr:rowOff>
    </xdr:from>
    <xdr:ext cx="534377" cy="259045"/>
    <xdr:sp macro="" textlink="">
      <xdr:nvSpPr>
        <xdr:cNvPr id="266" name="テキスト ボックス 265"/>
        <xdr:cNvSpPr txBox="1"/>
      </xdr:nvSpPr>
      <xdr:spPr>
        <a:xfrm>
          <a:off x="863111" y="163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62792</xdr:rowOff>
    </xdr:from>
    <xdr:to>
      <xdr:col>54</xdr:col>
      <xdr:colOff>189865</xdr:colOff>
      <xdr:row>37</xdr:row>
      <xdr:rowOff>99728</xdr:rowOff>
    </xdr:to>
    <xdr:cxnSp macro="">
      <xdr:nvCxnSpPr>
        <xdr:cNvPr id="293" name="直線コネクタ 292"/>
        <xdr:cNvCxnSpPr/>
      </xdr:nvCxnSpPr>
      <xdr:spPr>
        <a:xfrm flipV="1">
          <a:off x="10475595" y="6063542"/>
          <a:ext cx="1270" cy="379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103555</xdr:rowOff>
    </xdr:from>
    <xdr:ext cx="534377" cy="259045"/>
    <xdr:sp macro="" textlink="">
      <xdr:nvSpPr>
        <xdr:cNvPr id="294" name="補助費等最小値テキスト"/>
        <xdr:cNvSpPr txBox="1"/>
      </xdr:nvSpPr>
      <xdr:spPr>
        <a:xfrm>
          <a:off x="10528300" y="644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99728</xdr:rowOff>
    </xdr:from>
    <xdr:to>
      <xdr:col>55</xdr:col>
      <xdr:colOff>88900</xdr:colOff>
      <xdr:row>37</xdr:row>
      <xdr:rowOff>99728</xdr:rowOff>
    </xdr:to>
    <xdr:cxnSp macro="">
      <xdr:nvCxnSpPr>
        <xdr:cNvPr id="295" name="直線コネクタ 294"/>
        <xdr:cNvCxnSpPr/>
      </xdr:nvCxnSpPr>
      <xdr:spPr>
        <a:xfrm>
          <a:off x="10388600" y="6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9469</xdr:rowOff>
    </xdr:from>
    <xdr:ext cx="534377" cy="259045"/>
    <xdr:sp macro="" textlink="">
      <xdr:nvSpPr>
        <xdr:cNvPr id="296" name="補助費等最大値テキスト"/>
        <xdr:cNvSpPr txBox="1"/>
      </xdr:nvSpPr>
      <xdr:spPr>
        <a:xfrm>
          <a:off x="10528300" y="58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62792</xdr:rowOff>
    </xdr:from>
    <xdr:to>
      <xdr:col>55</xdr:col>
      <xdr:colOff>88900</xdr:colOff>
      <xdr:row>35</xdr:row>
      <xdr:rowOff>62792</xdr:rowOff>
    </xdr:to>
    <xdr:cxnSp macro="">
      <xdr:nvCxnSpPr>
        <xdr:cNvPr id="297" name="直線コネクタ 296"/>
        <xdr:cNvCxnSpPr/>
      </xdr:nvCxnSpPr>
      <xdr:spPr>
        <a:xfrm>
          <a:off x="10388600" y="606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97496</xdr:rowOff>
    </xdr:from>
    <xdr:to>
      <xdr:col>55</xdr:col>
      <xdr:colOff>0</xdr:colOff>
      <xdr:row>37</xdr:row>
      <xdr:rowOff>132330</xdr:rowOff>
    </xdr:to>
    <xdr:cxnSp macro="">
      <xdr:nvCxnSpPr>
        <xdr:cNvPr id="298" name="直線コネクタ 297"/>
        <xdr:cNvCxnSpPr/>
      </xdr:nvCxnSpPr>
      <xdr:spPr>
        <a:xfrm flipV="1">
          <a:off x="9639300" y="6441146"/>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132634</xdr:rowOff>
    </xdr:from>
    <xdr:ext cx="534377" cy="259045"/>
    <xdr:sp macro="" textlink="">
      <xdr:nvSpPr>
        <xdr:cNvPr id="299" name="補助費等平均値テキスト"/>
        <xdr:cNvSpPr txBox="1"/>
      </xdr:nvSpPr>
      <xdr:spPr>
        <a:xfrm>
          <a:off x="10528300" y="613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109757</xdr:rowOff>
    </xdr:from>
    <xdr:to>
      <xdr:col>55</xdr:col>
      <xdr:colOff>50800</xdr:colOff>
      <xdr:row>37</xdr:row>
      <xdr:rowOff>39907</xdr:rowOff>
    </xdr:to>
    <xdr:sp macro="" textlink="">
      <xdr:nvSpPr>
        <xdr:cNvPr id="300" name="フローチャート: 判断 299"/>
        <xdr:cNvSpPr/>
      </xdr:nvSpPr>
      <xdr:spPr>
        <a:xfrm>
          <a:off x="10426700" y="62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54976</xdr:rowOff>
    </xdr:from>
    <xdr:to>
      <xdr:col>50</xdr:col>
      <xdr:colOff>114300</xdr:colOff>
      <xdr:row>37</xdr:row>
      <xdr:rowOff>132330</xdr:rowOff>
    </xdr:to>
    <xdr:cxnSp macro="">
      <xdr:nvCxnSpPr>
        <xdr:cNvPr id="301" name="直線コネクタ 300"/>
        <xdr:cNvCxnSpPr/>
      </xdr:nvCxnSpPr>
      <xdr:spPr>
        <a:xfrm>
          <a:off x="8750300" y="5369926"/>
          <a:ext cx="889000" cy="110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144069</xdr:rowOff>
    </xdr:from>
    <xdr:to>
      <xdr:col>50</xdr:col>
      <xdr:colOff>165100</xdr:colOff>
      <xdr:row>37</xdr:row>
      <xdr:rowOff>74219</xdr:rowOff>
    </xdr:to>
    <xdr:sp macro="" textlink="">
      <xdr:nvSpPr>
        <xdr:cNvPr id="302" name="フローチャート: 判断 301"/>
        <xdr:cNvSpPr/>
      </xdr:nvSpPr>
      <xdr:spPr>
        <a:xfrm>
          <a:off x="95885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90746</xdr:rowOff>
    </xdr:from>
    <xdr:ext cx="534377" cy="259045"/>
    <xdr:sp macro="" textlink="">
      <xdr:nvSpPr>
        <xdr:cNvPr id="303" name="テキスト ボックス 302"/>
        <xdr:cNvSpPr txBox="1"/>
      </xdr:nvSpPr>
      <xdr:spPr>
        <a:xfrm>
          <a:off x="9372111" y="60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54976</xdr:rowOff>
    </xdr:from>
    <xdr:to>
      <xdr:col>45</xdr:col>
      <xdr:colOff>177800</xdr:colOff>
      <xdr:row>38</xdr:row>
      <xdr:rowOff>130545</xdr:rowOff>
    </xdr:to>
    <xdr:cxnSp macro="">
      <xdr:nvCxnSpPr>
        <xdr:cNvPr id="304" name="直線コネクタ 303"/>
        <xdr:cNvCxnSpPr/>
      </xdr:nvCxnSpPr>
      <xdr:spPr>
        <a:xfrm flipV="1">
          <a:off x="7861300" y="5369926"/>
          <a:ext cx="889000" cy="127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139050</xdr:rowOff>
    </xdr:from>
    <xdr:to>
      <xdr:col>46</xdr:col>
      <xdr:colOff>38100</xdr:colOff>
      <xdr:row>30</xdr:row>
      <xdr:rowOff>69200</xdr:rowOff>
    </xdr:to>
    <xdr:sp macro="" textlink="">
      <xdr:nvSpPr>
        <xdr:cNvPr id="305" name="フローチャート: 判断 304"/>
        <xdr:cNvSpPr/>
      </xdr:nvSpPr>
      <xdr:spPr>
        <a:xfrm>
          <a:off x="8699500" y="5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85727</xdr:rowOff>
    </xdr:from>
    <xdr:ext cx="599010" cy="259045"/>
    <xdr:sp macro="" textlink="">
      <xdr:nvSpPr>
        <xdr:cNvPr id="306" name="テキスト ボックス 305"/>
        <xdr:cNvSpPr txBox="1"/>
      </xdr:nvSpPr>
      <xdr:spPr>
        <a:xfrm>
          <a:off x="8450795" y="48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130545</xdr:rowOff>
    </xdr:from>
    <xdr:to>
      <xdr:col>41</xdr:col>
      <xdr:colOff>50800</xdr:colOff>
      <xdr:row>38</xdr:row>
      <xdr:rowOff>153177</xdr:rowOff>
    </xdr:to>
    <xdr:cxnSp macro="">
      <xdr:nvCxnSpPr>
        <xdr:cNvPr id="307" name="直線コネクタ 306"/>
        <xdr:cNvCxnSpPr/>
      </xdr:nvCxnSpPr>
      <xdr:spPr>
        <a:xfrm flipV="1">
          <a:off x="6972300" y="6645645"/>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126815</xdr:rowOff>
    </xdr:from>
    <xdr:to>
      <xdr:col>41</xdr:col>
      <xdr:colOff>101600</xdr:colOff>
      <xdr:row>38</xdr:row>
      <xdr:rowOff>56966</xdr:rowOff>
    </xdr:to>
    <xdr:sp macro="" textlink="">
      <xdr:nvSpPr>
        <xdr:cNvPr id="308" name="フローチャート: 判断 307"/>
        <xdr:cNvSpPr/>
      </xdr:nvSpPr>
      <xdr:spPr>
        <a:xfrm>
          <a:off x="7810500" y="6470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73492</xdr:rowOff>
    </xdr:from>
    <xdr:ext cx="534377" cy="259045"/>
    <xdr:sp macro="" textlink="">
      <xdr:nvSpPr>
        <xdr:cNvPr id="309" name="テキスト ボックス 308"/>
        <xdr:cNvSpPr txBox="1"/>
      </xdr:nvSpPr>
      <xdr:spPr>
        <a:xfrm>
          <a:off x="7594111" y="6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140781</xdr:rowOff>
    </xdr:from>
    <xdr:to>
      <xdr:col>36</xdr:col>
      <xdr:colOff>165100</xdr:colOff>
      <xdr:row>38</xdr:row>
      <xdr:rowOff>70931</xdr:rowOff>
    </xdr:to>
    <xdr:sp macro="" textlink="">
      <xdr:nvSpPr>
        <xdr:cNvPr id="310" name="フローチャート: 判断 309"/>
        <xdr:cNvSpPr/>
      </xdr:nvSpPr>
      <xdr:spPr>
        <a:xfrm>
          <a:off x="6921500" y="64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87458</xdr:rowOff>
    </xdr:from>
    <xdr:ext cx="534377" cy="259045"/>
    <xdr:sp macro="" textlink="">
      <xdr:nvSpPr>
        <xdr:cNvPr id="311" name="テキスト ボックス 310"/>
        <xdr:cNvSpPr txBox="1"/>
      </xdr:nvSpPr>
      <xdr:spPr>
        <a:xfrm>
          <a:off x="6705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46696</xdr:rowOff>
    </xdr:from>
    <xdr:to>
      <xdr:col>55</xdr:col>
      <xdr:colOff>50800</xdr:colOff>
      <xdr:row>37</xdr:row>
      <xdr:rowOff>148296</xdr:rowOff>
    </xdr:to>
    <xdr:sp macro="" textlink="">
      <xdr:nvSpPr>
        <xdr:cNvPr id="317" name="楕円 316"/>
        <xdr:cNvSpPr/>
      </xdr:nvSpPr>
      <xdr:spPr>
        <a:xfrm>
          <a:off x="10426700" y="63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133073</xdr:rowOff>
    </xdr:from>
    <xdr:ext cx="534377" cy="259045"/>
    <xdr:sp macro="" textlink="">
      <xdr:nvSpPr>
        <xdr:cNvPr id="318" name="補助費等該当値テキスト"/>
        <xdr:cNvSpPr txBox="1"/>
      </xdr:nvSpPr>
      <xdr:spPr>
        <a:xfrm>
          <a:off x="10528300" y="630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81530</xdr:rowOff>
    </xdr:from>
    <xdr:to>
      <xdr:col>50</xdr:col>
      <xdr:colOff>165100</xdr:colOff>
      <xdr:row>38</xdr:row>
      <xdr:rowOff>11680</xdr:rowOff>
    </xdr:to>
    <xdr:sp macro="" textlink="">
      <xdr:nvSpPr>
        <xdr:cNvPr id="319" name="楕円 318"/>
        <xdr:cNvSpPr/>
      </xdr:nvSpPr>
      <xdr:spPr>
        <a:xfrm>
          <a:off x="9588500" y="64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2808</xdr:rowOff>
    </xdr:from>
    <xdr:ext cx="534377" cy="259045"/>
    <xdr:sp macro="" textlink="">
      <xdr:nvSpPr>
        <xdr:cNvPr id="320" name="テキスト ボックス 319"/>
        <xdr:cNvSpPr txBox="1"/>
      </xdr:nvSpPr>
      <xdr:spPr>
        <a:xfrm>
          <a:off x="9372111" y="65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4176</xdr:rowOff>
    </xdr:from>
    <xdr:to>
      <xdr:col>46</xdr:col>
      <xdr:colOff>38100</xdr:colOff>
      <xdr:row>31</xdr:row>
      <xdr:rowOff>105776</xdr:rowOff>
    </xdr:to>
    <xdr:sp macro="" textlink="">
      <xdr:nvSpPr>
        <xdr:cNvPr id="321" name="楕円 320"/>
        <xdr:cNvSpPr/>
      </xdr:nvSpPr>
      <xdr:spPr>
        <a:xfrm>
          <a:off x="8699500" y="5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96903</xdr:rowOff>
    </xdr:from>
    <xdr:ext cx="599010" cy="259045"/>
    <xdr:sp macro="" textlink="">
      <xdr:nvSpPr>
        <xdr:cNvPr id="322" name="テキスト ボックス 321"/>
        <xdr:cNvSpPr txBox="1"/>
      </xdr:nvSpPr>
      <xdr:spPr>
        <a:xfrm>
          <a:off x="8450795" y="541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79745</xdr:rowOff>
    </xdr:from>
    <xdr:to>
      <xdr:col>41</xdr:col>
      <xdr:colOff>101600</xdr:colOff>
      <xdr:row>39</xdr:row>
      <xdr:rowOff>9895</xdr:rowOff>
    </xdr:to>
    <xdr:sp macro="" textlink="">
      <xdr:nvSpPr>
        <xdr:cNvPr id="323" name="楕円 322"/>
        <xdr:cNvSpPr/>
      </xdr:nvSpPr>
      <xdr:spPr>
        <a:xfrm>
          <a:off x="7810500" y="65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1022</xdr:rowOff>
    </xdr:from>
    <xdr:ext cx="534377" cy="259045"/>
    <xdr:sp macro="" textlink="">
      <xdr:nvSpPr>
        <xdr:cNvPr id="324" name="テキスト ボックス 323"/>
        <xdr:cNvSpPr txBox="1"/>
      </xdr:nvSpPr>
      <xdr:spPr>
        <a:xfrm>
          <a:off x="7594111" y="66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102377</xdr:rowOff>
    </xdr:from>
    <xdr:to>
      <xdr:col>36</xdr:col>
      <xdr:colOff>165100</xdr:colOff>
      <xdr:row>39</xdr:row>
      <xdr:rowOff>32527</xdr:rowOff>
    </xdr:to>
    <xdr:sp macro="" textlink="">
      <xdr:nvSpPr>
        <xdr:cNvPr id="325" name="楕円 324"/>
        <xdr:cNvSpPr/>
      </xdr:nvSpPr>
      <xdr:spPr>
        <a:xfrm>
          <a:off x="6921500" y="66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23654</xdr:rowOff>
    </xdr:from>
    <xdr:ext cx="534377" cy="259045"/>
    <xdr:sp macro="" textlink="">
      <xdr:nvSpPr>
        <xdr:cNvPr id="326" name="テキスト ボックス 325"/>
        <xdr:cNvSpPr txBox="1"/>
      </xdr:nvSpPr>
      <xdr:spPr>
        <a:xfrm>
          <a:off x="6705111" y="67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9" name="テキスト ボックス 33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1" name="テキスト ボックス 34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3" name="テキスト ボックス 34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5" name="テキスト ボックス 34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93935</xdr:rowOff>
    </xdr:from>
    <xdr:to>
      <xdr:col>54</xdr:col>
      <xdr:colOff>189865</xdr:colOff>
      <xdr:row>58</xdr:row>
      <xdr:rowOff>138900</xdr:rowOff>
    </xdr:to>
    <xdr:cxnSp macro="">
      <xdr:nvCxnSpPr>
        <xdr:cNvPr id="349" name="直線コネクタ 348"/>
        <xdr:cNvCxnSpPr/>
      </xdr:nvCxnSpPr>
      <xdr:spPr>
        <a:xfrm flipV="1">
          <a:off x="10475595" y="9180785"/>
          <a:ext cx="1270" cy="90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142727</xdr:rowOff>
    </xdr:from>
    <xdr:ext cx="534377" cy="259045"/>
    <xdr:sp macro="" textlink="">
      <xdr:nvSpPr>
        <xdr:cNvPr id="350" name="普通建設事業費最小値テキスト"/>
        <xdr:cNvSpPr txBox="1"/>
      </xdr:nvSpPr>
      <xdr:spPr>
        <a:xfrm>
          <a:off x="10528300" y="10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138900</xdr:rowOff>
    </xdr:from>
    <xdr:to>
      <xdr:col>55</xdr:col>
      <xdr:colOff>88900</xdr:colOff>
      <xdr:row>58</xdr:row>
      <xdr:rowOff>138900</xdr:rowOff>
    </xdr:to>
    <xdr:cxnSp macro="">
      <xdr:nvCxnSpPr>
        <xdr:cNvPr id="351" name="直線コネクタ 350"/>
        <xdr:cNvCxnSpPr/>
      </xdr:nvCxnSpPr>
      <xdr:spPr>
        <a:xfrm>
          <a:off x="10388600" y="100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40612</xdr:rowOff>
    </xdr:from>
    <xdr:ext cx="534377" cy="259045"/>
    <xdr:sp macro="" textlink="">
      <xdr:nvSpPr>
        <xdr:cNvPr id="352" name="普通建設事業費最大値テキスト"/>
        <xdr:cNvSpPr txBox="1"/>
      </xdr:nvSpPr>
      <xdr:spPr>
        <a:xfrm>
          <a:off x="10528300" y="89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93935</xdr:rowOff>
    </xdr:from>
    <xdr:to>
      <xdr:col>55</xdr:col>
      <xdr:colOff>88900</xdr:colOff>
      <xdr:row>53</xdr:row>
      <xdr:rowOff>93935</xdr:rowOff>
    </xdr:to>
    <xdr:cxnSp macro="">
      <xdr:nvCxnSpPr>
        <xdr:cNvPr id="353" name="直線コネクタ 352"/>
        <xdr:cNvCxnSpPr/>
      </xdr:nvCxnSpPr>
      <xdr:spPr>
        <a:xfrm>
          <a:off x="10388600" y="918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79715</xdr:rowOff>
    </xdr:from>
    <xdr:to>
      <xdr:col>55</xdr:col>
      <xdr:colOff>0</xdr:colOff>
      <xdr:row>57</xdr:row>
      <xdr:rowOff>141780</xdr:rowOff>
    </xdr:to>
    <xdr:cxnSp macro="">
      <xdr:nvCxnSpPr>
        <xdr:cNvPr id="354" name="直線コネクタ 353"/>
        <xdr:cNvCxnSpPr/>
      </xdr:nvCxnSpPr>
      <xdr:spPr>
        <a:xfrm flipV="1">
          <a:off x="9639300" y="9852365"/>
          <a:ext cx="8382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58216</xdr:rowOff>
    </xdr:from>
    <xdr:ext cx="534377" cy="259045"/>
    <xdr:sp macro="" textlink="">
      <xdr:nvSpPr>
        <xdr:cNvPr id="355" name="普通建設事業費平均値テキスト"/>
        <xdr:cNvSpPr txBox="1"/>
      </xdr:nvSpPr>
      <xdr:spPr>
        <a:xfrm>
          <a:off x="10528300" y="94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35339</xdr:rowOff>
    </xdr:from>
    <xdr:to>
      <xdr:col>55</xdr:col>
      <xdr:colOff>50800</xdr:colOff>
      <xdr:row>56</xdr:row>
      <xdr:rowOff>136939</xdr:rowOff>
    </xdr:to>
    <xdr:sp macro="" textlink="">
      <xdr:nvSpPr>
        <xdr:cNvPr id="356" name="フローチャート: 判断 355"/>
        <xdr:cNvSpPr/>
      </xdr:nvSpPr>
      <xdr:spPr>
        <a:xfrm>
          <a:off x="10426700" y="96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122806</xdr:rowOff>
    </xdr:from>
    <xdr:to>
      <xdr:col>50</xdr:col>
      <xdr:colOff>114300</xdr:colOff>
      <xdr:row>57</xdr:row>
      <xdr:rowOff>141780</xdr:rowOff>
    </xdr:to>
    <xdr:cxnSp macro="">
      <xdr:nvCxnSpPr>
        <xdr:cNvPr id="357" name="直線コネクタ 356"/>
        <xdr:cNvCxnSpPr/>
      </xdr:nvCxnSpPr>
      <xdr:spPr>
        <a:xfrm>
          <a:off x="8750300" y="9381106"/>
          <a:ext cx="889000" cy="5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127602</xdr:rowOff>
    </xdr:from>
    <xdr:to>
      <xdr:col>50</xdr:col>
      <xdr:colOff>165100</xdr:colOff>
      <xdr:row>56</xdr:row>
      <xdr:rowOff>57752</xdr:rowOff>
    </xdr:to>
    <xdr:sp macro="" textlink="">
      <xdr:nvSpPr>
        <xdr:cNvPr id="358" name="フローチャート: 判断 357"/>
        <xdr:cNvSpPr/>
      </xdr:nvSpPr>
      <xdr:spPr>
        <a:xfrm>
          <a:off x="95885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74279</xdr:rowOff>
    </xdr:from>
    <xdr:ext cx="534377" cy="259045"/>
    <xdr:sp macro="" textlink="">
      <xdr:nvSpPr>
        <xdr:cNvPr id="359" name="テキスト ボックス 358"/>
        <xdr:cNvSpPr txBox="1"/>
      </xdr:nvSpPr>
      <xdr:spPr>
        <a:xfrm>
          <a:off x="9372111" y="93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118966</xdr:rowOff>
    </xdr:from>
    <xdr:to>
      <xdr:col>45</xdr:col>
      <xdr:colOff>177800</xdr:colOff>
      <xdr:row>54</xdr:row>
      <xdr:rowOff>122806</xdr:rowOff>
    </xdr:to>
    <xdr:cxnSp macro="">
      <xdr:nvCxnSpPr>
        <xdr:cNvPr id="360" name="直線コネクタ 359"/>
        <xdr:cNvCxnSpPr/>
      </xdr:nvCxnSpPr>
      <xdr:spPr>
        <a:xfrm>
          <a:off x="7861300" y="9377266"/>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42974</xdr:rowOff>
    </xdr:from>
    <xdr:to>
      <xdr:col>46</xdr:col>
      <xdr:colOff>38100</xdr:colOff>
      <xdr:row>52</xdr:row>
      <xdr:rowOff>144574</xdr:rowOff>
    </xdr:to>
    <xdr:sp macro="" textlink="">
      <xdr:nvSpPr>
        <xdr:cNvPr id="361" name="フローチャート: 判断 360"/>
        <xdr:cNvSpPr/>
      </xdr:nvSpPr>
      <xdr:spPr>
        <a:xfrm>
          <a:off x="8699500" y="895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161101</xdr:rowOff>
    </xdr:from>
    <xdr:ext cx="534377" cy="259045"/>
    <xdr:sp macro="" textlink="">
      <xdr:nvSpPr>
        <xdr:cNvPr id="362" name="テキスト ボックス 361"/>
        <xdr:cNvSpPr txBox="1"/>
      </xdr:nvSpPr>
      <xdr:spPr>
        <a:xfrm>
          <a:off x="8483111" y="87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158857</xdr:rowOff>
    </xdr:from>
    <xdr:to>
      <xdr:col>41</xdr:col>
      <xdr:colOff>50800</xdr:colOff>
      <xdr:row>54</xdr:row>
      <xdr:rowOff>118966</xdr:rowOff>
    </xdr:to>
    <xdr:cxnSp macro="">
      <xdr:nvCxnSpPr>
        <xdr:cNvPr id="363" name="直線コネクタ 362"/>
        <xdr:cNvCxnSpPr/>
      </xdr:nvCxnSpPr>
      <xdr:spPr>
        <a:xfrm>
          <a:off x="6972300" y="9074257"/>
          <a:ext cx="889000" cy="3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109382</xdr:rowOff>
    </xdr:from>
    <xdr:to>
      <xdr:col>41</xdr:col>
      <xdr:colOff>101600</xdr:colOff>
      <xdr:row>52</xdr:row>
      <xdr:rowOff>39532</xdr:rowOff>
    </xdr:to>
    <xdr:sp macro="" textlink="">
      <xdr:nvSpPr>
        <xdr:cNvPr id="364" name="フローチャート: 判断 363"/>
        <xdr:cNvSpPr/>
      </xdr:nvSpPr>
      <xdr:spPr>
        <a:xfrm>
          <a:off x="7810500" y="88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56059</xdr:rowOff>
    </xdr:from>
    <xdr:ext cx="534377" cy="259045"/>
    <xdr:sp macro="" textlink="">
      <xdr:nvSpPr>
        <xdr:cNvPr id="365" name="テキスト ボックス 364"/>
        <xdr:cNvSpPr txBox="1"/>
      </xdr:nvSpPr>
      <xdr:spPr>
        <a:xfrm>
          <a:off x="7594111" y="86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106159</xdr:rowOff>
    </xdr:from>
    <xdr:to>
      <xdr:col>36</xdr:col>
      <xdr:colOff>165100</xdr:colOff>
      <xdr:row>51</xdr:row>
      <xdr:rowOff>36309</xdr:rowOff>
    </xdr:to>
    <xdr:sp macro="" textlink="">
      <xdr:nvSpPr>
        <xdr:cNvPr id="366" name="フローチャート: 判断 365"/>
        <xdr:cNvSpPr/>
      </xdr:nvSpPr>
      <xdr:spPr>
        <a:xfrm>
          <a:off x="6921500" y="86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52836</xdr:rowOff>
    </xdr:from>
    <xdr:ext cx="534377" cy="259045"/>
    <xdr:sp macro="" textlink="">
      <xdr:nvSpPr>
        <xdr:cNvPr id="367" name="テキスト ボックス 366"/>
        <xdr:cNvSpPr txBox="1"/>
      </xdr:nvSpPr>
      <xdr:spPr>
        <a:xfrm>
          <a:off x="6705111" y="84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28915</xdr:rowOff>
    </xdr:from>
    <xdr:to>
      <xdr:col>55</xdr:col>
      <xdr:colOff>50800</xdr:colOff>
      <xdr:row>57</xdr:row>
      <xdr:rowOff>130515</xdr:rowOff>
    </xdr:to>
    <xdr:sp macro="" textlink="">
      <xdr:nvSpPr>
        <xdr:cNvPr id="373" name="楕円 372"/>
        <xdr:cNvSpPr/>
      </xdr:nvSpPr>
      <xdr:spPr>
        <a:xfrm>
          <a:off x="10426700" y="9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7342</xdr:rowOff>
    </xdr:from>
    <xdr:ext cx="534377" cy="259045"/>
    <xdr:sp macro="" textlink="">
      <xdr:nvSpPr>
        <xdr:cNvPr id="374" name="普通建設事業費該当値テキスト"/>
        <xdr:cNvSpPr txBox="1"/>
      </xdr:nvSpPr>
      <xdr:spPr>
        <a:xfrm>
          <a:off x="10528300" y="97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90980</xdr:rowOff>
    </xdr:from>
    <xdr:to>
      <xdr:col>50</xdr:col>
      <xdr:colOff>165100</xdr:colOff>
      <xdr:row>58</xdr:row>
      <xdr:rowOff>21130</xdr:rowOff>
    </xdr:to>
    <xdr:sp macro="" textlink="">
      <xdr:nvSpPr>
        <xdr:cNvPr id="375" name="楕円 374"/>
        <xdr:cNvSpPr/>
      </xdr:nvSpPr>
      <xdr:spPr>
        <a:xfrm>
          <a:off x="9588500" y="98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12257</xdr:rowOff>
    </xdr:from>
    <xdr:ext cx="534377" cy="259045"/>
    <xdr:sp macro="" textlink="">
      <xdr:nvSpPr>
        <xdr:cNvPr id="376" name="テキスト ボックス 375"/>
        <xdr:cNvSpPr txBox="1"/>
      </xdr:nvSpPr>
      <xdr:spPr>
        <a:xfrm>
          <a:off x="9372111" y="99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72006</xdr:rowOff>
    </xdr:from>
    <xdr:to>
      <xdr:col>46</xdr:col>
      <xdr:colOff>38100</xdr:colOff>
      <xdr:row>55</xdr:row>
      <xdr:rowOff>2156</xdr:rowOff>
    </xdr:to>
    <xdr:sp macro="" textlink="">
      <xdr:nvSpPr>
        <xdr:cNvPr id="377" name="楕円 376"/>
        <xdr:cNvSpPr/>
      </xdr:nvSpPr>
      <xdr:spPr>
        <a:xfrm>
          <a:off x="8699500" y="93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164733</xdr:rowOff>
    </xdr:from>
    <xdr:ext cx="534377" cy="259045"/>
    <xdr:sp macro="" textlink="">
      <xdr:nvSpPr>
        <xdr:cNvPr id="378" name="テキスト ボックス 377"/>
        <xdr:cNvSpPr txBox="1"/>
      </xdr:nvSpPr>
      <xdr:spPr>
        <a:xfrm>
          <a:off x="8483111" y="94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68166</xdr:rowOff>
    </xdr:from>
    <xdr:to>
      <xdr:col>41</xdr:col>
      <xdr:colOff>101600</xdr:colOff>
      <xdr:row>54</xdr:row>
      <xdr:rowOff>169766</xdr:rowOff>
    </xdr:to>
    <xdr:sp macro="" textlink="">
      <xdr:nvSpPr>
        <xdr:cNvPr id="379" name="楕円 378"/>
        <xdr:cNvSpPr/>
      </xdr:nvSpPr>
      <xdr:spPr>
        <a:xfrm>
          <a:off x="7810500" y="93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160893</xdr:rowOff>
    </xdr:from>
    <xdr:ext cx="534377" cy="259045"/>
    <xdr:sp macro="" textlink="">
      <xdr:nvSpPr>
        <xdr:cNvPr id="380" name="テキスト ボックス 379"/>
        <xdr:cNvSpPr txBox="1"/>
      </xdr:nvSpPr>
      <xdr:spPr>
        <a:xfrm>
          <a:off x="7594111" y="94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108057</xdr:rowOff>
    </xdr:from>
    <xdr:to>
      <xdr:col>36</xdr:col>
      <xdr:colOff>165100</xdr:colOff>
      <xdr:row>53</xdr:row>
      <xdr:rowOff>38207</xdr:rowOff>
    </xdr:to>
    <xdr:sp macro="" textlink="">
      <xdr:nvSpPr>
        <xdr:cNvPr id="381" name="楕円 380"/>
        <xdr:cNvSpPr/>
      </xdr:nvSpPr>
      <xdr:spPr>
        <a:xfrm>
          <a:off x="6921500" y="90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29334</xdr:rowOff>
    </xdr:from>
    <xdr:ext cx="534377" cy="259045"/>
    <xdr:sp macro="" textlink="">
      <xdr:nvSpPr>
        <xdr:cNvPr id="382" name="テキスト ボックス 381"/>
        <xdr:cNvSpPr txBox="1"/>
      </xdr:nvSpPr>
      <xdr:spPr>
        <a:xfrm>
          <a:off x="6705111" y="91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44411</xdr:rowOff>
    </xdr:from>
    <xdr:to>
      <xdr:col>54</xdr:col>
      <xdr:colOff>189865</xdr:colOff>
      <xdr:row>78</xdr:row>
      <xdr:rowOff>169266</xdr:rowOff>
    </xdr:to>
    <xdr:cxnSp macro="">
      <xdr:nvCxnSpPr>
        <xdr:cNvPr id="406" name="直線コネクタ 405"/>
        <xdr:cNvCxnSpPr/>
      </xdr:nvCxnSpPr>
      <xdr:spPr>
        <a:xfrm flipV="1">
          <a:off x="10475595" y="13074611"/>
          <a:ext cx="1270" cy="46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1643</xdr:rowOff>
    </xdr:from>
    <xdr:ext cx="469744" cy="259045"/>
    <xdr:sp macro="" textlink="">
      <xdr:nvSpPr>
        <xdr:cNvPr id="407" name="普通建設事業費 （ うち新規整備　）最小値テキスト"/>
        <xdr:cNvSpPr txBox="1"/>
      </xdr:nvSpPr>
      <xdr:spPr>
        <a:xfrm>
          <a:off x="10528300"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169266</xdr:rowOff>
    </xdr:from>
    <xdr:to>
      <xdr:col>55</xdr:col>
      <xdr:colOff>88900</xdr:colOff>
      <xdr:row>78</xdr:row>
      <xdr:rowOff>169266</xdr:rowOff>
    </xdr:to>
    <xdr:cxnSp macro="">
      <xdr:nvCxnSpPr>
        <xdr:cNvPr id="408" name="直線コネクタ 407"/>
        <xdr:cNvCxnSpPr/>
      </xdr:nvCxnSpPr>
      <xdr:spPr>
        <a:xfrm>
          <a:off x="10388600" y="13542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162539</xdr:rowOff>
    </xdr:from>
    <xdr:ext cx="534377" cy="259045"/>
    <xdr:sp macro="" textlink="">
      <xdr:nvSpPr>
        <xdr:cNvPr id="409" name="普通建設事業費 （ うち新規整備　）最大値テキスト"/>
        <xdr:cNvSpPr txBox="1"/>
      </xdr:nvSpPr>
      <xdr:spPr>
        <a:xfrm>
          <a:off x="10528300" y="128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44411</xdr:rowOff>
    </xdr:from>
    <xdr:to>
      <xdr:col>55</xdr:col>
      <xdr:colOff>88900</xdr:colOff>
      <xdr:row>76</xdr:row>
      <xdr:rowOff>44411</xdr:rowOff>
    </xdr:to>
    <xdr:cxnSp macro="">
      <xdr:nvCxnSpPr>
        <xdr:cNvPr id="410" name="直線コネクタ 409"/>
        <xdr:cNvCxnSpPr/>
      </xdr:nvCxnSpPr>
      <xdr:spPr>
        <a:xfrm>
          <a:off x="10388600" y="1307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120726</xdr:rowOff>
    </xdr:from>
    <xdr:to>
      <xdr:col>55</xdr:col>
      <xdr:colOff>0</xdr:colOff>
      <xdr:row>78</xdr:row>
      <xdr:rowOff>132080</xdr:rowOff>
    </xdr:to>
    <xdr:cxnSp macro="">
      <xdr:nvCxnSpPr>
        <xdr:cNvPr id="411" name="直線コネクタ 410"/>
        <xdr:cNvCxnSpPr/>
      </xdr:nvCxnSpPr>
      <xdr:spPr>
        <a:xfrm>
          <a:off x="9639300" y="13493826"/>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117949</xdr:rowOff>
    </xdr:from>
    <xdr:ext cx="469744" cy="259045"/>
    <xdr:sp macro="" textlink="">
      <xdr:nvSpPr>
        <xdr:cNvPr id="412" name="普通建設事業費 （ うち新規整備　）平均値テキスト"/>
        <xdr:cNvSpPr txBox="1"/>
      </xdr:nvSpPr>
      <xdr:spPr>
        <a:xfrm>
          <a:off x="10528300" y="13148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95072</xdr:rowOff>
    </xdr:from>
    <xdr:to>
      <xdr:col>55</xdr:col>
      <xdr:colOff>50800</xdr:colOff>
      <xdr:row>78</xdr:row>
      <xdr:rowOff>25222</xdr:rowOff>
    </xdr:to>
    <xdr:sp macro="" textlink="">
      <xdr:nvSpPr>
        <xdr:cNvPr id="413" name="フローチャート: 判断 412"/>
        <xdr:cNvSpPr/>
      </xdr:nvSpPr>
      <xdr:spPr>
        <a:xfrm>
          <a:off x="104267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120726</xdr:rowOff>
    </xdr:from>
    <xdr:to>
      <xdr:col>50</xdr:col>
      <xdr:colOff>114300</xdr:colOff>
      <xdr:row>78</xdr:row>
      <xdr:rowOff>131318</xdr:rowOff>
    </xdr:to>
    <xdr:cxnSp macro="">
      <xdr:nvCxnSpPr>
        <xdr:cNvPr id="414" name="直線コネクタ 413"/>
        <xdr:cNvCxnSpPr/>
      </xdr:nvCxnSpPr>
      <xdr:spPr>
        <a:xfrm flipV="1">
          <a:off x="8750300" y="13493826"/>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84595</xdr:rowOff>
    </xdr:from>
    <xdr:to>
      <xdr:col>50</xdr:col>
      <xdr:colOff>165100</xdr:colOff>
      <xdr:row>78</xdr:row>
      <xdr:rowOff>14745</xdr:rowOff>
    </xdr:to>
    <xdr:sp macro="" textlink="">
      <xdr:nvSpPr>
        <xdr:cNvPr id="415" name="フローチャート: 判断 414"/>
        <xdr:cNvSpPr/>
      </xdr:nvSpPr>
      <xdr:spPr>
        <a:xfrm>
          <a:off x="9588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31272</xdr:rowOff>
    </xdr:from>
    <xdr:ext cx="469744" cy="259045"/>
    <xdr:sp macro="" textlink="">
      <xdr:nvSpPr>
        <xdr:cNvPr id="416" name="テキスト ボックス 415"/>
        <xdr:cNvSpPr txBox="1"/>
      </xdr:nvSpPr>
      <xdr:spPr>
        <a:xfrm>
          <a:off x="9404428" y="130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51233</xdr:rowOff>
    </xdr:from>
    <xdr:to>
      <xdr:col>45</xdr:col>
      <xdr:colOff>177800</xdr:colOff>
      <xdr:row>78</xdr:row>
      <xdr:rowOff>131318</xdr:rowOff>
    </xdr:to>
    <xdr:cxnSp macro="">
      <xdr:nvCxnSpPr>
        <xdr:cNvPr id="417" name="直線コネクタ 416"/>
        <xdr:cNvCxnSpPr/>
      </xdr:nvCxnSpPr>
      <xdr:spPr>
        <a:xfrm>
          <a:off x="7861300" y="13424333"/>
          <a:ext cx="8890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18415</xdr:rowOff>
    </xdr:from>
    <xdr:to>
      <xdr:col>46</xdr:col>
      <xdr:colOff>38100</xdr:colOff>
      <xdr:row>74</xdr:row>
      <xdr:rowOff>120015</xdr:rowOff>
    </xdr:to>
    <xdr:sp macro="" textlink="">
      <xdr:nvSpPr>
        <xdr:cNvPr id="418" name="フローチャート: 判断 417"/>
        <xdr:cNvSpPr/>
      </xdr:nvSpPr>
      <xdr:spPr>
        <a:xfrm>
          <a:off x="8699500" y="1270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136542</xdr:rowOff>
    </xdr:from>
    <xdr:ext cx="534377" cy="259045"/>
    <xdr:sp macro="" textlink="">
      <xdr:nvSpPr>
        <xdr:cNvPr id="419" name="テキスト ボックス 418"/>
        <xdr:cNvSpPr txBox="1"/>
      </xdr:nvSpPr>
      <xdr:spPr>
        <a:xfrm>
          <a:off x="8483111" y="124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108763</xdr:rowOff>
    </xdr:from>
    <xdr:to>
      <xdr:col>41</xdr:col>
      <xdr:colOff>50800</xdr:colOff>
      <xdr:row>78</xdr:row>
      <xdr:rowOff>51233</xdr:rowOff>
    </xdr:to>
    <xdr:cxnSp macro="">
      <xdr:nvCxnSpPr>
        <xdr:cNvPr id="420" name="直線コネクタ 419"/>
        <xdr:cNvCxnSpPr/>
      </xdr:nvCxnSpPr>
      <xdr:spPr>
        <a:xfrm>
          <a:off x="6972300" y="12281713"/>
          <a:ext cx="889000" cy="11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23596</xdr:rowOff>
    </xdr:from>
    <xdr:to>
      <xdr:col>41</xdr:col>
      <xdr:colOff>101600</xdr:colOff>
      <xdr:row>74</xdr:row>
      <xdr:rowOff>125196</xdr:rowOff>
    </xdr:to>
    <xdr:sp macro="" textlink="">
      <xdr:nvSpPr>
        <xdr:cNvPr id="421" name="フローチャート: 判断 420"/>
        <xdr:cNvSpPr/>
      </xdr:nvSpPr>
      <xdr:spPr>
        <a:xfrm>
          <a:off x="7810500" y="1271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141723</xdr:rowOff>
    </xdr:from>
    <xdr:ext cx="534377" cy="259045"/>
    <xdr:sp macro="" textlink="">
      <xdr:nvSpPr>
        <xdr:cNvPr id="422" name="テキスト ボックス 421"/>
        <xdr:cNvSpPr txBox="1"/>
      </xdr:nvSpPr>
      <xdr:spPr>
        <a:xfrm>
          <a:off x="7594111" y="124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6185</xdr:rowOff>
    </xdr:from>
    <xdr:to>
      <xdr:col>36</xdr:col>
      <xdr:colOff>165100</xdr:colOff>
      <xdr:row>72</xdr:row>
      <xdr:rowOff>107785</xdr:rowOff>
    </xdr:to>
    <xdr:sp macro="" textlink="">
      <xdr:nvSpPr>
        <xdr:cNvPr id="423" name="フローチャート: 判断 422"/>
        <xdr:cNvSpPr/>
      </xdr:nvSpPr>
      <xdr:spPr>
        <a:xfrm>
          <a:off x="6921500" y="123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98912</xdr:rowOff>
    </xdr:from>
    <xdr:ext cx="534377" cy="259045"/>
    <xdr:sp macro="" textlink="">
      <xdr:nvSpPr>
        <xdr:cNvPr id="424" name="テキスト ボックス 423"/>
        <xdr:cNvSpPr txBox="1"/>
      </xdr:nvSpPr>
      <xdr:spPr>
        <a:xfrm>
          <a:off x="6705111" y="124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81280</xdr:rowOff>
    </xdr:from>
    <xdr:to>
      <xdr:col>55</xdr:col>
      <xdr:colOff>50800</xdr:colOff>
      <xdr:row>79</xdr:row>
      <xdr:rowOff>11430</xdr:rowOff>
    </xdr:to>
    <xdr:sp macro="" textlink="">
      <xdr:nvSpPr>
        <xdr:cNvPr id="430" name="楕円 429"/>
        <xdr:cNvSpPr/>
      </xdr:nvSpPr>
      <xdr:spPr>
        <a:xfrm>
          <a:off x="10426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167657</xdr:rowOff>
    </xdr:from>
    <xdr:ext cx="469744" cy="259045"/>
    <xdr:sp macro="" textlink="">
      <xdr:nvSpPr>
        <xdr:cNvPr id="431" name="普通建設事業費 （ うち新規整備　）該当値テキスト"/>
        <xdr:cNvSpPr txBox="1"/>
      </xdr:nvSpPr>
      <xdr:spPr>
        <a:xfrm>
          <a:off x="105283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69926</xdr:rowOff>
    </xdr:from>
    <xdr:to>
      <xdr:col>50</xdr:col>
      <xdr:colOff>165100</xdr:colOff>
      <xdr:row>79</xdr:row>
      <xdr:rowOff>76</xdr:rowOff>
    </xdr:to>
    <xdr:sp macro="" textlink="">
      <xdr:nvSpPr>
        <xdr:cNvPr id="432" name="楕円 431"/>
        <xdr:cNvSpPr/>
      </xdr:nvSpPr>
      <xdr:spPr>
        <a:xfrm>
          <a:off x="9588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162653</xdr:rowOff>
    </xdr:from>
    <xdr:ext cx="469744" cy="259045"/>
    <xdr:sp macro="" textlink="">
      <xdr:nvSpPr>
        <xdr:cNvPr id="433" name="テキスト ボックス 432"/>
        <xdr:cNvSpPr txBox="1"/>
      </xdr:nvSpPr>
      <xdr:spPr>
        <a:xfrm>
          <a:off x="9404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80518</xdr:rowOff>
    </xdr:from>
    <xdr:to>
      <xdr:col>46</xdr:col>
      <xdr:colOff>38100</xdr:colOff>
      <xdr:row>79</xdr:row>
      <xdr:rowOff>10668</xdr:rowOff>
    </xdr:to>
    <xdr:sp macro="" textlink="">
      <xdr:nvSpPr>
        <xdr:cNvPr id="434" name="楕円 433"/>
        <xdr:cNvSpPr/>
      </xdr:nvSpPr>
      <xdr:spPr>
        <a:xfrm>
          <a:off x="8699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1795</xdr:rowOff>
    </xdr:from>
    <xdr:ext cx="469744" cy="259045"/>
    <xdr:sp macro="" textlink="">
      <xdr:nvSpPr>
        <xdr:cNvPr id="435" name="テキスト ボックス 434"/>
        <xdr:cNvSpPr txBox="1"/>
      </xdr:nvSpPr>
      <xdr:spPr>
        <a:xfrm>
          <a:off x="8515428"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433</xdr:rowOff>
    </xdr:from>
    <xdr:to>
      <xdr:col>41</xdr:col>
      <xdr:colOff>101600</xdr:colOff>
      <xdr:row>78</xdr:row>
      <xdr:rowOff>102033</xdr:rowOff>
    </xdr:to>
    <xdr:sp macro="" textlink="">
      <xdr:nvSpPr>
        <xdr:cNvPr id="436" name="楕円 435"/>
        <xdr:cNvSpPr/>
      </xdr:nvSpPr>
      <xdr:spPr>
        <a:xfrm>
          <a:off x="7810500" y="13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93160</xdr:rowOff>
    </xdr:from>
    <xdr:ext cx="469744" cy="259045"/>
    <xdr:sp macro="" textlink="">
      <xdr:nvSpPr>
        <xdr:cNvPr id="437" name="テキスト ボックス 436"/>
        <xdr:cNvSpPr txBox="1"/>
      </xdr:nvSpPr>
      <xdr:spPr>
        <a:xfrm>
          <a:off x="7626428" y="1346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57963</xdr:rowOff>
    </xdr:from>
    <xdr:to>
      <xdr:col>36</xdr:col>
      <xdr:colOff>165100</xdr:colOff>
      <xdr:row>71</xdr:row>
      <xdr:rowOff>159563</xdr:rowOff>
    </xdr:to>
    <xdr:sp macro="" textlink="">
      <xdr:nvSpPr>
        <xdr:cNvPr id="438" name="楕円 437"/>
        <xdr:cNvSpPr/>
      </xdr:nvSpPr>
      <xdr:spPr>
        <a:xfrm>
          <a:off x="6921500" y="122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4640</xdr:rowOff>
    </xdr:from>
    <xdr:ext cx="534377" cy="259045"/>
    <xdr:sp macro="" textlink="">
      <xdr:nvSpPr>
        <xdr:cNvPr id="439" name="テキスト ボックス 438"/>
        <xdr:cNvSpPr txBox="1"/>
      </xdr:nvSpPr>
      <xdr:spPr>
        <a:xfrm>
          <a:off x="6705111" y="120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39847</xdr:rowOff>
    </xdr:from>
    <xdr:to>
      <xdr:col>54</xdr:col>
      <xdr:colOff>189865</xdr:colOff>
      <xdr:row>98</xdr:row>
      <xdr:rowOff>41813</xdr:rowOff>
    </xdr:to>
    <xdr:cxnSp macro="">
      <xdr:nvCxnSpPr>
        <xdr:cNvPr id="462" name="直線コネクタ 461"/>
        <xdr:cNvCxnSpPr/>
      </xdr:nvCxnSpPr>
      <xdr:spPr>
        <a:xfrm flipV="1">
          <a:off x="10475595" y="15641797"/>
          <a:ext cx="1270" cy="12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45640</xdr:rowOff>
    </xdr:from>
    <xdr:ext cx="534377" cy="259045"/>
    <xdr:sp macro="" textlink="">
      <xdr:nvSpPr>
        <xdr:cNvPr id="463" name="普通建設事業費 （ うち更新整備　）最小値テキスト"/>
        <xdr:cNvSpPr txBox="1"/>
      </xdr:nvSpPr>
      <xdr:spPr>
        <a:xfrm>
          <a:off x="10528300" y="168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41813</xdr:rowOff>
    </xdr:from>
    <xdr:to>
      <xdr:col>55</xdr:col>
      <xdr:colOff>88900</xdr:colOff>
      <xdr:row>98</xdr:row>
      <xdr:rowOff>41813</xdr:rowOff>
    </xdr:to>
    <xdr:cxnSp macro="">
      <xdr:nvCxnSpPr>
        <xdr:cNvPr id="464" name="直線コネクタ 463"/>
        <xdr:cNvCxnSpPr/>
      </xdr:nvCxnSpPr>
      <xdr:spPr>
        <a:xfrm>
          <a:off x="10388600" y="1684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157974</xdr:rowOff>
    </xdr:from>
    <xdr:ext cx="534377" cy="259045"/>
    <xdr:sp macro="" textlink="">
      <xdr:nvSpPr>
        <xdr:cNvPr id="465" name="普通建設事業費 （ うち更新整備　）最大値テキスト"/>
        <xdr:cNvSpPr txBox="1"/>
      </xdr:nvSpPr>
      <xdr:spPr>
        <a:xfrm>
          <a:off x="10528300" y="1541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39847</xdr:rowOff>
    </xdr:from>
    <xdr:to>
      <xdr:col>55</xdr:col>
      <xdr:colOff>88900</xdr:colOff>
      <xdr:row>91</xdr:row>
      <xdr:rowOff>39847</xdr:rowOff>
    </xdr:to>
    <xdr:cxnSp macro="">
      <xdr:nvCxnSpPr>
        <xdr:cNvPr id="466" name="直線コネクタ 465"/>
        <xdr:cNvCxnSpPr/>
      </xdr:nvCxnSpPr>
      <xdr:spPr>
        <a:xfrm>
          <a:off x="10388600" y="1564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51460</xdr:rowOff>
    </xdr:from>
    <xdr:to>
      <xdr:col>55</xdr:col>
      <xdr:colOff>0</xdr:colOff>
      <xdr:row>96</xdr:row>
      <xdr:rowOff>68560</xdr:rowOff>
    </xdr:to>
    <xdr:cxnSp macro="">
      <xdr:nvCxnSpPr>
        <xdr:cNvPr id="467" name="直線コネクタ 466"/>
        <xdr:cNvCxnSpPr/>
      </xdr:nvCxnSpPr>
      <xdr:spPr>
        <a:xfrm flipV="1">
          <a:off x="9639300" y="16339210"/>
          <a:ext cx="838200" cy="1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7799</xdr:rowOff>
    </xdr:from>
    <xdr:ext cx="534377" cy="259045"/>
    <xdr:sp macro="" textlink="">
      <xdr:nvSpPr>
        <xdr:cNvPr id="468" name="普通建設事業費 （ うち更新整備　）平均値テキスト"/>
        <xdr:cNvSpPr txBox="1"/>
      </xdr:nvSpPr>
      <xdr:spPr>
        <a:xfrm>
          <a:off x="10528300" y="1629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29372</xdr:rowOff>
    </xdr:from>
    <xdr:to>
      <xdr:col>55</xdr:col>
      <xdr:colOff>50800</xdr:colOff>
      <xdr:row>95</xdr:row>
      <xdr:rowOff>130972</xdr:rowOff>
    </xdr:to>
    <xdr:sp macro="" textlink="">
      <xdr:nvSpPr>
        <xdr:cNvPr id="469" name="フローチャート: 判断 468"/>
        <xdr:cNvSpPr/>
      </xdr:nvSpPr>
      <xdr:spPr>
        <a:xfrm>
          <a:off x="10426700" y="1631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32076</xdr:rowOff>
    </xdr:from>
    <xdr:to>
      <xdr:col>50</xdr:col>
      <xdr:colOff>114300</xdr:colOff>
      <xdr:row>96</xdr:row>
      <xdr:rowOff>68560</xdr:rowOff>
    </xdr:to>
    <xdr:cxnSp macro="">
      <xdr:nvCxnSpPr>
        <xdr:cNvPr id="470" name="直線コネクタ 469"/>
        <xdr:cNvCxnSpPr/>
      </xdr:nvCxnSpPr>
      <xdr:spPr>
        <a:xfrm>
          <a:off x="8750300" y="16319826"/>
          <a:ext cx="889000" cy="20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135215</xdr:rowOff>
    </xdr:from>
    <xdr:to>
      <xdr:col>50</xdr:col>
      <xdr:colOff>165100</xdr:colOff>
      <xdr:row>94</xdr:row>
      <xdr:rowOff>65365</xdr:rowOff>
    </xdr:to>
    <xdr:sp macro="" textlink="">
      <xdr:nvSpPr>
        <xdr:cNvPr id="471" name="フローチャート: 判断 470"/>
        <xdr:cNvSpPr/>
      </xdr:nvSpPr>
      <xdr:spPr>
        <a:xfrm>
          <a:off x="9588500" y="160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81892</xdr:rowOff>
    </xdr:from>
    <xdr:ext cx="534377" cy="259045"/>
    <xdr:sp macro="" textlink="">
      <xdr:nvSpPr>
        <xdr:cNvPr id="472" name="テキスト ボックス 471"/>
        <xdr:cNvSpPr txBox="1"/>
      </xdr:nvSpPr>
      <xdr:spPr>
        <a:xfrm>
          <a:off x="9372111" y="158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96678</xdr:rowOff>
    </xdr:from>
    <xdr:to>
      <xdr:col>45</xdr:col>
      <xdr:colOff>177800</xdr:colOff>
      <xdr:row>95</xdr:row>
      <xdr:rowOff>32076</xdr:rowOff>
    </xdr:to>
    <xdr:cxnSp macro="">
      <xdr:nvCxnSpPr>
        <xdr:cNvPr id="473" name="直線コネクタ 472"/>
        <xdr:cNvCxnSpPr/>
      </xdr:nvCxnSpPr>
      <xdr:spPr>
        <a:xfrm>
          <a:off x="7861300" y="15698628"/>
          <a:ext cx="889000" cy="6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91</xdr:row>
      <xdr:rowOff>138917</xdr:rowOff>
    </xdr:from>
    <xdr:to>
      <xdr:col>46</xdr:col>
      <xdr:colOff>38100</xdr:colOff>
      <xdr:row>92</xdr:row>
      <xdr:rowOff>69067</xdr:rowOff>
    </xdr:to>
    <xdr:sp macro="" textlink="">
      <xdr:nvSpPr>
        <xdr:cNvPr id="474" name="フローチャート: 判断 473"/>
        <xdr:cNvSpPr/>
      </xdr:nvSpPr>
      <xdr:spPr>
        <a:xfrm>
          <a:off x="8699500" y="157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85594</xdr:rowOff>
    </xdr:from>
    <xdr:ext cx="534377" cy="259045"/>
    <xdr:sp macro="" textlink="">
      <xdr:nvSpPr>
        <xdr:cNvPr id="475" name="テキスト ボックス 474"/>
        <xdr:cNvSpPr txBox="1"/>
      </xdr:nvSpPr>
      <xdr:spPr>
        <a:xfrm>
          <a:off x="8483111" y="1551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96678</xdr:rowOff>
    </xdr:from>
    <xdr:to>
      <xdr:col>41</xdr:col>
      <xdr:colOff>50800</xdr:colOff>
      <xdr:row>96</xdr:row>
      <xdr:rowOff>85201</xdr:rowOff>
    </xdr:to>
    <xdr:cxnSp macro="">
      <xdr:nvCxnSpPr>
        <xdr:cNvPr id="476" name="直線コネクタ 475"/>
        <xdr:cNvCxnSpPr/>
      </xdr:nvCxnSpPr>
      <xdr:spPr>
        <a:xfrm flipV="1">
          <a:off x="6972300" y="15698628"/>
          <a:ext cx="889000" cy="84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90</xdr:row>
      <xdr:rowOff>102753</xdr:rowOff>
    </xdr:from>
    <xdr:to>
      <xdr:col>41</xdr:col>
      <xdr:colOff>101600</xdr:colOff>
      <xdr:row>91</xdr:row>
      <xdr:rowOff>32903</xdr:rowOff>
    </xdr:to>
    <xdr:sp macro="" textlink="">
      <xdr:nvSpPr>
        <xdr:cNvPr id="477" name="フローチャート: 判断 476"/>
        <xdr:cNvSpPr/>
      </xdr:nvSpPr>
      <xdr:spPr>
        <a:xfrm>
          <a:off x="7810500" y="1553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49430</xdr:rowOff>
    </xdr:from>
    <xdr:ext cx="534377" cy="259045"/>
    <xdr:sp macro="" textlink="">
      <xdr:nvSpPr>
        <xdr:cNvPr id="478" name="テキスト ボックス 477"/>
        <xdr:cNvSpPr txBox="1"/>
      </xdr:nvSpPr>
      <xdr:spPr>
        <a:xfrm>
          <a:off x="7594111" y="153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57855</xdr:rowOff>
    </xdr:from>
    <xdr:to>
      <xdr:col>36</xdr:col>
      <xdr:colOff>165100</xdr:colOff>
      <xdr:row>91</xdr:row>
      <xdr:rowOff>159455</xdr:rowOff>
    </xdr:to>
    <xdr:sp macro="" textlink="">
      <xdr:nvSpPr>
        <xdr:cNvPr id="479" name="フローチャート: 判断 478"/>
        <xdr:cNvSpPr/>
      </xdr:nvSpPr>
      <xdr:spPr>
        <a:xfrm>
          <a:off x="6921500" y="156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4532</xdr:rowOff>
    </xdr:from>
    <xdr:ext cx="534377" cy="259045"/>
    <xdr:sp macro="" textlink="">
      <xdr:nvSpPr>
        <xdr:cNvPr id="480" name="テキスト ボックス 479"/>
        <xdr:cNvSpPr txBox="1"/>
      </xdr:nvSpPr>
      <xdr:spPr>
        <a:xfrm>
          <a:off x="6705111" y="154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660</xdr:rowOff>
    </xdr:from>
    <xdr:to>
      <xdr:col>55</xdr:col>
      <xdr:colOff>50800</xdr:colOff>
      <xdr:row>95</xdr:row>
      <xdr:rowOff>102260</xdr:rowOff>
    </xdr:to>
    <xdr:sp macro="" textlink="">
      <xdr:nvSpPr>
        <xdr:cNvPr id="486" name="楕円 485"/>
        <xdr:cNvSpPr/>
      </xdr:nvSpPr>
      <xdr:spPr>
        <a:xfrm>
          <a:off x="104267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23537</xdr:rowOff>
    </xdr:from>
    <xdr:ext cx="534377" cy="259045"/>
    <xdr:sp macro="" textlink="">
      <xdr:nvSpPr>
        <xdr:cNvPr id="487" name="普通建設事業費 （ うち更新整備　）該当値テキスト"/>
        <xdr:cNvSpPr txBox="1"/>
      </xdr:nvSpPr>
      <xdr:spPr>
        <a:xfrm>
          <a:off x="10528300" y="161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17760</xdr:rowOff>
    </xdr:from>
    <xdr:to>
      <xdr:col>50</xdr:col>
      <xdr:colOff>165100</xdr:colOff>
      <xdr:row>96</xdr:row>
      <xdr:rowOff>119360</xdr:rowOff>
    </xdr:to>
    <xdr:sp macro="" textlink="">
      <xdr:nvSpPr>
        <xdr:cNvPr id="488" name="楕円 487"/>
        <xdr:cNvSpPr/>
      </xdr:nvSpPr>
      <xdr:spPr>
        <a:xfrm>
          <a:off x="9588500" y="16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110487</xdr:rowOff>
    </xdr:from>
    <xdr:ext cx="534377" cy="259045"/>
    <xdr:sp macro="" textlink="">
      <xdr:nvSpPr>
        <xdr:cNvPr id="489" name="テキスト ボックス 488"/>
        <xdr:cNvSpPr txBox="1"/>
      </xdr:nvSpPr>
      <xdr:spPr>
        <a:xfrm>
          <a:off x="9372111" y="1656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152726</xdr:rowOff>
    </xdr:from>
    <xdr:to>
      <xdr:col>46</xdr:col>
      <xdr:colOff>38100</xdr:colOff>
      <xdr:row>95</xdr:row>
      <xdr:rowOff>82876</xdr:rowOff>
    </xdr:to>
    <xdr:sp macro="" textlink="">
      <xdr:nvSpPr>
        <xdr:cNvPr id="490" name="楕円 489"/>
        <xdr:cNvSpPr/>
      </xdr:nvSpPr>
      <xdr:spPr>
        <a:xfrm>
          <a:off x="8699500" y="162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74003</xdr:rowOff>
    </xdr:from>
    <xdr:ext cx="534377" cy="259045"/>
    <xdr:sp macro="" textlink="">
      <xdr:nvSpPr>
        <xdr:cNvPr id="491" name="テキスト ボックス 490"/>
        <xdr:cNvSpPr txBox="1"/>
      </xdr:nvSpPr>
      <xdr:spPr>
        <a:xfrm>
          <a:off x="8483111" y="163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45878</xdr:rowOff>
    </xdr:from>
    <xdr:to>
      <xdr:col>41</xdr:col>
      <xdr:colOff>101600</xdr:colOff>
      <xdr:row>91</xdr:row>
      <xdr:rowOff>147478</xdr:rowOff>
    </xdr:to>
    <xdr:sp macro="" textlink="">
      <xdr:nvSpPr>
        <xdr:cNvPr id="492" name="楕円 491"/>
        <xdr:cNvSpPr/>
      </xdr:nvSpPr>
      <xdr:spPr>
        <a:xfrm>
          <a:off x="7810500" y="156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138605</xdr:rowOff>
    </xdr:from>
    <xdr:ext cx="534377" cy="259045"/>
    <xdr:sp macro="" textlink="">
      <xdr:nvSpPr>
        <xdr:cNvPr id="493" name="テキスト ボックス 492"/>
        <xdr:cNvSpPr txBox="1"/>
      </xdr:nvSpPr>
      <xdr:spPr>
        <a:xfrm>
          <a:off x="7594111" y="157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34401</xdr:rowOff>
    </xdr:from>
    <xdr:to>
      <xdr:col>36</xdr:col>
      <xdr:colOff>165100</xdr:colOff>
      <xdr:row>96</xdr:row>
      <xdr:rowOff>136001</xdr:rowOff>
    </xdr:to>
    <xdr:sp macro="" textlink="">
      <xdr:nvSpPr>
        <xdr:cNvPr id="494" name="楕円 493"/>
        <xdr:cNvSpPr/>
      </xdr:nvSpPr>
      <xdr:spPr>
        <a:xfrm>
          <a:off x="6921500" y="164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127128</xdr:rowOff>
    </xdr:from>
    <xdr:ext cx="534377" cy="259045"/>
    <xdr:sp macro="" textlink="">
      <xdr:nvSpPr>
        <xdr:cNvPr id="495" name="テキスト ボックス 494"/>
        <xdr:cNvSpPr txBox="1"/>
      </xdr:nvSpPr>
      <xdr:spPr>
        <a:xfrm>
          <a:off x="6705111" y="165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133931</xdr:rowOff>
    </xdr:from>
    <xdr:to>
      <xdr:col>85</xdr:col>
      <xdr:colOff>126364</xdr:colOff>
      <xdr:row>39</xdr:row>
      <xdr:rowOff>98878</xdr:rowOff>
    </xdr:to>
    <xdr:cxnSp macro="">
      <xdr:nvCxnSpPr>
        <xdr:cNvPr id="521" name="直線コネクタ 520"/>
        <xdr:cNvCxnSpPr/>
      </xdr:nvCxnSpPr>
      <xdr:spPr>
        <a:xfrm flipV="1">
          <a:off x="16317595" y="5277431"/>
          <a:ext cx="1269" cy="150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80608</xdr:rowOff>
    </xdr:from>
    <xdr:ext cx="534377" cy="259045"/>
    <xdr:sp macro="" textlink="">
      <xdr:nvSpPr>
        <xdr:cNvPr id="524" name="災害復旧事業費最大値テキスト"/>
        <xdr:cNvSpPr txBox="1"/>
      </xdr:nvSpPr>
      <xdr:spPr>
        <a:xfrm>
          <a:off x="16370300" y="50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133931</xdr:rowOff>
    </xdr:from>
    <xdr:to>
      <xdr:col>86</xdr:col>
      <xdr:colOff>25400</xdr:colOff>
      <xdr:row>30</xdr:row>
      <xdr:rowOff>133931</xdr:rowOff>
    </xdr:to>
    <xdr:cxnSp macro="">
      <xdr:nvCxnSpPr>
        <xdr:cNvPr id="525" name="直線コネクタ 524"/>
        <xdr:cNvCxnSpPr/>
      </xdr:nvCxnSpPr>
      <xdr:spPr>
        <a:xfrm>
          <a:off x="16230600" y="527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142910</xdr:rowOff>
    </xdr:from>
    <xdr:ext cx="469744" cy="259045"/>
    <xdr:sp macro="" textlink="">
      <xdr:nvSpPr>
        <xdr:cNvPr id="527" name="災害復旧事業費平均値テキスト"/>
        <xdr:cNvSpPr txBox="1"/>
      </xdr:nvSpPr>
      <xdr:spPr>
        <a:xfrm>
          <a:off x="16370300" y="6315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120033</xdr:rowOff>
    </xdr:from>
    <xdr:to>
      <xdr:col>85</xdr:col>
      <xdr:colOff>177800</xdr:colOff>
      <xdr:row>38</xdr:row>
      <xdr:rowOff>50183</xdr:rowOff>
    </xdr:to>
    <xdr:sp macro="" textlink="">
      <xdr:nvSpPr>
        <xdr:cNvPr id="528" name="フローチャート: 判断 527"/>
        <xdr:cNvSpPr/>
      </xdr:nvSpPr>
      <xdr:spPr>
        <a:xfrm>
          <a:off x="16268700" y="64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67128</xdr:rowOff>
    </xdr:from>
    <xdr:to>
      <xdr:col>81</xdr:col>
      <xdr:colOff>101600</xdr:colOff>
      <xdr:row>38</xdr:row>
      <xdr:rowOff>168728</xdr:rowOff>
    </xdr:to>
    <xdr:sp macro="" textlink="">
      <xdr:nvSpPr>
        <xdr:cNvPr id="530" name="フローチャート: 判断 529"/>
        <xdr:cNvSpPr/>
      </xdr:nvSpPr>
      <xdr:spPr>
        <a:xfrm>
          <a:off x="15430500" y="658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13805</xdr:rowOff>
    </xdr:from>
    <xdr:ext cx="469744" cy="259045"/>
    <xdr:sp macro="" textlink="">
      <xdr:nvSpPr>
        <xdr:cNvPr id="531" name="テキスト ボックス 530"/>
        <xdr:cNvSpPr txBox="1"/>
      </xdr:nvSpPr>
      <xdr:spPr>
        <a:xfrm>
          <a:off x="15246428" y="635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42200</xdr:rowOff>
    </xdr:from>
    <xdr:to>
      <xdr:col>76</xdr:col>
      <xdr:colOff>165100</xdr:colOff>
      <xdr:row>35</xdr:row>
      <xdr:rowOff>143800</xdr:rowOff>
    </xdr:to>
    <xdr:sp macro="" textlink="">
      <xdr:nvSpPr>
        <xdr:cNvPr id="533" name="フローチャート: 判断 532"/>
        <xdr:cNvSpPr/>
      </xdr:nvSpPr>
      <xdr:spPr>
        <a:xfrm>
          <a:off x="14541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160327</xdr:rowOff>
    </xdr:from>
    <xdr:ext cx="469744" cy="259045"/>
    <xdr:sp macro="" textlink="">
      <xdr:nvSpPr>
        <xdr:cNvPr id="534" name="テキスト ボックス 533"/>
        <xdr:cNvSpPr txBox="1"/>
      </xdr:nvSpPr>
      <xdr:spPr>
        <a:xfrm>
          <a:off x="14357428"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170543</xdr:rowOff>
    </xdr:from>
    <xdr:to>
      <xdr:col>72</xdr:col>
      <xdr:colOff>38100</xdr:colOff>
      <xdr:row>37</xdr:row>
      <xdr:rowOff>100693</xdr:rowOff>
    </xdr:to>
    <xdr:sp macro="" textlink="">
      <xdr:nvSpPr>
        <xdr:cNvPr id="536" name="フローチャート: 判断 535"/>
        <xdr:cNvSpPr/>
      </xdr:nvSpPr>
      <xdr:spPr>
        <a:xfrm>
          <a:off x="13652500" y="634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117220</xdr:rowOff>
    </xdr:from>
    <xdr:ext cx="469744" cy="259045"/>
    <xdr:sp macro="" textlink="">
      <xdr:nvSpPr>
        <xdr:cNvPr id="537" name="テキスト ボックス 536"/>
        <xdr:cNvSpPr txBox="1"/>
      </xdr:nvSpPr>
      <xdr:spPr>
        <a:xfrm>
          <a:off x="13468428"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29137</xdr:rowOff>
    </xdr:from>
    <xdr:to>
      <xdr:col>67</xdr:col>
      <xdr:colOff>101600</xdr:colOff>
      <xdr:row>36</xdr:row>
      <xdr:rowOff>130737</xdr:rowOff>
    </xdr:to>
    <xdr:sp macro="" textlink="">
      <xdr:nvSpPr>
        <xdr:cNvPr id="538" name="フローチャート: 判断 537"/>
        <xdr:cNvSpPr/>
      </xdr:nvSpPr>
      <xdr:spPr>
        <a:xfrm>
          <a:off x="12763500" y="62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147264</xdr:rowOff>
    </xdr:from>
    <xdr:ext cx="469744" cy="259045"/>
    <xdr:sp macro="" textlink="">
      <xdr:nvSpPr>
        <xdr:cNvPr id="539" name="テキスト ボックス 538"/>
        <xdr:cNvSpPr txBox="1"/>
      </xdr:nvSpPr>
      <xdr:spPr>
        <a:xfrm>
          <a:off x="12579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4" name="テキスト ボックス 61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28" name="直線コネクタ 627"/>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29" name="公債費最小値テキスト"/>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30" name="直線コネクタ 629"/>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31" name="公債費最大値テキスト"/>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32" name="直線コネクタ 631"/>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142786</xdr:rowOff>
    </xdr:from>
    <xdr:to>
      <xdr:col>85</xdr:col>
      <xdr:colOff>127000</xdr:colOff>
      <xdr:row>75</xdr:row>
      <xdr:rowOff>5359</xdr:rowOff>
    </xdr:to>
    <xdr:cxnSp macro="">
      <xdr:nvCxnSpPr>
        <xdr:cNvPr id="633" name="直線コネクタ 632"/>
        <xdr:cNvCxnSpPr/>
      </xdr:nvCxnSpPr>
      <xdr:spPr>
        <a:xfrm flipV="1">
          <a:off x="15481300" y="12830086"/>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23842</xdr:rowOff>
    </xdr:from>
    <xdr:ext cx="534377" cy="259045"/>
    <xdr:sp macro="" textlink="">
      <xdr:nvSpPr>
        <xdr:cNvPr id="634" name="公債費平均値テキスト"/>
        <xdr:cNvSpPr txBox="1"/>
      </xdr:nvSpPr>
      <xdr:spPr>
        <a:xfrm>
          <a:off x="16370300" y="1253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35" name="フローチャート: 判断 634"/>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5359</xdr:rowOff>
    </xdr:from>
    <xdr:to>
      <xdr:col>81</xdr:col>
      <xdr:colOff>50800</xdr:colOff>
      <xdr:row>76</xdr:row>
      <xdr:rowOff>85331</xdr:rowOff>
    </xdr:to>
    <xdr:cxnSp macro="">
      <xdr:nvCxnSpPr>
        <xdr:cNvPr id="636" name="直線コネクタ 635"/>
        <xdr:cNvCxnSpPr/>
      </xdr:nvCxnSpPr>
      <xdr:spPr>
        <a:xfrm flipV="1">
          <a:off x="14592300" y="12864109"/>
          <a:ext cx="889000" cy="2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37" name="フローチャート: 判断 636"/>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167517</xdr:rowOff>
    </xdr:from>
    <xdr:ext cx="534377" cy="259045"/>
    <xdr:sp macro="" textlink="">
      <xdr:nvSpPr>
        <xdr:cNvPr id="638" name="テキスト ボックス 637"/>
        <xdr:cNvSpPr txBox="1"/>
      </xdr:nvSpPr>
      <xdr:spPr>
        <a:xfrm>
          <a:off x="15214111" y="125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85331</xdr:rowOff>
    </xdr:from>
    <xdr:to>
      <xdr:col>76</xdr:col>
      <xdr:colOff>114300</xdr:colOff>
      <xdr:row>76</xdr:row>
      <xdr:rowOff>161492</xdr:rowOff>
    </xdr:to>
    <xdr:cxnSp macro="">
      <xdr:nvCxnSpPr>
        <xdr:cNvPr id="639" name="直線コネクタ 638"/>
        <xdr:cNvCxnSpPr/>
      </xdr:nvCxnSpPr>
      <xdr:spPr>
        <a:xfrm flipV="1">
          <a:off x="13703300" y="13115531"/>
          <a:ext cx="8890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155536</xdr:rowOff>
    </xdr:from>
    <xdr:to>
      <xdr:col>76</xdr:col>
      <xdr:colOff>165100</xdr:colOff>
      <xdr:row>76</xdr:row>
      <xdr:rowOff>85686</xdr:rowOff>
    </xdr:to>
    <xdr:sp macro="" textlink="">
      <xdr:nvSpPr>
        <xdr:cNvPr id="640" name="フローチャート: 判断 639"/>
        <xdr:cNvSpPr/>
      </xdr:nvSpPr>
      <xdr:spPr>
        <a:xfrm>
          <a:off x="14541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102214</xdr:rowOff>
    </xdr:from>
    <xdr:ext cx="534377" cy="259045"/>
    <xdr:sp macro="" textlink="">
      <xdr:nvSpPr>
        <xdr:cNvPr id="641" name="テキスト ボックス 640"/>
        <xdr:cNvSpPr txBox="1"/>
      </xdr:nvSpPr>
      <xdr:spPr>
        <a:xfrm>
          <a:off x="14325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161492</xdr:rowOff>
    </xdr:from>
    <xdr:to>
      <xdr:col>71</xdr:col>
      <xdr:colOff>177800</xdr:colOff>
      <xdr:row>77</xdr:row>
      <xdr:rowOff>56490</xdr:rowOff>
    </xdr:to>
    <xdr:cxnSp macro="">
      <xdr:nvCxnSpPr>
        <xdr:cNvPr id="642" name="直線コネクタ 641"/>
        <xdr:cNvCxnSpPr/>
      </xdr:nvCxnSpPr>
      <xdr:spPr>
        <a:xfrm flipV="1">
          <a:off x="12814300" y="13191692"/>
          <a:ext cx="8890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23788</xdr:rowOff>
    </xdr:from>
    <xdr:to>
      <xdr:col>72</xdr:col>
      <xdr:colOff>38100</xdr:colOff>
      <xdr:row>76</xdr:row>
      <xdr:rowOff>125388</xdr:rowOff>
    </xdr:to>
    <xdr:sp macro="" textlink="">
      <xdr:nvSpPr>
        <xdr:cNvPr id="643" name="フローチャート: 判断 642"/>
        <xdr:cNvSpPr/>
      </xdr:nvSpPr>
      <xdr:spPr>
        <a:xfrm>
          <a:off x="13652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141914</xdr:rowOff>
    </xdr:from>
    <xdr:ext cx="534377" cy="259045"/>
    <xdr:sp macro="" textlink="">
      <xdr:nvSpPr>
        <xdr:cNvPr id="644" name="テキスト ボックス 643"/>
        <xdr:cNvSpPr txBox="1"/>
      </xdr:nvSpPr>
      <xdr:spPr>
        <a:xfrm>
          <a:off x="13436111" y="128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35561</xdr:rowOff>
    </xdr:from>
    <xdr:to>
      <xdr:col>67</xdr:col>
      <xdr:colOff>101600</xdr:colOff>
      <xdr:row>76</xdr:row>
      <xdr:rowOff>137161</xdr:rowOff>
    </xdr:to>
    <xdr:sp macro="" textlink="">
      <xdr:nvSpPr>
        <xdr:cNvPr id="645" name="フローチャート: 判断 644"/>
        <xdr:cNvSpPr/>
      </xdr:nvSpPr>
      <xdr:spPr>
        <a:xfrm>
          <a:off x="12763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153687</xdr:rowOff>
    </xdr:from>
    <xdr:ext cx="534377" cy="259045"/>
    <xdr:sp macro="" textlink="">
      <xdr:nvSpPr>
        <xdr:cNvPr id="646" name="テキスト ボックス 645"/>
        <xdr:cNvSpPr txBox="1"/>
      </xdr:nvSpPr>
      <xdr:spPr>
        <a:xfrm>
          <a:off x="12547111" y="128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91986</xdr:rowOff>
    </xdr:from>
    <xdr:to>
      <xdr:col>85</xdr:col>
      <xdr:colOff>177800</xdr:colOff>
      <xdr:row>75</xdr:row>
      <xdr:rowOff>22136</xdr:rowOff>
    </xdr:to>
    <xdr:sp macro="" textlink="">
      <xdr:nvSpPr>
        <xdr:cNvPr id="652" name="楕円 651"/>
        <xdr:cNvSpPr/>
      </xdr:nvSpPr>
      <xdr:spPr>
        <a:xfrm>
          <a:off x="16268700" y="127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70413</xdr:rowOff>
    </xdr:from>
    <xdr:ext cx="534377" cy="259045"/>
    <xdr:sp macro="" textlink="">
      <xdr:nvSpPr>
        <xdr:cNvPr id="653" name="公債費該当値テキスト"/>
        <xdr:cNvSpPr txBox="1"/>
      </xdr:nvSpPr>
      <xdr:spPr>
        <a:xfrm>
          <a:off x="16370300" y="127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126009</xdr:rowOff>
    </xdr:from>
    <xdr:to>
      <xdr:col>81</xdr:col>
      <xdr:colOff>101600</xdr:colOff>
      <xdr:row>75</xdr:row>
      <xdr:rowOff>56159</xdr:rowOff>
    </xdr:to>
    <xdr:sp macro="" textlink="">
      <xdr:nvSpPr>
        <xdr:cNvPr id="654" name="楕円 653"/>
        <xdr:cNvSpPr/>
      </xdr:nvSpPr>
      <xdr:spPr>
        <a:xfrm>
          <a:off x="15430500" y="128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47286</xdr:rowOff>
    </xdr:from>
    <xdr:ext cx="534377" cy="259045"/>
    <xdr:sp macro="" textlink="">
      <xdr:nvSpPr>
        <xdr:cNvPr id="655" name="テキスト ボックス 654"/>
        <xdr:cNvSpPr txBox="1"/>
      </xdr:nvSpPr>
      <xdr:spPr>
        <a:xfrm>
          <a:off x="15214111" y="129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34531</xdr:rowOff>
    </xdr:from>
    <xdr:to>
      <xdr:col>76</xdr:col>
      <xdr:colOff>165100</xdr:colOff>
      <xdr:row>76</xdr:row>
      <xdr:rowOff>136131</xdr:rowOff>
    </xdr:to>
    <xdr:sp macro="" textlink="">
      <xdr:nvSpPr>
        <xdr:cNvPr id="656" name="楕円 655"/>
        <xdr:cNvSpPr/>
      </xdr:nvSpPr>
      <xdr:spPr>
        <a:xfrm>
          <a:off x="14541500" y="130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127258</xdr:rowOff>
    </xdr:from>
    <xdr:ext cx="534377" cy="259045"/>
    <xdr:sp macro="" textlink="">
      <xdr:nvSpPr>
        <xdr:cNvPr id="657" name="テキスト ボックス 656"/>
        <xdr:cNvSpPr txBox="1"/>
      </xdr:nvSpPr>
      <xdr:spPr>
        <a:xfrm>
          <a:off x="14325111" y="13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110692</xdr:rowOff>
    </xdr:from>
    <xdr:to>
      <xdr:col>72</xdr:col>
      <xdr:colOff>38100</xdr:colOff>
      <xdr:row>77</xdr:row>
      <xdr:rowOff>40842</xdr:rowOff>
    </xdr:to>
    <xdr:sp macro="" textlink="">
      <xdr:nvSpPr>
        <xdr:cNvPr id="658" name="楕円 657"/>
        <xdr:cNvSpPr/>
      </xdr:nvSpPr>
      <xdr:spPr>
        <a:xfrm>
          <a:off x="13652500" y="131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31969</xdr:rowOff>
    </xdr:from>
    <xdr:ext cx="534377" cy="259045"/>
    <xdr:sp macro="" textlink="">
      <xdr:nvSpPr>
        <xdr:cNvPr id="659" name="テキスト ボックス 658"/>
        <xdr:cNvSpPr txBox="1"/>
      </xdr:nvSpPr>
      <xdr:spPr>
        <a:xfrm>
          <a:off x="13436111" y="132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5690</xdr:rowOff>
    </xdr:from>
    <xdr:to>
      <xdr:col>67</xdr:col>
      <xdr:colOff>101600</xdr:colOff>
      <xdr:row>77</xdr:row>
      <xdr:rowOff>107290</xdr:rowOff>
    </xdr:to>
    <xdr:sp macro="" textlink="">
      <xdr:nvSpPr>
        <xdr:cNvPr id="660" name="楕円 659"/>
        <xdr:cNvSpPr/>
      </xdr:nvSpPr>
      <xdr:spPr>
        <a:xfrm>
          <a:off x="12763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98417</xdr:rowOff>
    </xdr:from>
    <xdr:ext cx="534377" cy="259045"/>
    <xdr:sp macro="" textlink="">
      <xdr:nvSpPr>
        <xdr:cNvPr id="661" name="テキスト ボックス 660"/>
        <xdr:cNvSpPr txBox="1"/>
      </xdr:nvSpPr>
      <xdr:spPr>
        <a:xfrm>
          <a:off x="12547111" y="133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85" name="直線コネクタ 684"/>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86" name="積立金最小値テキスト"/>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87" name="直線コネクタ 686"/>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88" name="積立金最大値テキスト"/>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89" name="直線コネクタ 688"/>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57975</xdr:rowOff>
    </xdr:from>
    <xdr:to>
      <xdr:col>85</xdr:col>
      <xdr:colOff>127000</xdr:colOff>
      <xdr:row>98</xdr:row>
      <xdr:rowOff>104572</xdr:rowOff>
    </xdr:to>
    <xdr:cxnSp macro="">
      <xdr:nvCxnSpPr>
        <xdr:cNvPr id="690" name="直線コネクタ 689"/>
        <xdr:cNvCxnSpPr/>
      </xdr:nvCxnSpPr>
      <xdr:spPr>
        <a:xfrm>
          <a:off x="15481300" y="15831375"/>
          <a:ext cx="838200" cy="10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104728</xdr:rowOff>
    </xdr:from>
    <xdr:ext cx="534377" cy="259045"/>
    <xdr:sp macro="" textlink="">
      <xdr:nvSpPr>
        <xdr:cNvPr id="691" name="積立金平均値テキスト"/>
        <xdr:cNvSpPr txBox="1"/>
      </xdr:nvSpPr>
      <xdr:spPr>
        <a:xfrm>
          <a:off x="16370300" y="16049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692" name="フローチャート: 判断 691"/>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57975</xdr:rowOff>
    </xdr:from>
    <xdr:to>
      <xdr:col>81</xdr:col>
      <xdr:colOff>50800</xdr:colOff>
      <xdr:row>99</xdr:row>
      <xdr:rowOff>37858</xdr:rowOff>
    </xdr:to>
    <xdr:cxnSp macro="">
      <xdr:nvCxnSpPr>
        <xdr:cNvPr id="693" name="直線コネクタ 692"/>
        <xdr:cNvCxnSpPr/>
      </xdr:nvCxnSpPr>
      <xdr:spPr>
        <a:xfrm flipV="1">
          <a:off x="14592300" y="15831375"/>
          <a:ext cx="889000" cy="11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694" name="フローチャート: 判断 693"/>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2404</xdr:rowOff>
    </xdr:from>
    <xdr:ext cx="534377" cy="259045"/>
    <xdr:sp macro="" textlink="">
      <xdr:nvSpPr>
        <xdr:cNvPr id="695" name="テキスト ボックス 694"/>
        <xdr:cNvSpPr txBox="1"/>
      </xdr:nvSpPr>
      <xdr:spPr>
        <a:xfrm>
          <a:off x="15214111" y="162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37858</xdr:rowOff>
    </xdr:from>
    <xdr:to>
      <xdr:col>76</xdr:col>
      <xdr:colOff>114300</xdr:colOff>
      <xdr:row>99</xdr:row>
      <xdr:rowOff>40297</xdr:rowOff>
    </xdr:to>
    <xdr:cxnSp macro="">
      <xdr:nvCxnSpPr>
        <xdr:cNvPr id="696" name="直線コネクタ 695"/>
        <xdr:cNvCxnSpPr/>
      </xdr:nvCxnSpPr>
      <xdr:spPr>
        <a:xfrm flipV="1">
          <a:off x="13703300" y="1701140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16548</xdr:rowOff>
    </xdr:from>
    <xdr:to>
      <xdr:col>76</xdr:col>
      <xdr:colOff>165100</xdr:colOff>
      <xdr:row>95</xdr:row>
      <xdr:rowOff>118148</xdr:rowOff>
    </xdr:to>
    <xdr:sp macro="" textlink="">
      <xdr:nvSpPr>
        <xdr:cNvPr id="697" name="フローチャート: 判断 696"/>
        <xdr:cNvSpPr/>
      </xdr:nvSpPr>
      <xdr:spPr>
        <a:xfrm>
          <a:off x="14541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134675</xdr:rowOff>
    </xdr:from>
    <xdr:ext cx="534377" cy="259045"/>
    <xdr:sp macro="" textlink="">
      <xdr:nvSpPr>
        <xdr:cNvPr id="698" name="テキスト ボックス 697"/>
        <xdr:cNvSpPr txBox="1"/>
      </xdr:nvSpPr>
      <xdr:spPr>
        <a:xfrm>
          <a:off x="14325111" y="160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141757</xdr:rowOff>
    </xdr:from>
    <xdr:to>
      <xdr:col>71</xdr:col>
      <xdr:colOff>177800</xdr:colOff>
      <xdr:row>99</xdr:row>
      <xdr:rowOff>40297</xdr:rowOff>
    </xdr:to>
    <xdr:cxnSp macro="">
      <xdr:nvCxnSpPr>
        <xdr:cNvPr id="699" name="直線コネクタ 698"/>
        <xdr:cNvCxnSpPr/>
      </xdr:nvCxnSpPr>
      <xdr:spPr>
        <a:xfrm>
          <a:off x="12814300" y="16600957"/>
          <a:ext cx="889000" cy="4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136449</xdr:rowOff>
    </xdr:from>
    <xdr:to>
      <xdr:col>72</xdr:col>
      <xdr:colOff>38100</xdr:colOff>
      <xdr:row>97</xdr:row>
      <xdr:rowOff>66599</xdr:rowOff>
    </xdr:to>
    <xdr:sp macro="" textlink="">
      <xdr:nvSpPr>
        <xdr:cNvPr id="700" name="フローチャート: 判断 699"/>
        <xdr:cNvSpPr/>
      </xdr:nvSpPr>
      <xdr:spPr>
        <a:xfrm>
          <a:off x="13652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83126</xdr:rowOff>
    </xdr:from>
    <xdr:ext cx="469744" cy="259045"/>
    <xdr:sp macro="" textlink="">
      <xdr:nvSpPr>
        <xdr:cNvPr id="701" name="テキスト ボックス 700"/>
        <xdr:cNvSpPr txBox="1"/>
      </xdr:nvSpPr>
      <xdr:spPr>
        <a:xfrm>
          <a:off x="13468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02" name="フローチャート: 判断 701"/>
        <xdr:cNvSpPr/>
      </xdr:nvSpPr>
      <xdr:spPr>
        <a:xfrm>
          <a:off x="12763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23119</xdr:rowOff>
    </xdr:from>
    <xdr:ext cx="534377" cy="259045"/>
    <xdr:sp macro="" textlink="">
      <xdr:nvSpPr>
        <xdr:cNvPr id="703" name="テキスト ボックス 702"/>
        <xdr:cNvSpPr txBox="1"/>
      </xdr:nvSpPr>
      <xdr:spPr>
        <a:xfrm>
          <a:off x="12547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53772</xdr:rowOff>
    </xdr:from>
    <xdr:to>
      <xdr:col>85</xdr:col>
      <xdr:colOff>177800</xdr:colOff>
      <xdr:row>98</xdr:row>
      <xdr:rowOff>155372</xdr:rowOff>
    </xdr:to>
    <xdr:sp macro="" textlink="">
      <xdr:nvSpPr>
        <xdr:cNvPr id="709" name="楕円 708"/>
        <xdr:cNvSpPr/>
      </xdr:nvSpPr>
      <xdr:spPr>
        <a:xfrm>
          <a:off x="16268700" y="168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140149</xdr:rowOff>
    </xdr:from>
    <xdr:ext cx="469744" cy="259045"/>
    <xdr:sp macro="" textlink="">
      <xdr:nvSpPr>
        <xdr:cNvPr id="710" name="積立金該当値テキスト"/>
        <xdr:cNvSpPr txBox="1"/>
      </xdr:nvSpPr>
      <xdr:spPr>
        <a:xfrm>
          <a:off x="16370300" y="167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7175</xdr:rowOff>
    </xdr:from>
    <xdr:to>
      <xdr:col>81</xdr:col>
      <xdr:colOff>101600</xdr:colOff>
      <xdr:row>92</xdr:row>
      <xdr:rowOff>108775</xdr:rowOff>
    </xdr:to>
    <xdr:sp macro="" textlink="">
      <xdr:nvSpPr>
        <xdr:cNvPr id="711" name="楕円 710"/>
        <xdr:cNvSpPr/>
      </xdr:nvSpPr>
      <xdr:spPr>
        <a:xfrm>
          <a:off x="15430500" y="157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125302</xdr:rowOff>
    </xdr:from>
    <xdr:ext cx="534377" cy="259045"/>
    <xdr:sp macro="" textlink="">
      <xdr:nvSpPr>
        <xdr:cNvPr id="712" name="テキスト ボックス 711"/>
        <xdr:cNvSpPr txBox="1"/>
      </xdr:nvSpPr>
      <xdr:spPr>
        <a:xfrm>
          <a:off x="15214111" y="155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158508</xdr:rowOff>
    </xdr:from>
    <xdr:to>
      <xdr:col>76</xdr:col>
      <xdr:colOff>165100</xdr:colOff>
      <xdr:row>99</xdr:row>
      <xdr:rowOff>88658</xdr:rowOff>
    </xdr:to>
    <xdr:sp macro="" textlink="">
      <xdr:nvSpPr>
        <xdr:cNvPr id="713" name="楕円 712"/>
        <xdr:cNvSpPr/>
      </xdr:nvSpPr>
      <xdr:spPr>
        <a:xfrm>
          <a:off x="145415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79785</xdr:rowOff>
    </xdr:from>
    <xdr:ext cx="378565" cy="259045"/>
    <xdr:sp macro="" textlink="">
      <xdr:nvSpPr>
        <xdr:cNvPr id="714" name="テキスト ボックス 713"/>
        <xdr:cNvSpPr txBox="1"/>
      </xdr:nvSpPr>
      <xdr:spPr>
        <a:xfrm>
          <a:off x="14403017" y="1705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160947</xdr:rowOff>
    </xdr:from>
    <xdr:to>
      <xdr:col>72</xdr:col>
      <xdr:colOff>38100</xdr:colOff>
      <xdr:row>99</xdr:row>
      <xdr:rowOff>91097</xdr:rowOff>
    </xdr:to>
    <xdr:sp macro="" textlink="">
      <xdr:nvSpPr>
        <xdr:cNvPr id="715" name="楕円 714"/>
        <xdr:cNvSpPr/>
      </xdr:nvSpPr>
      <xdr:spPr>
        <a:xfrm>
          <a:off x="13652500" y="169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82224</xdr:rowOff>
    </xdr:from>
    <xdr:ext cx="378565" cy="259045"/>
    <xdr:sp macro="" textlink="">
      <xdr:nvSpPr>
        <xdr:cNvPr id="716" name="テキスト ボックス 715"/>
        <xdr:cNvSpPr txBox="1"/>
      </xdr:nvSpPr>
      <xdr:spPr>
        <a:xfrm>
          <a:off x="13514017" y="1705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7" name="楕円 716"/>
        <xdr:cNvSpPr/>
      </xdr:nvSpPr>
      <xdr:spPr>
        <a:xfrm>
          <a:off x="12763500" y="1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12234</xdr:rowOff>
    </xdr:from>
    <xdr:ext cx="534377" cy="259045"/>
    <xdr:sp macro="" textlink="">
      <xdr:nvSpPr>
        <xdr:cNvPr id="718" name="テキスト ボックス 717"/>
        <xdr:cNvSpPr txBox="1"/>
      </xdr:nvSpPr>
      <xdr:spPr>
        <a:xfrm>
          <a:off x="12547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130175</xdr:rowOff>
    </xdr:from>
    <xdr:to>
      <xdr:col>116</xdr:col>
      <xdr:colOff>62864</xdr:colOff>
      <xdr:row>39</xdr:row>
      <xdr:rowOff>44450</xdr:rowOff>
    </xdr:to>
    <xdr:cxnSp macro="">
      <xdr:nvCxnSpPr>
        <xdr:cNvPr id="742" name="直線コネクタ 741"/>
        <xdr:cNvCxnSpPr/>
      </xdr:nvCxnSpPr>
      <xdr:spPr>
        <a:xfrm flipV="1">
          <a:off x="22159595" y="5102225"/>
          <a:ext cx="1269"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76852</xdr:rowOff>
    </xdr:from>
    <xdr:ext cx="534377" cy="259045"/>
    <xdr:sp macro="" textlink="">
      <xdr:nvSpPr>
        <xdr:cNvPr id="745" name="投資及び出資金最大値テキスト"/>
        <xdr:cNvSpPr txBox="1"/>
      </xdr:nvSpPr>
      <xdr:spPr>
        <a:xfrm>
          <a:off x="22212300" y="48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130175</xdr:rowOff>
    </xdr:from>
    <xdr:to>
      <xdr:col>116</xdr:col>
      <xdr:colOff>152400</xdr:colOff>
      <xdr:row>29</xdr:row>
      <xdr:rowOff>130175</xdr:rowOff>
    </xdr:to>
    <xdr:cxnSp macro="">
      <xdr:nvCxnSpPr>
        <xdr:cNvPr id="746" name="直線コネクタ 745"/>
        <xdr:cNvCxnSpPr/>
      </xdr:nvCxnSpPr>
      <xdr:spPr>
        <a:xfrm>
          <a:off x="22072600" y="510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42562</xdr:rowOff>
    </xdr:from>
    <xdr:ext cx="469744" cy="259045"/>
    <xdr:sp macro="" textlink="">
      <xdr:nvSpPr>
        <xdr:cNvPr id="748" name="投資及び出資金平均値テキスト"/>
        <xdr:cNvSpPr txBox="1"/>
      </xdr:nvSpPr>
      <xdr:spPr>
        <a:xfrm>
          <a:off x="22212300" y="6214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19685</xdr:rowOff>
    </xdr:from>
    <xdr:to>
      <xdr:col>116</xdr:col>
      <xdr:colOff>114300</xdr:colOff>
      <xdr:row>37</xdr:row>
      <xdr:rowOff>121285</xdr:rowOff>
    </xdr:to>
    <xdr:sp macro="" textlink="">
      <xdr:nvSpPr>
        <xdr:cNvPr id="749" name="フローチャート: 判断 748"/>
        <xdr:cNvSpPr/>
      </xdr:nvSpPr>
      <xdr:spPr>
        <a:xfrm>
          <a:off x="22110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14224</xdr:rowOff>
    </xdr:from>
    <xdr:to>
      <xdr:col>112</xdr:col>
      <xdr:colOff>38100</xdr:colOff>
      <xdr:row>37</xdr:row>
      <xdr:rowOff>115824</xdr:rowOff>
    </xdr:to>
    <xdr:sp macro="" textlink="">
      <xdr:nvSpPr>
        <xdr:cNvPr id="751" name="フローチャート: 判断 750"/>
        <xdr:cNvSpPr/>
      </xdr:nvSpPr>
      <xdr:spPr>
        <a:xfrm>
          <a:off x="21272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132351</xdr:rowOff>
    </xdr:from>
    <xdr:ext cx="469744" cy="259045"/>
    <xdr:sp macro="" textlink="">
      <xdr:nvSpPr>
        <xdr:cNvPr id="752" name="テキスト ボックス 751"/>
        <xdr:cNvSpPr txBox="1"/>
      </xdr:nvSpPr>
      <xdr:spPr>
        <a:xfrm>
          <a:off x="21088428"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160401</xdr:rowOff>
    </xdr:from>
    <xdr:to>
      <xdr:col>107</xdr:col>
      <xdr:colOff>101600</xdr:colOff>
      <xdr:row>37</xdr:row>
      <xdr:rowOff>90551</xdr:rowOff>
    </xdr:to>
    <xdr:sp macro="" textlink="">
      <xdr:nvSpPr>
        <xdr:cNvPr id="754" name="フローチャート: 判断 753"/>
        <xdr:cNvSpPr/>
      </xdr:nvSpPr>
      <xdr:spPr>
        <a:xfrm>
          <a:off x="203835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107078</xdr:rowOff>
    </xdr:from>
    <xdr:ext cx="469744" cy="259045"/>
    <xdr:sp macro="" textlink="">
      <xdr:nvSpPr>
        <xdr:cNvPr id="755" name="テキスト ボックス 754"/>
        <xdr:cNvSpPr txBox="1"/>
      </xdr:nvSpPr>
      <xdr:spPr>
        <a:xfrm>
          <a:off x="20199428" y="61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38862</xdr:rowOff>
    </xdr:from>
    <xdr:to>
      <xdr:col>102</xdr:col>
      <xdr:colOff>114300</xdr:colOff>
      <xdr:row>39</xdr:row>
      <xdr:rowOff>44450</xdr:rowOff>
    </xdr:to>
    <xdr:cxnSp macro="">
      <xdr:nvCxnSpPr>
        <xdr:cNvPr id="756" name="直線コネクタ 755"/>
        <xdr:cNvCxnSpPr/>
      </xdr:nvCxnSpPr>
      <xdr:spPr>
        <a:xfrm>
          <a:off x="18656300" y="6725412"/>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xdr:rowOff>
    </xdr:from>
    <xdr:to>
      <xdr:col>102</xdr:col>
      <xdr:colOff>165100</xdr:colOff>
      <xdr:row>38</xdr:row>
      <xdr:rowOff>116332</xdr:rowOff>
    </xdr:to>
    <xdr:sp macro="" textlink="">
      <xdr:nvSpPr>
        <xdr:cNvPr id="757" name="フローチャート: 判断 756"/>
        <xdr:cNvSpPr/>
      </xdr:nvSpPr>
      <xdr:spPr>
        <a:xfrm>
          <a:off x="19494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132859</xdr:rowOff>
    </xdr:from>
    <xdr:ext cx="469744" cy="259045"/>
    <xdr:sp macro="" textlink="">
      <xdr:nvSpPr>
        <xdr:cNvPr id="758" name="テキスト ボックス 757"/>
        <xdr:cNvSpPr txBox="1"/>
      </xdr:nvSpPr>
      <xdr:spPr>
        <a:xfrm>
          <a:off x="19310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29591</xdr:rowOff>
    </xdr:from>
    <xdr:to>
      <xdr:col>98</xdr:col>
      <xdr:colOff>38100</xdr:colOff>
      <xdr:row>38</xdr:row>
      <xdr:rowOff>131191</xdr:rowOff>
    </xdr:to>
    <xdr:sp macro="" textlink="">
      <xdr:nvSpPr>
        <xdr:cNvPr id="759" name="フローチャート: 判断 758"/>
        <xdr:cNvSpPr/>
      </xdr:nvSpPr>
      <xdr:spPr>
        <a:xfrm>
          <a:off x="18605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147718</xdr:rowOff>
    </xdr:from>
    <xdr:ext cx="469744" cy="259045"/>
    <xdr:sp macro="" textlink="">
      <xdr:nvSpPr>
        <xdr:cNvPr id="760" name="テキスト ボックス 759"/>
        <xdr:cNvSpPr txBox="1"/>
      </xdr:nvSpPr>
      <xdr:spPr>
        <a:xfrm>
          <a:off x="18421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159512</xdr:rowOff>
    </xdr:from>
    <xdr:to>
      <xdr:col>98</xdr:col>
      <xdr:colOff>38100</xdr:colOff>
      <xdr:row>39</xdr:row>
      <xdr:rowOff>89662</xdr:rowOff>
    </xdr:to>
    <xdr:sp macro="" textlink="">
      <xdr:nvSpPr>
        <xdr:cNvPr id="774" name="楕円 773"/>
        <xdr:cNvSpPr/>
      </xdr:nvSpPr>
      <xdr:spPr>
        <a:xfrm>
          <a:off x="18605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80789</xdr:rowOff>
    </xdr:from>
    <xdr:ext cx="313932" cy="259045"/>
    <xdr:sp macro="" textlink="">
      <xdr:nvSpPr>
        <xdr:cNvPr id="775" name="テキスト ボックス 774"/>
        <xdr:cNvSpPr txBox="1"/>
      </xdr:nvSpPr>
      <xdr:spPr>
        <a:xfrm>
          <a:off x="18499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153782</xdr:rowOff>
    </xdr:from>
    <xdr:to>
      <xdr:col>116</xdr:col>
      <xdr:colOff>62864</xdr:colOff>
      <xdr:row>58</xdr:row>
      <xdr:rowOff>130145</xdr:rowOff>
    </xdr:to>
    <xdr:cxnSp macro="">
      <xdr:nvCxnSpPr>
        <xdr:cNvPr id="797" name="直線コネクタ 796"/>
        <xdr:cNvCxnSpPr/>
      </xdr:nvCxnSpPr>
      <xdr:spPr>
        <a:xfrm flipV="1">
          <a:off x="22159595" y="8726282"/>
          <a:ext cx="1269" cy="134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133972</xdr:rowOff>
    </xdr:from>
    <xdr:ext cx="378565" cy="259045"/>
    <xdr:sp macro="" textlink="">
      <xdr:nvSpPr>
        <xdr:cNvPr id="798" name="貸付金最小値テキスト"/>
        <xdr:cNvSpPr txBox="1"/>
      </xdr:nvSpPr>
      <xdr:spPr>
        <a:xfrm>
          <a:off x="22212300" y="100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130145</xdr:rowOff>
    </xdr:from>
    <xdr:to>
      <xdr:col>116</xdr:col>
      <xdr:colOff>152400</xdr:colOff>
      <xdr:row>58</xdr:row>
      <xdr:rowOff>130145</xdr:rowOff>
    </xdr:to>
    <xdr:cxnSp macro="">
      <xdr:nvCxnSpPr>
        <xdr:cNvPr id="799" name="直線コネクタ 798"/>
        <xdr:cNvCxnSpPr/>
      </xdr:nvCxnSpPr>
      <xdr:spPr>
        <a:xfrm>
          <a:off x="22072600" y="1007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100459</xdr:rowOff>
    </xdr:from>
    <xdr:ext cx="534377" cy="259045"/>
    <xdr:sp macro="" textlink="">
      <xdr:nvSpPr>
        <xdr:cNvPr id="800" name="貸付金最大値テキスト"/>
        <xdr:cNvSpPr txBox="1"/>
      </xdr:nvSpPr>
      <xdr:spPr>
        <a:xfrm>
          <a:off x="22212300" y="85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153782</xdr:rowOff>
    </xdr:from>
    <xdr:to>
      <xdr:col>116</xdr:col>
      <xdr:colOff>152400</xdr:colOff>
      <xdr:row>50</xdr:row>
      <xdr:rowOff>153782</xdr:rowOff>
    </xdr:to>
    <xdr:cxnSp macro="">
      <xdr:nvCxnSpPr>
        <xdr:cNvPr id="801" name="直線コネクタ 800"/>
        <xdr:cNvCxnSpPr/>
      </xdr:nvCxnSpPr>
      <xdr:spPr>
        <a:xfrm>
          <a:off x="22072600" y="872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128453</xdr:rowOff>
    </xdr:from>
    <xdr:to>
      <xdr:col>116</xdr:col>
      <xdr:colOff>63500</xdr:colOff>
      <xdr:row>58</xdr:row>
      <xdr:rowOff>130145</xdr:rowOff>
    </xdr:to>
    <xdr:cxnSp macro="">
      <xdr:nvCxnSpPr>
        <xdr:cNvPr id="802" name="直線コネクタ 801"/>
        <xdr:cNvCxnSpPr/>
      </xdr:nvCxnSpPr>
      <xdr:spPr>
        <a:xfrm>
          <a:off x="21323300" y="10072553"/>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56547</xdr:rowOff>
    </xdr:from>
    <xdr:ext cx="469744" cy="259045"/>
    <xdr:sp macro="" textlink="">
      <xdr:nvSpPr>
        <xdr:cNvPr id="803" name="貸付金平均値テキスト"/>
        <xdr:cNvSpPr txBox="1"/>
      </xdr:nvSpPr>
      <xdr:spPr>
        <a:xfrm>
          <a:off x="22212300" y="948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33670</xdr:rowOff>
    </xdr:from>
    <xdr:to>
      <xdr:col>116</xdr:col>
      <xdr:colOff>114300</xdr:colOff>
      <xdr:row>56</xdr:row>
      <xdr:rowOff>135270</xdr:rowOff>
    </xdr:to>
    <xdr:sp macro="" textlink="">
      <xdr:nvSpPr>
        <xdr:cNvPr id="804" name="フローチャート: 判断 803"/>
        <xdr:cNvSpPr/>
      </xdr:nvSpPr>
      <xdr:spPr>
        <a:xfrm>
          <a:off x="22110700" y="9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128453</xdr:rowOff>
    </xdr:from>
    <xdr:to>
      <xdr:col>111</xdr:col>
      <xdr:colOff>177800</xdr:colOff>
      <xdr:row>58</xdr:row>
      <xdr:rowOff>128590</xdr:rowOff>
    </xdr:to>
    <xdr:cxnSp macro="">
      <xdr:nvCxnSpPr>
        <xdr:cNvPr id="805" name="直線コネクタ 804"/>
        <xdr:cNvCxnSpPr/>
      </xdr:nvCxnSpPr>
      <xdr:spPr>
        <a:xfrm flipV="1">
          <a:off x="20434300" y="1007255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26264</xdr:rowOff>
    </xdr:from>
    <xdr:to>
      <xdr:col>112</xdr:col>
      <xdr:colOff>38100</xdr:colOff>
      <xdr:row>56</xdr:row>
      <xdr:rowOff>127864</xdr:rowOff>
    </xdr:to>
    <xdr:sp macro="" textlink="">
      <xdr:nvSpPr>
        <xdr:cNvPr id="806" name="フローチャート: 判断 805"/>
        <xdr:cNvSpPr/>
      </xdr:nvSpPr>
      <xdr:spPr>
        <a:xfrm>
          <a:off x="21272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144391</xdr:rowOff>
    </xdr:from>
    <xdr:ext cx="469744" cy="259045"/>
    <xdr:sp macro="" textlink="">
      <xdr:nvSpPr>
        <xdr:cNvPr id="807" name="テキスト ボックス 806"/>
        <xdr:cNvSpPr txBox="1"/>
      </xdr:nvSpPr>
      <xdr:spPr>
        <a:xfrm>
          <a:off x="21088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128590</xdr:rowOff>
    </xdr:from>
    <xdr:to>
      <xdr:col>107</xdr:col>
      <xdr:colOff>50800</xdr:colOff>
      <xdr:row>58</xdr:row>
      <xdr:rowOff>128681</xdr:rowOff>
    </xdr:to>
    <xdr:cxnSp macro="">
      <xdr:nvCxnSpPr>
        <xdr:cNvPr id="808" name="直線コネクタ 807"/>
        <xdr:cNvCxnSpPr/>
      </xdr:nvCxnSpPr>
      <xdr:spPr>
        <a:xfrm flipV="1">
          <a:off x="19545300" y="1007269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09" name="フローチャート: 判断 808"/>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65569</xdr:rowOff>
    </xdr:from>
    <xdr:ext cx="469744" cy="259045"/>
    <xdr:sp macro="" textlink="">
      <xdr:nvSpPr>
        <xdr:cNvPr id="810" name="テキスト ボックス 809"/>
        <xdr:cNvSpPr txBox="1"/>
      </xdr:nvSpPr>
      <xdr:spPr>
        <a:xfrm>
          <a:off x="20199428" y="94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128681</xdr:rowOff>
    </xdr:from>
    <xdr:to>
      <xdr:col>102</xdr:col>
      <xdr:colOff>114300</xdr:colOff>
      <xdr:row>58</xdr:row>
      <xdr:rowOff>128773</xdr:rowOff>
    </xdr:to>
    <xdr:cxnSp macro="">
      <xdr:nvCxnSpPr>
        <xdr:cNvPr id="811" name="直線コネクタ 810"/>
        <xdr:cNvCxnSpPr/>
      </xdr:nvCxnSpPr>
      <xdr:spPr>
        <a:xfrm flipV="1">
          <a:off x="18656300" y="1007278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12" name="フローチャート: 判断 811"/>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119062</xdr:rowOff>
    </xdr:from>
    <xdr:ext cx="469744" cy="259045"/>
    <xdr:sp macro="" textlink="">
      <xdr:nvSpPr>
        <xdr:cNvPr id="813" name="テキスト ボックス 812"/>
        <xdr:cNvSpPr txBox="1"/>
      </xdr:nvSpPr>
      <xdr:spPr>
        <a:xfrm>
          <a:off x="19310428" y="95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14" name="フローチャート: 判断 813"/>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111610</xdr:rowOff>
    </xdr:from>
    <xdr:ext cx="469744" cy="259045"/>
    <xdr:sp macro="" textlink="">
      <xdr:nvSpPr>
        <xdr:cNvPr id="815" name="テキスト ボックス 814"/>
        <xdr:cNvSpPr txBox="1"/>
      </xdr:nvSpPr>
      <xdr:spPr>
        <a:xfrm>
          <a:off x="18421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79345</xdr:rowOff>
    </xdr:from>
    <xdr:to>
      <xdr:col>116</xdr:col>
      <xdr:colOff>114300</xdr:colOff>
      <xdr:row>59</xdr:row>
      <xdr:rowOff>9495</xdr:rowOff>
    </xdr:to>
    <xdr:sp macro="" textlink="">
      <xdr:nvSpPr>
        <xdr:cNvPr id="821" name="楕円 820"/>
        <xdr:cNvSpPr/>
      </xdr:nvSpPr>
      <xdr:spPr>
        <a:xfrm>
          <a:off x="22110700" y="100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165722</xdr:rowOff>
    </xdr:from>
    <xdr:ext cx="378565" cy="259045"/>
    <xdr:sp macro="" textlink="">
      <xdr:nvSpPr>
        <xdr:cNvPr id="822" name="貸付金該当値テキスト"/>
        <xdr:cNvSpPr txBox="1"/>
      </xdr:nvSpPr>
      <xdr:spPr>
        <a:xfrm>
          <a:off x="22212300" y="9938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77653</xdr:rowOff>
    </xdr:from>
    <xdr:to>
      <xdr:col>112</xdr:col>
      <xdr:colOff>38100</xdr:colOff>
      <xdr:row>59</xdr:row>
      <xdr:rowOff>7803</xdr:rowOff>
    </xdr:to>
    <xdr:sp macro="" textlink="">
      <xdr:nvSpPr>
        <xdr:cNvPr id="823" name="楕円 822"/>
        <xdr:cNvSpPr/>
      </xdr:nvSpPr>
      <xdr:spPr>
        <a:xfrm>
          <a:off x="21272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170380</xdr:rowOff>
    </xdr:from>
    <xdr:ext cx="378565" cy="259045"/>
    <xdr:sp macro="" textlink="">
      <xdr:nvSpPr>
        <xdr:cNvPr id="824" name="テキスト ボックス 823"/>
        <xdr:cNvSpPr txBox="1"/>
      </xdr:nvSpPr>
      <xdr:spPr>
        <a:xfrm>
          <a:off x="21134017" y="1011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77790</xdr:rowOff>
    </xdr:from>
    <xdr:to>
      <xdr:col>107</xdr:col>
      <xdr:colOff>101600</xdr:colOff>
      <xdr:row>59</xdr:row>
      <xdr:rowOff>7940</xdr:rowOff>
    </xdr:to>
    <xdr:sp macro="" textlink="">
      <xdr:nvSpPr>
        <xdr:cNvPr id="825" name="楕円 824"/>
        <xdr:cNvSpPr/>
      </xdr:nvSpPr>
      <xdr:spPr>
        <a:xfrm>
          <a:off x="20383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170517</xdr:rowOff>
    </xdr:from>
    <xdr:ext cx="378565" cy="259045"/>
    <xdr:sp macro="" textlink="">
      <xdr:nvSpPr>
        <xdr:cNvPr id="826" name="テキスト ボックス 825"/>
        <xdr:cNvSpPr txBox="1"/>
      </xdr:nvSpPr>
      <xdr:spPr>
        <a:xfrm>
          <a:off x="20245017" y="1011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77881</xdr:rowOff>
    </xdr:from>
    <xdr:to>
      <xdr:col>102</xdr:col>
      <xdr:colOff>165100</xdr:colOff>
      <xdr:row>59</xdr:row>
      <xdr:rowOff>8031</xdr:rowOff>
    </xdr:to>
    <xdr:sp macro="" textlink="">
      <xdr:nvSpPr>
        <xdr:cNvPr id="827" name="楕円 826"/>
        <xdr:cNvSpPr/>
      </xdr:nvSpPr>
      <xdr:spPr>
        <a:xfrm>
          <a:off x="19494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170608</xdr:rowOff>
    </xdr:from>
    <xdr:ext cx="378565" cy="259045"/>
    <xdr:sp macro="" textlink="">
      <xdr:nvSpPr>
        <xdr:cNvPr id="828" name="テキスト ボックス 827"/>
        <xdr:cNvSpPr txBox="1"/>
      </xdr:nvSpPr>
      <xdr:spPr>
        <a:xfrm>
          <a:off x="19356017" y="1011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77973</xdr:rowOff>
    </xdr:from>
    <xdr:to>
      <xdr:col>98</xdr:col>
      <xdr:colOff>38100</xdr:colOff>
      <xdr:row>59</xdr:row>
      <xdr:rowOff>8123</xdr:rowOff>
    </xdr:to>
    <xdr:sp macro="" textlink="">
      <xdr:nvSpPr>
        <xdr:cNvPr id="829" name="楕円 828"/>
        <xdr:cNvSpPr/>
      </xdr:nvSpPr>
      <xdr:spPr>
        <a:xfrm>
          <a:off x="18605500" y="100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170700</xdr:rowOff>
    </xdr:from>
    <xdr:ext cx="378565" cy="259045"/>
    <xdr:sp macro="" textlink="">
      <xdr:nvSpPr>
        <xdr:cNvPr id="830" name="テキスト ボックス 829"/>
        <xdr:cNvSpPr txBox="1"/>
      </xdr:nvSpPr>
      <xdr:spPr>
        <a:xfrm>
          <a:off x="18467017" y="1011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153005</xdr:rowOff>
    </xdr:from>
    <xdr:to>
      <xdr:col>116</xdr:col>
      <xdr:colOff>62864</xdr:colOff>
      <xdr:row>78</xdr:row>
      <xdr:rowOff>77155</xdr:rowOff>
    </xdr:to>
    <xdr:cxnSp macro="">
      <xdr:nvCxnSpPr>
        <xdr:cNvPr id="853" name="直線コネクタ 852"/>
        <xdr:cNvCxnSpPr/>
      </xdr:nvCxnSpPr>
      <xdr:spPr>
        <a:xfrm flipV="1">
          <a:off x="22159595" y="12325955"/>
          <a:ext cx="1269" cy="112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80982</xdr:rowOff>
    </xdr:from>
    <xdr:ext cx="534377" cy="259045"/>
    <xdr:sp macro="" textlink="">
      <xdr:nvSpPr>
        <xdr:cNvPr id="854" name="繰出金最小値テキスト"/>
        <xdr:cNvSpPr txBox="1"/>
      </xdr:nvSpPr>
      <xdr:spPr>
        <a:xfrm>
          <a:off x="22212300" y="13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77155</xdr:rowOff>
    </xdr:from>
    <xdr:to>
      <xdr:col>116</xdr:col>
      <xdr:colOff>152400</xdr:colOff>
      <xdr:row>78</xdr:row>
      <xdr:rowOff>77155</xdr:rowOff>
    </xdr:to>
    <xdr:cxnSp macro="">
      <xdr:nvCxnSpPr>
        <xdr:cNvPr id="855" name="直線コネクタ 854"/>
        <xdr:cNvCxnSpPr/>
      </xdr:nvCxnSpPr>
      <xdr:spPr>
        <a:xfrm>
          <a:off x="22072600" y="134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99682</xdr:rowOff>
    </xdr:from>
    <xdr:ext cx="534377" cy="259045"/>
    <xdr:sp macro="" textlink="">
      <xdr:nvSpPr>
        <xdr:cNvPr id="856" name="繰出金最大値テキスト"/>
        <xdr:cNvSpPr txBox="1"/>
      </xdr:nvSpPr>
      <xdr:spPr>
        <a:xfrm>
          <a:off x="22212300" y="121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153005</xdr:rowOff>
    </xdr:from>
    <xdr:to>
      <xdr:col>116</xdr:col>
      <xdr:colOff>152400</xdr:colOff>
      <xdr:row>71</xdr:row>
      <xdr:rowOff>153005</xdr:rowOff>
    </xdr:to>
    <xdr:cxnSp macro="">
      <xdr:nvCxnSpPr>
        <xdr:cNvPr id="857" name="直線コネクタ 856"/>
        <xdr:cNvCxnSpPr/>
      </xdr:nvCxnSpPr>
      <xdr:spPr>
        <a:xfrm>
          <a:off x="22072600" y="1232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132522</xdr:rowOff>
    </xdr:from>
    <xdr:to>
      <xdr:col>116</xdr:col>
      <xdr:colOff>63500</xdr:colOff>
      <xdr:row>74</xdr:row>
      <xdr:rowOff>22611</xdr:rowOff>
    </xdr:to>
    <xdr:cxnSp macro="">
      <xdr:nvCxnSpPr>
        <xdr:cNvPr id="858" name="直線コネクタ 857"/>
        <xdr:cNvCxnSpPr/>
      </xdr:nvCxnSpPr>
      <xdr:spPr>
        <a:xfrm flipV="1">
          <a:off x="21323300" y="12648372"/>
          <a:ext cx="8382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149714</xdr:rowOff>
    </xdr:from>
    <xdr:ext cx="534377" cy="259045"/>
    <xdr:sp macro="" textlink="">
      <xdr:nvSpPr>
        <xdr:cNvPr id="859" name="繰出金平均値テキスト"/>
        <xdr:cNvSpPr txBox="1"/>
      </xdr:nvSpPr>
      <xdr:spPr>
        <a:xfrm>
          <a:off x="22212300" y="12665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171287</xdr:rowOff>
    </xdr:from>
    <xdr:to>
      <xdr:col>116</xdr:col>
      <xdr:colOff>114300</xdr:colOff>
      <xdr:row>74</xdr:row>
      <xdr:rowOff>101437</xdr:rowOff>
    </xdr:to>
    <xdr:sp macro="" textlink="">
      <xdr:nvSpPr>
        <xdr:cNvPr id="860" name="フローチャート: 判断 859"/>
        <xdr:cNvSpPr/>
      </xdr:nvSpPr>
      <xdr:spPr>
        <a:xfrm>
          <a:off x="22110700" y="126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11226</xdr:rowOff>
    </xdr:from>
    <xdr:to>
      <xdr:col>111</xdr:col>
      <xdr:colOff>177800</xdr:colOff>
      <xdr:row>74</xdr:row>
      <xdr:rowOff>22611</xdr:rowOff>
    </xdr:to>
    <xdr:cxnSp macro="">
      <xdr:nvCxnSpPr>
        <xdr:cNvPr id="861" name="直線コネクタ 860"/>
        <xdr:cNvCxnSpPr/>
      </xdr:nvCxnSpPr>
      <xdr:spPr>
        <a:xfrm>
          <a:off x="20434300" y="12698526"/>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31201</xdr:rowOff>
    </xdr:from>
    <xdr:to>
      <xdr:col>112</xdr:col>
      <xdr:colOff>38100</xdr:colOff>
      <xdr:row>74</xdr:row>
      <xdr:rowOff>132801</xdr:rowOff>
    </xdr:to>
    <xdr:sp macro="" textlink="">
      <xdr:nvSpPr>
        <xdr:cNvPr id="862" name="フローチャート: 判断 861"/>
        <xdr:cNvSpPr/>
      </xdr:nvSpPr>
      <xdr:spPr>
        <a:xfrm>
          <a:off x="212725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123928</xdr:rowOff>
    </xdr:from>
    <xdr:ext cx="534377" cy="259045"/>
    <xdr:sp macro="" textlink="">
      <xdr:nvSpPr>
        <xdr:cNvPr id="863" name="テキスト ボックス 862"/>
        <xdr:cNvSpPr txBox="1"/>
      </xdr:nvSpPr>
      <xdr:spPr>
        <a:xfrm>
          <a:off x="21056111" y="1281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50500</xdr:rowOff>
    </xdr:from>
    <xdr:to>
      <xdr:col>107</xdr:col>
      <xdr:colOff>50800</xdr:colOff>
      <xdr:row>74</xdr:row>
      <xdr:rowOff>11226</xdr:rowOff>
    </xdr:to>
    <xdr:cxnSp macro="">
      <xdr:nvCxnSpPr>
        <xdr:cNvPr id="864" name="直線コネクタ 863"/>
        <xdr:cNvCxnSpPr/>
      </xdr:nvCxnSpPr>
      <xdr:spPr>
        <a:xfrm>
          <a:off x="19545300" y="12223450"/>
          <a:ext cx="889000" cy="4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35727</xdr:rowOff>
    </xdr:from>
    <xdr:to>
      <xdr:col>107</xdr:col>
      <xdr:colOff>101600</xdr:colOff>
      <xdr:row>74</xdr:row>
      <xdr:rowOff>137327</xdr:rowOff>
    </xdr:to>
    <xdr:sp macro="" textlink="">
      <xdr:nvSpPr>
        <xdr:cNvPr id="865" name="フローチャート: 判断 864"/>
        <xdr:cNvSpPr/>
      </xdr:nvSpPr>
      <xdr:spPr>
        <a:xfrm>
          <a:off x="20383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128454</xdr:rowOff>
    </xdr:from>
    <xdr:ext cx="534377" cy="259045"/>
    <xdr:sp macro="" textlink="">
      <xdr:nvSpPr>
        <xdr:cNvPr id="866" name="テキスト ボックス 865"/>
        <xdr:cNvSpPr txBox="1"/>
      </xdr:nvSpPr>
      <xdr:spPr>
        <a:xfrm>
          <a:off x="20167111" y="128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50500</xdr:rowOff>
    </xdr:from>
    <xdr:to>
      <xdr:col>102</xdr:col>
      <xdr:colOff>114300</xdr:colOff>
      <xdr:row>71</xdr:row>
      <xdr:rowOff>79944</xdr:rowOff>
    </xdr:to>
    <xdr:cxnSp macro="">
      <xdr:nvCxnSpPr>
        <xdr:cNvPr id="867" name="直線コネクタ 866"/>
        <xdr:cNvCxnSpPr/>
      </xdr:nvCxnSpPr>
      <xdr:spPr>
        <a:xfrm flipV="1">
          <a:off x="18656300" y="12223450"/>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71298</xdr:rowOff>
    </xdr:from>
    <xdr:to>
      <xdr:col>102</xdr:col>
      <xdr:colOff>165100</xdr:colOff>
      <xdr:row>72</xdr:row>
      <xdr:rowOff>1448</xdr:rowOff>
    </xdr:to>
    <xdr:sp macro="" textlink="">
      <xdr:nvSpPr>
        <xdr:cNvPr id="868" name="フローチャート: 判断 867"/>
        <xdr:cNvSpPr/>
      </xdr:nvSpPr>
      <xdr:spPr>
        <a:xfrm>
          <a:off x="19494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164025</xdr:rowOff>
    </xdr:from>
    <xdr:ext cx="534377" cy="259045"/>
    <xdr:sp macro="" textlink="">
      <xdr:nvSpPr>
        <xdr:cNvPr id="869" name="テキスト ボックス 868"/>
        <xdr:cNvSpPr txBox="1"/>
      </xdr:nvSpPr>
      <xdr:spPr>
        <a:xfrm>
          <a:off x="19278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93838</xdr:rowOff>
    </xdr:from>
    <xdr:to>
      <xdr:col>98</xdr:col>
      <xdr:colOff>38100</xdr:colOff>
      <xdr:row>72</xdr:row>
      <xdr:rowOff>23988</xdr:rowOff>
    </xdr:to>
    <xdr:sp macro="" textlink="">
      <xdr:nvSpPr>
        <xdr:cNvPr id="870" name="フローチャート: 判断 869"/>
        <xdr:cNvSpPr/>
      </xdr:nvSpPr>
      <xdr:spPr>
        <a:xfrm>
          <a:off x="18605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15115</xdr:rowOff>
    </xdr:from>
    <xdr:ext cx="534377" cy="259045"/>
    <xdr:sp macro="" textlink="">
      <xdr:nvSpPr>
        <xdr:cNvPr id="871" name="テキスト ボックス 870"/>
        <xdr:cNvSpPr txBox="1"/>
      </xdr:nvSpPr>
      <xdr:spPr>
        <a:xfrm>
          <a:off x="18389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81722</xdr:rowOff>
    </xdr:from>
    <xdr:to>
      <xdr:col>116</xdr:col>
      <xdr:colOff>114300</xdr:colOff>
      <xdr:row>74</xdr:row>
      <xdr:rowOff>11872</xdr:rowOff>
    </xdr:to>
    <xdr:sp macro="" textlink="">
      <xdr:nvSpPr>
        <xdr:cNvPr id="877" name="楕円 876"/>
        <xdr:cNvSpPr/>
      </xdr:nvSpPr>
      <xdr:spPr>
        <a:xfrm>
          <a:off x="22110700" y="125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104599</xdr:rowOff>
    </xdr:from>
    <xdr:ext cx="534377" cy="259045"/>
    <xdr:sp macro="" textlink="">
      <xdr:nvSpPr>
        <xdr:cNvPr id="878" name="繰出金該当値テキスト"/>
        <xdr:cNvSpPr txBox="1"/>
      </xdr:nvSpPr>
      <xdr:spPr>
        <a:xfrm>
          <a:off x="22212300" y="1244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143261</xdr:rowOff>
    </xdr:from>
    <xdr:to>
      <xdr:col>112</xdr:col>
      <xdr:colOff>38100</xdr:colOff>
      <xdr:row>74</xdr:row>
      <xdr:rowOff>73411</xdr:rowOff>
    </xdr:to>
    <xdr:sp macro="" textlink="">
      <xdr:nvSpPr>
        <xdr:cNvPr id="879" name="楕円 878"/>
        <xdr:cNvSpPr/>
      </xdr:nvSpPr>
      <xdr:spPr>
        <a:xfrm>
          <a:off x="21272500" y="126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89938</xdr:rowOff>
    </xdr:from>
    <xdr:ext cx="534377" cy="259045"/>
    <xdr:sp macro="" textlink="">
      <xdr:nvSpPr>
        <xdr:cNvPr id="880" name="テキスト ボックス 879"/>
        <xdr:cNvSpPr txBox="1"/>
      </xdr:nvSpPr>
      <xdr:spPr>
        <a:xfrm>
          <a:off x="21056111" y="124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131876</xdr:rowOff>
    </xdr:from>
    <xdr:to>
      <xdr:col>107</xdr:col>
      <xdr:colOff>101600</xdr:colOff>
      <xdr:row>74</xdr:row>
      <xdr:rowOff>62026</xdr:rowOff>
    </xdr:to>
    <xdr:sp macro="" textlink="">
      <xdr:nvSpPr>
        <xdr:cNvPr id="881" name="楕円 880"/>
        <xdr:cNvSpPr/>
      </xdr:nvSpPr>
      <xdr:spPr>
        <a:xfrm>
          <a:off x="20383500" y="126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78553</xdr:rowOff>
    </xdr:from>
    <xdr:ext cx="534377" cy="259045"/>
    <xdr:sp macro="" textlink="">
      <xdr:nvSpPr>
        <xdr:cNvPr id="882" name="テキスト ボックス 881"/>
        <xdr:cNvSpPr txBox="1"/>
      </xdr:nvSpPr>
      <xdr:spPr>
        <a:xfrm>
          <a:off x="20167111" y="124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171150</xdr:rowOff>
    </xdr:from>
    <xdr:to>
      <xdr:col>102</xdr:col>
      <xdr:colOff>165100</xdr:colOff>
      <xdr:row>71</xdr:row>
      <xdr:rowOff>101300</xdr:rowOff>
    </xdr:to>
    <xdr:sp macro="" textlink="">
      <xdr:nvSpPr>
        <xdr:cNvPr id="883" name="楕円 882"/>
        <xdr:cNvSpPr/>
      </xdr:nvSpPr>
      <xdr:spPr>
        <a:xfrm>
          <a:off x="19494500" y="12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117827</xdr:rowOff>
    </xdr:from>
    <xdr:ext cx="534377" cy="259045"/>
    <xdr:sp macro="" textlink="">
      <xdr:nvSpPr>
        <xdr:cNvPr id="884" name="テキスト ボックス 883"/>
        <xdr:cNvSpPr txBox="1"/>
      </xdr:nvSpPr>
      <xdr:spPr>
        <a:xfrm>
          <a:off x="19278111" y="119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29144</xdr:rowOff>
    </xdr:from>
    <xdr:to>
      <xdr:col>98</xdr:col>
      <xdr:colOff>38100</xdr:colOff>
      <xdr:row>71</xdr:row>
      <xdr:rowOff>130744</xdr:rowOff>
    </xdr:to>
    <xdr:sp macro="" textlink="">
      <xdr:nvSpPr>
        <xdr:cNvPr id="885" name="楕円 884"/>
        <xdr:cNvSpPr/>
      </xdr:nvSpPr>
      <xdr:spPr>
        <a:xfrm>
          <a:off x="18605500" y="12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147271</xdr:rowOff>
    </xdr:from>
    <xdr:ext cx="534377" cy="259045"/>
    <xdr:sp macro="" textlink="">
      <xdr:nvSpPr>
        <xdr:cNvPr id="886" name="テキスト ボックス 885"/>
        <xdr:cNvSpPr txBox="1"/>
      </xdr:nvSpPr>
      <xdr:spPr>
        <a:xfrm>
          <a:off x="18389111" y="119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417,153</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439,991</a:t>
          </a:r>
          <a:r>
            <a:rPr kumimoji="1" lang="ja-JP" altLang="ja-JP" sz="1100">
              <a:solidFill>
                <a:schemeClr val="dk1"/>
              </a:solidFill>
              <a:effectLst/>
              <a:latin typeface="+mn-lt"/>
              <a:ea typeface="+mn-ea"/>
              <a:cs typeface="+mn-cs"/>
            </a:rPr>
            <a:t>円）と比較すると</a:t>
          </a:r>
          <a:r>
            <a:rPr kumimoji="1" lang="en-US" altLang="ja-JP" sz="1100">
              <a:solidFill>
                <a:schemeClr val="dk1"/>
              </a:solidFill>
              <a:effectLst/>
              <a:latin typeface="+mn-lt"/>
              <a:ea typeface="+mn-ea"/>
              <a:cs typeface="+mn-cs"/>
            </a:rPr>
            <a:t>22,838</a:t>
          </a:r>
          <a:r>
            <a:rPr kumimoji="1" lang="ja-JP" altLang="ja-JP" sz="1100">
              <a:solidFill>
                <a:schemeClr val="dk1"/>
              </a:solidFill>
              <a:effectLst/>
              <a:latin typeface="+mn-lt"/>
              <a:ea typeface="+mn-ea"/>
              <a:cs typeface="+mn-cs"/>
            </a:rPr>
            <a:t>円減少した。　</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は、類似団体・全国平均を下回っているものの、県平均を上回っている。今後も時間外勤務の縮減や、適正な職員数の管理などに努めて人件費を抑制する。物件費は、類似団体・県・全国平均をいずれも下回っている。今後も経常経費に対するマイナスシーリングの実施など、コスト削減に努めていく。扶助費は、県・全国平均を下回っているものの、類似団体平均を上回っている。これは、生活保護率が高いことにより生活保護費が類似団体平均と比較して多いことが主な要因である。資格審査等の適正化、就労や自立支援の指導などにより扶助費の増加を抑える施策を推進する。補助費等は、類似団体と比較して一人当たりコストが低い状況となっている。前年度と比較する</a:t>
          </a:r>
          <a:r>
            <a:rPr lang="en-US" altLang="ja-JP" sz="1100">
              <a:solidFill>
                <a:schemeClr val="dk1"/>
              </a:solidFill>
              <a:effectLst/>
              <a:latin typeface="+mn-lt"/>
              <a:ea typeface="+mn-ea"/>
              <a:cs typeface="+mn-cs"/>
            </a:rPr>
            <a:t>3,200</a:t>
          </a:r>
          <a:r>
            <a:rPr lang="ja-JP" altLang="en-US" sz="1100">
              <a:solidFill>
                <a:schemeClr val="dk1"/>
              </a:solidFill>
              <a:effectLst/>
              <a:latin typeface="+mn-lt"/>
              <a:ea typeface="+mn-ea"/>
              <a:cs typeface="+mn-cs"/>
            </a:rPr>
            <a:t>円増加</a:t>
          </a:r>
          <a:r>
            <a:rPr lang="ja-JP" altLang="ja-JP" sz="1100">
              <a:solidFill>
                <a:schemeClr val="dk1"/>
              </a:solidFill>
              <a:effectLst/>
              <a:latin typeface="+mn-lt"/>
              <a:ea typeface="+mn-ea"/>
              <a:cs typeface="+mn-cs"/>
            </a:rPr>
            <a:t>しており、</a:t>
          </a:r>
          <a:r>
            <a:rPr lang="ja-JP" altLang="en-US" sz="1100">
              <a:solidFill>
                <a:schemeClr val="dk1"/>
              </a:solidFill>
              <a:effectLst/>
              <a:latin typeface="+mn-lt"/>
              <a:ea typeface="+mn-ea"/>
              <a:cs typeface="+mn-cs"/>
            </a:rPr>
            <a:t>工場誘致奨励金</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が主な要因である。今後も補助金の適正な執行と透明性の確保に努めて効率的な財政運営を行う。普通建設事業費は、類似団体・県・全国平均をいずれも下回っており、前年度に比べ</a:t>
          </a:r>
          <a:r>
            <a:rPr lang="en-US" altLang="ja-JP" sz="1100">
              <a:solidFill>
                <a:schemeClr val="dk1"/>
              </a:solidFill>
              <a:effectLst/>
              <a:latin typeface="+mn-lt"/>
              <a:ea typeface="+mn-ea"/>
              <a:cs typeface="+mn-cs"/>
            </a:rPr>
            <a:t>2,715</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a:t>
          </a:r>
          <a:r>
            <a:rPr lang="ja-JP" altLang="en-US" sz="1100">
              <a:solidFill>
                <a:schemeClr val="dk1"/>
              </a:solidFill>
              <a:effectLst/>
              <a:latin typeface="+mn-lt"/>
              <a:ea typeface="+mn-ea"/>
              <a:cs typeface="+mn-cs"/>
            </a:rPr>
            <a:t>道路新設改良事業、放課後児童クラブ七郷館整備工事、斎場改修工事実施設計委託、岩井第一小学校体育館改築工事実施設計委託の増</a:t>
          </a:r>
          <a:r>
            <a:rPr lang="ja-JP" altLang="ja-JP" sz="1100">
              <a:solidFill>
                <a:schemeClr val="dk1"/>
              </a:solidFill>
              <a:effectLst/>
              <a:latin typeface="+mn-lt"/>
              <a:ea typeface="+mn-ea"/>
              <a:cs typeface="+mn-cs"/>
            </a:rPr>
            <a:t>が主な要因である。今後は公共施設等総合管理計画等に基づき、事業の取捨選択を徹底していくことで、事業費の減少を目指す。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52,639
49,344
123.03
23,360,732
21,958,495
1,292,407
13,913,001
27,869,337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40096</xdr:rowOff>
    </xdr:from>
    <xdr:to>
      <xdr:col>24</xdr:col>
      <xdr:colOff>63500</xdr:colOff>
      <xdr:row>32</xdr:row>
      <xdr:rowOff>97246</xdr:rowOff>
    </xdr:to>
    <xdr:cxnSp macro="">
      <xdr:nvCxnSpPr>
        <xdr:cNvPr id="63" name="直線コネクタ 62"/>
        <xdr:cNvCxnSpPr/>
      </xdr:nvCxnSpPr>
      <xdr:spPr>
        <a:xfrm flipV="1">
          <a:off x="3797300" y="535504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117946</xdr:rowOff>
    </xdr:from>
    <xdr:ext cx="469744" cy="259045"/>
    <xdr:sp macro="" textlink="">
      <xdr:nvSpPr>
        <xdr:cNvPr id="64" name="議会費平均値テキスト"/>
        <xdr:cNvSpPr txBox="1"/>
      </xdr:nvSpPr>
      <xdr:spPr>
        <a:xfrm>
          <a:off x="4686300" y="5947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40096</xdr:rowOff>
    </xdr:from>
    <xdr:to>
      <xdr:col>19</xdr:col>
      <xdr:colOff>177800</xdr:colOff>
      <xdr:row>32</xdr:row>
      <xdr:rowOff>97246</xdr:rowOff>
    </xdr:to>
    <xdr:cxnSp macro="">
      <xdr:nvCxnSpPr>
        <xdr:cNvPr id="66" name="直線コネクタ 65"/>
        <xdr:cNvCxnSpPr/>
      </xdr:nvCxnSpPr>
      <xdr:spPr>
        <a:xfrm>
          <a:off x="2908300" y="535504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145704</xdr:rowOff>
    </xdr:from>
    <xdr:ext cx="469744" cy="259045"/>
    <xdr:sp macro="" textlink="">
      <xdr:nvSpPr>
        <xdr:cNvPr id="68" name="テキスト ボックス 67"/>
        <xdr:cNvSpPr txBox="1"/>
      </xdr:nvSpPr>
      <xdr:spPr>
        <a:xfrm>
          <a:off x="3562428"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111942</xdr:rowOff>
    </xdr:from>
    <xdr:to>
      <xdr:col>15</xdr:col>
      <xdr:colOff>50800</xdr:colOff>
      <xdr:row>31</xdr:row>
      <xdr:rowOff>40096</xdr:rowOff>
    </xdr:to>
    <xdr:cxnSp macro="">
      <xdr:nvCxnSpPr>
        <xdr:cNvPr id="69" name="直線コネクタ 68"/>
        <xdr:cNvCxnSpPr/>
      </xdr:nvCxnSpPr>
      <xdr:spPr>
        <a:xfrm>
          <a:off x="2019300" y="5255442"/>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61142</xdr:rowOff>
    </xdr:from>
    <xdr:to>
      <xdr:col>15</xdr:col>
      <xdr:colOff>101600</xdr:colOff>
      <xdr:row>33</xdr:row>
      <xdr:rowOff>162742</xdr:rowOff>
    </xdr:to>
    <xdr:sp macro="" textlink="">
      <xdr:nvSpPr>
        <xdr:cNvPr id="70" name="フローチャート: 判断 69"/>
        <xdr:cNvSpPr/>
      </xdr:nvSpPr>
      <xdr:spPr>
        <a:xfrm>
          <a:off x="2857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153869</xdr:rowOff>
    </xdr:from>
    <xdr:ext cx="469744" cy="259045"/>
    <xdr:sp macro="" textlink="">
      <xdr:nvSpPr>
        <xdr:cNvPr id="71" name="テキスト ボックス 70"/>
        <xdr:cNvSpPr txBox="1"/>
      </xdr:nvSpPr>
      <xdr:spPr>
        <a:xfrm>
          <a:off x="2673428" y="58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111942</xdr:rowOff>
    </xdr:from>
    <xdr:to>
      <xdr:col>10</xdr:col>
      <xdr:colOff>114300</xdr:colOff>
      <xdr:row>33</xdr:row>
      <xdr:rowOff>23767</xdr:rowOff>
    </xdr:to>
    <xdr:cxnSp macro="">
      <xdr:nvCxnSpPr>
        <xdr:cNvPr id="72" name="直線コネクタ 71"/>
        <xdr:cNvCxnSpPr/>
      </xdr:nvCxnSpPr>
      <xdr:spPr>
        <a:xfrm flipV="1">
          <a:off x="1130300" y="5255442"/>
          <a:ext cx="889000" cy="4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56243</xdr:rowOff>
    </xdr:from>
    <xdr:to>
      <xdr:col>10</xdr:col>
      <xdr:colOff>165100</xdr:colOff>
      <xdr:row>33</xdr:row>
      <xdr:rowOff>157843</xdr:rowOff>
    </xdr:to>
    <xdr:sp macro="" textlink="">
      <xdr:nvSpPr>
        <xdr:cNvPr id="73" name="フローチャート: 判断 72"/>
        <xdr:cNvSpPr/>
      </xdr:nvSpPr>
      <xdr:spPr>
        <a:xfrm>
          <a:off x="1968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148970</xdr:rowOff>
    </xdr:from>
    <xdr:ext cx="469744" cy="259045"/>
    <xdr:sp macro="" textlink="">
      <xdr:nvSpPr>
        <xdr:cNvPr id="74" name="テキスト ボックス 73"/>
        <xdr:cNvSpPr txBox="1"/>
      </xdr:nvSpPr>
      <xdr:spPr>
        <a:xfrm>
          <a:off x="1784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5" name="フローチャート: 判断 74"/>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33037</xdr:rowOff>
    </xdr:from>
    <xdr:ext cx="469744" cy="259045"/>
    <xdr:sp macro="" textlink="">
      <xdr:nvSpPr>
        <xdr:cNvPr id="76" name="テキスト ボックス 75"/>
        <xdr:cNvSpPr txBox="1"/>
      </xdr:nvSpPr>
      <xdr:spPr>
        <a:xfrm>
          <a:off x="895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160746</xdr:rowOff>
    </xdr:from>
    <xdr:to>
      <xdr:col>24</xdr:col>
      <xdr:colOff>114300</xdr:colOff>
      <xdr:row>31</xdr:row>
      <xdr:rowOff>90896</xdr:rowOff>
    </xdr:to>
    <xdr:sp macro="" textlink="">
      <xdr:nvSpPr>
        <xdr:cNvPr id="82" name="楕円 81"/>
        <xdr:cNvSpPr/>
      </xdr:nvSpPr>
      <xdr:spPr>
        <a:xfrm>
          <a:off x="4584700" y="53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75673</xdr:rowOff>
    </xdr:from>
    <xdr:ext cx="469744" cy="259045"/>
    <xdr:sp macro="" textlink="">
      <xdr:nvSpPr>
        <xdr:cNvPr id="83" name="議会費該当値テキスト"/>
        <xdr:cNvSpPr txBox="1"/>
      </xdr:nvSpPr>
      <xdr:spPr>
        <a:xfrm>
          <a:off x="4686300" y="521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46446</xdr:rowOff>
    </xdr:from>
    <xdr:to>
      <xdr:col>20</xdr:col>
      <xdr:colOff>38100</xdr:colOff>
      <xdr:row>32</xdr:row>
      <xdr:rowOff>148046</xdr:rowOff>
    </xdr:to>
    <xdr:sp macro="" textlink="">
      <xdr:nvSpPr>
        <xdr:cNvPr id="84" name="楕円 83"/>
        <xdr:cNvSpPr/>
      </xdr:nvSpPr>
      <xdr:spPr>
        <a:xfrm>
          <a:off x="3746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164573</xdr:rowOff>
    </xdr:from>
    <xdr:ext cx="469744" cy="259045"/>
    <xdr:sp macro="" textlink="">
      <xdr:nvSpPr>
        <xdr:cNvPr id="85" name="テキスト ボックス 84"/>
        <xdr:cNvSpPr txBox="1"/>
      </xdr:nvSpPr>
      <xdr:spPr>
        <a:xfrm>
          <a:off x="3562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160746</xdr:rowOff>
    </xdr:from>
    <xdr:to>
      <xdr:col>15</xdr:col>
      <xdr:colOff>101600</xdr:colOff>
      <xdr:row>31</xdr:row>
      <xdr:rowOff>90896</xdr:rowOff>
    </xdr:to>
    <xdr:sp macro="" textlink="">
      <xdr:nvSpPr>
        <xdr:cNvPr id="86" name="楕円 85"/>
        <xdr:cNvSpPr/>
      </xdr:nvSpPr>
      <xdr:spPr>
        <a:xfrm>
          <a:off x="2857500" y="53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107423</xdr:rowOff>
    </xdr:from>
    <xdr:ext cx="469744" cy="259045"/>
    <xdr:sp macro="" textlink="">
      <xdr:nvSpPr>
        <xdr:cNvPr id="87" name="テキスト ボックス 86"/>
        <xdr:cNvSpPr txBox="1"/>
      </xdr:nvSpPr>
      <xdr:spPr>
        <a:xfrm>
          <a:off x="2673428" y="50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61142</xdr:rowOff>
    </xdr:from>
    <xdr:to>
      <xdr:col>10</xdr:col>
      <xdr:colOff>165100</xdr:colOff>
      <xdr:row>30</xdr:row>
      <xdr:rowOff>162742</xdr:rowOff>
    </xdr:to>
    <xdr:sp macro="" textlink="">
      <xdr:nvSpPr>
        <xdr:cNvPr id="88" name="楕円 87"/>
        <xdr:cNvSpPr/>
      </xdr:nvSpPr>
      <xdr:spPr>
        <a:xfrm>
          <a:off x="1968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7819</xdr:rowOff>
    </xdr:from>
    <xdr:ext cx="469744" cy="259045"/>
    <xdr:sp macro="" textlink="">
      <xdr:nvSpPr>
        <xdr:cNvPr id="89" name="テキスト ボックス 88"/>
        <xdr:cNvSpPr txBox="1"/>
      </xdr:nvSpPr>
      <xdr:spPr>
        <a:xfrm>
          <a:off x="1784428" y="49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144417</xdr:rowOff>
    </xdr:from>
    <xdr:to>
      <xdr:col>6</xdr:col>
      <xdr:colOff>38100</xdr:colOff>
      <xdr:row>33</xdr:row>
      <xdr:rowOff>74567</xdr:rowOff>
    </xdr:to>
    <xdr:sp macro="" textlink="">
      <xdr:nvSpPr>
        <xdr:cNvPr id="90" name="楕円 89"/>
        <xdr:cNvSpPr/>
      </xdr:nvSpPr>
      <xdr:spPr>
        <a:xfrm>
          <a:off x="1079500" y="56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91094</xdr:rowOff>
    </xdr:from>
    <xdr:ext cx="469744" cy="259045"/>
    <xdr:sp macro="" textlink="">
      <xdr:nvSpPr>
        <xdr:cNvPr id="91" name="テキスト ボックス 90"/>
        <xdr:cNvSpPr txBox="1"/>
      </xdr:nvSpPr>
      <xdr:spPr>
        <a:xfrm>
          <a:off x="895428" y="540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161178</xdr:rowOff>
    </xdr:from>
    <xdr:to>
      <xdr:col>24</xdr:col>
      <xdr:colOff>62865</xdr:colOff>
      <xdr:row>58</xdr:row>
      <xdr:rowOff>71327</xdr:rowOff>
    </xdr:to>
    <xdr:cxnSp macro="">
      <xdr:nvCxnSpPr>
        <xdr:cNvPr id="118" name="直線コネクタ 117"/>
        <xdr:cNvCxnSpPr/>
      </xdr:nvCxnSpPr>
      <xdr:spPr>
        <a:xfrm flipV="1">
          <a:off x="4633595" y="9590928"/>
          <a:ext cx="1270" cy="42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75154</xdr:rowOff>
    </xdr:from>
    <xdr:ext cx="534377" cy="259045"/>
    <xdr:sp macro="" textlink="">
      <xdr:nvSpPr>
        <xdr:cNvPr id="119" name="総務費最小値テキスト"/>
        <xdr:cNvSpPr txBox="1"/>
      </xdr:nvSpPr>
      <xdr:spPr>
        <a:xfrm>
          <a:off x="4686300" y="100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71327</xdr:rowOff>
    </xdr:from>
    <xdr:to>
      <xdr:col>24</xdr:col>
      <xdr:colOff>152400</xdr:colOff>
      <xdr:row>58</xdr:row>
      <xdr:rowOff>71327</xdr:rowOff>
    </xdr:to>
    <xdr:cxnSp macro="">
      <xdr:nvCxnSpPr>
        <xdr:cNvPr id="120" name="直線コネクタ 119"/>
        <xdr:cNvCxnSpPr/>
      </xdr:nvCxnSpPr>
      <xdr:spPr>
        <a:xfrm>
          <a:off x="4546600" y="1001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107855</xdr:rowOff>
    </xdr:from>
    <xdr:ext cx="534377" cy="259045"/>
    <xdr:sp macro="" textlink="">
      <xdr:nvSpPr>
        <xdr:cNvPr id="121" name="総務費最大値テキスト"/>
        <xdr:cNvSpPr txBox="1"/>
      </xdr:nvSpPr>
      <xdr:spPr>
        <a:xfrm>
          <a:off x="4686300" y="9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161178</xdr:rowOff>
    </xdr:from>
    <xdr:to>
      <xdr:col>24</xdr:col>
      <xdr:colOff>152400</xdr:colOff>
      <xdr:row>55</xdr:row>
      <xdr:rowOff>161178</xdr:rowOff>
    </xdr:to>
    <xdr:cxnSp macro="">
      <xdr:nvCxnSpPr>
        <xdr:cNvPr id="122" name="直線コネクタ 121"/>
        <xdr:cNvCxnSpPr/>
      </xdr:nvCxnSpPr>
      <xdr:spPr>
        <a:xfrm>
          <a:off x="4546600" y="95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141355</xdr:rowOff>
    </xdr:from>
    <xdr:to>
      <xdr:col>24</xdr:col>
      <xdr:colOff>63500</xdr:colOff>
      <xdr:row>58</xdr:row>
      <xdr:rowOff>71327</xdr:rowOff>
    </xdr:to>
    <xdr:cxnSp macro="">
      <xdr:nvCxnSpPr>
        <xdr:cNvPr id="123" name="直線コネクタ 122"/>
        <xdr:cNvCxnSpPr/>
      </xdr:nvCxnSpPr>
      <xdr:spPr>
        <a:xfrm>
          <a:off x="3797300" y="9742555"/>
          <a:ext cx="838200" cy="2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106856</xdr:rowOff>
    </xdr:from>
    <xdr:ext cx="534377" cy="259045"/>
    <xdr:sp macro="" textlink="">
      <xdr:nvSpPr>
        <xdr:cNvPr id="124" name="総務費平均値テキスト"/>
        <xdr:cNvSpPr txBox="1"/>
      </xdr:nvSpPr>
      <xdr:spPr>
        <a:xfrm>
          <a:off x="4686300" y="953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83979</xdr:rowOff>
    </xdr:from>
    <xdr:to>
      <xdr:col>24</xdr:col>
      <xdr:colOff>114300</xdr:colOff>
      <xdr:row>57</xdr:row>
      <xdr:rowOff>14129</xdr:rowOff>
    </xdr:to>
    <xdr:sp macro="" textlink="">
      <xdr:nvSpPr>
        <xdr:cNvPr id="125" name="フローチャート: 判断 124"/>
        <xdr:cNvSpPr/>
      </xdr:nvSpPr>
      <xdr:spPr>
        <a:xfrm>
          <a:off x="4584700" y="968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44983</xdr:rowOff>
    </xdr:from>
    <xdr:to>
      <xdr:col>19</xdr:col>
      <xdr:colOff>177800</xdr:colOff>
      <xdr:row>56</xdr:row>
      <xdr:rowOff>141355</xdr:rowOff>
    </xdr:to>
    <xdr:cxnSp macro="">
      <xdr:nvCxnSpPr>
        <xdr:cNvPr id="126" name="直線コネクタ 125"/>
        <xdr:cNvCxnSpPr/>
      </xdr:nvCxnSpPr>
      <xdr:spPr>
        <a:xfrm>
          <a:off x="2908300" y="8960383"/>
          <a:ext cx="889000" cy="78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67858</xdr:rowOff>
    </xdr:from>
    <xdr:to>
      <xdr:col>20</xdr:col>
      <xdr:colOff>38100</xdr:colOff>
      <xdr:row>56</xdr:row>
      <xdr:rowOff>169458</xdr:rowOff>
    </xdr:to>
    <xdr:sp macro="" textlink="">
      <xdr:nvSpPr>
        <xdr:cNvPr id="127" name="フローチャート: 判断 126"/>
        <xdr:cNvSpPr/>
      </xdr:nvSpPr>
      <xdr:spPr>
        <a:xfrm>
          <a:off x="37465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14535</xdr:rowOff>
    </xdr:from>
    <xdr:ext cx="534377" cy="259045"/>
    <xdr:sp macro="" textlink="">
      <xdr:nvSpPr>
        <xdr:cNvPr id="128" name="テキスト ボックス 127"/>
        <xdr:cNvSpPr txBox="1"/>
      </xdr:nvSpPr>
      <xdr:spPr>
        <a:xfrm>
          <a:off x="3530111" y="94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44983</xdr:rowOff>
    </xdr:from>
    <xdr:to>
      <xdr:col>15</xdr:col>
      <xdr:colOff>50800</xdr:colOff>
      <xdr:row>58</xdr:row>
      <xdr:rowOff>146765</xdr:rowOff>
    </xdr:to>
    <xdr:cxnSp macro="">
      <xdr:nvCxnSpPr>
        <xdr:cNvPr id="129" name="直線コネクタ 128"/>
        <xdr:cNvCxnSpPr/>
      </xdr:nvCxnSpPr>
      <xdr:spPr>
        <a:xfrm flipV="1">
          <a:off x="2019300" y="8960383"/>
          <a:ext cx="889000" cy="11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30" name="フローチャート: 判断 129"/>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31" name="テキスト ボックス 130"/>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1429</xdr:rowOff>
    </xdr:from>
    <xdr:to>
      <xdr:col>10</xdr:col>
      <xdr:colOff>114300</xdr:colOff>
      <xdr:row>58</xdr:row>
      <xdr:rowOff>146765</xdr:rowOff>
    </xdr:to>
    <xdr:cxnSp macro="">
      <xdr:nvCxnSpPr>
        <xdr:cNvPr id="132" name="直線コネクタ 131"/>
        <xdr:cNvCxnSpPr/>
      </xdr:nvCxnSpPr>
      <xdr:spPr>
        <a:xfrm>
          <a:off x="1130300" y="9945529"/>
          <a:ext cx="889000" cy="14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33" name="フローチャート: 判断 132"/>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4" name="テキスト ボックス 133"/>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5" name="フローチャート: 判断 134"/>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19216</xdr:rowOff>
    </xdr:from>
    <xdr:ext cx="534377" cy="259045"/>
    <xdr:sp macro="" textlink="">
      <xdr:nvSpPr>
        <xdr:cNvPr id="136" name="テキスト ボックス 135"/>
        <xdr:cNvSpPr txBox="1"/>
      </xdr:nvSpPr>
      <xdr:spPr>
        <a:xfrm>
          <a:off x="863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20527</xdr:rowOff>
    </xdr:from>
    <xdr:to>
      <xdr:col>24</xdr:col>
      <xdr:colOff>114300</xdr:colOff>
      <xdr:row>58</xdr:row>
      <xdr:rowOff>122127</xdr:rowOff>
    </xdr:to>
    <xdr:sp macro="" textlink="">
      <xdr:nvSpPr>
        <xdr:cNvPr id="142" name="楕円 141"/>
        <xdr:cNvSpPr/>
      </xdr:nvSpPr>
      <xdr:spPr>
        <a:xfrm>
          <a:off x="4584700" y="99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106904</xdr:rowOff>
    </xdr:from>
    <xdr:ext cx="534377" cy="259045"/>
    <xdr:sp macro="" textlink="">
      <xdr:nvSpPr>
        <xdr:cNvPr id="143" name="総務費該当値テキスト"/>
        <xdr:cNvSpPr txBox="1"/>
      </xdr:nvSpPr>
      <xdr:spPr>
        <a:xfrm>
          <a:off x="4686300" y="98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90555</xdr:rowOff>
    </xdr:from>
    <xdr:to>
      <xdr:col>20</xdr:col>
      <xdr:colOff>38100</xdr:colOff>
      <xdr:row>57</xdr:row>
      <xdr:rowOff>20705</xdr:rowOff>
    </xdr:to>
    <xdr:sp macro="" textlink="">
      <xdr:nvSpPr>
        <xdr:cNvPr id="144" name="楕円 143"/>
        <xdr:cNvSpPr/>
      </xdr:nvSpPr>
      <xdr:spPr>
        <a:xfrm>
          <a:off x="3746500" y="96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11832</xdr:rowOff>
    </xdr:from>
    <xdr:ext cx="534377" cy="259045"/>
    <xdr:sp macro="" textlink="">
      <xdr:nvSpPr>
        <xdr:cNvPr id="145" name="テキスト ボックス 144"/>
        <xdr:cNvSpPr txBox="1"/>
      </xdr:nvSpPr>
      <xdr:spPr>
        <a:xfrm>
          <a:off x="3530111" y="97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165633</xdr:rowOff>
    </xdr:from>
    <xdr:to>
      <xdr:col>15</xdr:col>
      <xdr:colOff>101600</xdr:colOff>
      <xdr:row>52</xdr:row>
      <xdr:rowOff>95783</xdr:rowOff>
    </xdr:to>
    <xdr:sp macro="" textlink="">
      <xdr:nvSpPr>
        <xdr:cNvPr id="146" name="楕円 145"/>
        <xdr:cNvSpPr/>
      </xdr:nvSpPr>
      <xdr:spPr>
        <a:xfrm>
          <a:off x="2857500" y="89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86910</xdr:rowOff>
    </xdr:from>
    <xdr:ext cx="599010" cy="259045"/>
    <xdr:sp macro="" textlink="">
      <xdr:nvSpPr>
        <xdr:cNvPr id="147" name="テキスト ボックス 146"/>
        <xdr:cNvSpPr txBox="1"/>
      </xdr:nvSpPr>
      <xdr:spPr>
        <a:xfrm>
          <a:off x="2608795" y="900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95965</xdr:rowOff>
    </xdr:from>
    <xdr:to>
      <xdr:col>10</xdr:col>
      <xdr:colOff>165100</xdr:colOff>
      <xdr:row>59</xdr:row>
      <xdr:rowOff>26115</xdr:rowOff>
    </xdr:to>
    <xdr:sp macro="" textlink="">
      <xdr:nvSpPr>
        <xdr:cNvPr id="148" name="楕円 147"/>
        <xdr:cNvSpPr/>
      </xdr:nvSpPr>
      <xdr:spPr>
        <a:xfrm>
          <a:off x="1968500" y="100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17242</xdr:rowOff>
    </xdr:from>
    <xdr:ext cx="534377" cy="259045"/>
    <xdr:sp macro="" textlink="">
      <xdr:nvSpPr>
        <xdr:cNvPr id="149" name="テキスト ボックス 148"/>
        <xdr:cNvSpPr txBox="1"/>
      </xdr:nvSpPr>
      <xdr:spPr>
        <a:xfrm>
          <a:off x="1752111" y="101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122079</xdr:rowOff>
    </xdr:from>
    <xdr:to>
      <xdr:col>6</xdr:col>
      <xdr:colOff>38100</xdr:colOff>
      <xdr:row>58</xdr:row>
      <xdr:rowOff>52229</xdr:rowOff>
    </xdr:to>
    <xdr:sp macro="" textlink="">
      <xdr:nvSpPr>
        <xdr:cNvPr id="150" name="楕円 149"/>
        <xdr:cNvSpPr/>
      </xdr:nvSpPr>
      <xdr:spPr>
        <a:xfrm>
          <a:off x="1079500" y="9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43356</xdr:rowOff>
    </xdr:from>
    <xdr:ext cx="534377" cy="259045"/>
    <xdr:sp macro="" textlink="">
      <xdr:nvSpPr>
        <xdr:cNvPr id="151" name="テキスト ボックス 150"/>
        <xdr:cNvSpPr txBox="1"/>
      </xdr:nvSpPr>
      <xdr:spPr>
        <a:xfrm>
          <a:off x="863111" y="99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68400</xdr:rowOff>
    </xdr:from>
    <xdr:to>
      <xdr:col>24</xdr:col>
      <xdr:colOff>62865</xdr:colOff>
      <xdr:row>74</xdr:row>
      <xdr:rowOff>141735</xdr:rowOff>
    </xdr:to>
    <xdr:cxnSp macro="">
      <xdr:nvCxnSpPr>
        <xdr:cNvPr id="174" name="直線コネクタ 173"/>
        <xdr:cNvCxnSpPr/>
      </xdr:nvCxnSpPr>
      <xdr:spPr>
        <a:xfrm flipV="1">
          <a:off x="4633595" y="12069900"/>
          <a:ext cx="1270" cy="759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145562</xdr:rowOff>
    </xdr:from>
    <xdr:ext cx="599010" cy="259045"/>
    <xdr:sp macro="" textlink="">
      <xdr:nvSpPr>
        <xdr:cNvPr id="175" name="民生費最小値テキスト"/>
        <xdr:cNvSpPr txBox="1"/>
      </xdr:nvSpPr>
      <xdr:spPr>
        <a:xfrm>
          <a:off x="4686300" y="1283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141735</xdr:rowOff>
    </xdr:from>
    <xdr:to>
      <xdr:col>24</xdr:col>
      <xdr:colOff>152400</xdr:colOff>
      <xdr:row>74</xdr:row>
      <xdr:rowOff>141735</xdr:rowOff>
    </xdr:to>
    <xdr:cxnSp macro="">
      <xdr:nvCxnSpPr>
        <xdr:cNvPr id="176" name="直線コネクタ 175"/>
        <xdr:cNvCxnSpPr/>
      </xdr:nvCxnSpPr>
      <xdr:spPr>
        <a:xfrm>
          <a:off x="4546600" y="1282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15077</xdr:rowOff>
    </xdr:from>
    <xdr:ext cx="599010" cy="259045"/>
    <xdr:sp macro="" textlink="">
      <xdr:nvSpPr>
        <xdr:cNvPr id="177" name="民生費最大値テキスト"/>
        <xdr:cNvSpPr txBox="1"/>
      </xdr:nvSpPr>
      <xdr:spPr>
        <a:xfrm>
          <a:off x="4686300" y="1184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68400</xdr:rowOff>
    </xdr:from>
    <xdr:to>
      <xdr:col>24</xdr:col>
      <xdr:colOff>152400</xdr:colOff>
      <xdr:row>70</xdr:row>
      <xdr:rowOff>68400</xdr:rowOff>
    </xdr:to>
    <xdr:cxnSp macro="">
      <xdr:nvCxnSpPr>
        <xdr:cNvPr id="178" name="直線コネクタ 177"/>
        <xdr:cNvCxnSpPr/>
      </xdr:nvCxnSpPr>
      <xdr:spPr>
        <a:xfrm>
          <a:off x="4546600" y="1206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133848</xdr:rowOff>
    </xdr:from>
    <xdr:to>
      <xdr:col>24</xdr:col>
      <xdr:colOff>63500</xdr:colOff>
      <xdr:row>74</xdr:row>
      <xdr:rowOff>141735</xdr:rowOff>
    </xdr:to>
    <xdr:cxnSp macro="">
      <xdr:nvCxnSpPr>
        <xdr:cNvPr id="179" name="直線コネクタ 178"/>
        <xdr:cNvCxnSpPr/>
      </xdr:nvCxnSpPr>
      <xdr:spPr>
        <a:xfrm>
          <a:off x="3797300" y="12649698"/>
          <a:ext cx="838200" cy="1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45163</xdr:rowOff>
    </xdr:from>
    <xdr:ext cx="599010" cy="259045"/>
    <xdr:sp macro="" textlink="">
      <xdr:nvSpPr>
        <xdr:cNvPr id="180" name="民生費平均値テキスト"/>
        <xdr:cNvSpPr txBox="1"/>
      </xdr:nvSpPr>
      <xdr:spPr>
        <a:xfrm>
          <a:off x="4686300" y="1221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22286</xdr:rowOff>
    </xdr:from>
    <xdr:to>
      <xdr:col>24</xdr:col>
      <xdr:colOff>114300</xdr:colOff>
      <xdr:row>72</xdr:row>
      <xdr:rowOff>123886</xdr:rowOff>
    </xdr:to>
    <xdr:sp macro="" textlink="">
      <xdr:nvSpPr>
        <xdr:cNvPr id="181" name="フローチャート: 判断 180"/>
        <xdr:cNvSpPr/>
      </xdr:nvSpPr>
      <xdr:spPr>
        <a:xfrm>
          <a:off x="4584700" y="123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133848</xdr:rowOff>
    </xdr:from>
    <xdr:to>
      <xdr:col>19</xdr:col>
      <xdr:colOff>177800</xdr:colOff>
      <xdr:row>75</xdr:row>
      <xdr:rowOff>170058</xdr:rowOff>
    </xdr:to>
    <xdr:cxnSp macro="">
      <xdr:nvCxnSpPr>
        <xdr:cNvPr id="182" name="直線コネクタ 181"/>
        <xdr:cNvCxnSpPr/>
      </xdr:nvCxnSpPr>
      <xdr:spPr>
        <a:xfrm flipV="1">
          <a:off x="2908300" y="12649698"/>
          <a:ext cx="889000" cy="37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19817</xdr:rowOff>
    </xdr:from>
    <xdr:to>
      <xdr:col>20</xdr:col>
      <xdr:colOff>38100</xdr:colOff>
      <xdr:row>71</xdr:row>
      <xdr:rowOff>121417</xdr:rowOff>
    </xdr:to>
    <xdr:sp macro="" textlink="">
      <xdr:nvSpPr>
        <xdr:cNvPr id="183" name="フローチャート: 判断 182"/>
        <xdr:cNvSpPr/>
      </xdr:nvSpPr>
      <xdr:spPr>
        <a:xfrm>
          <a:off x="3746500" y="121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137944</xdr:rowOff>
    </xdr:from>
    <xdr:ext cx="599010" cy="259045"/>
    <xdr:sp macro="" textlink="">
      <xdr:nvSpPr>
        <xdr:cNvPr id="184" name="テキスト ボックス 183"/>
        <xdr:cNvSpPr txBox="1"/>
      </xdr:nvSpPr>
      <xdr:spPr>
        <a:xfrm>
          <a:off x="3497795" y="119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170058</xdr:rowOff>
    </xdr:from>
    <xdr:to>
      <xdr:col>15</xdr:col>
      <xdr:colOff>50800</xdr:colOff>
      <xdr:row>76</xdr:row>
      <xdr:rowOff>141506</xdr:rowOff>
    </xdr:to>
    <xdr:cxnSp macro="">
      <xdr:nvCxnSpPr>
        <xdr:cNvPr id="185" name="直線コネクタ 184"/>
        <xdr:cNvCxnSpPr/>
      </xdr:nvCxnSpPr>
      <xdr:spPr>
        <a:xfrm flipV="1">
          <a:off x="2019300" y="13028808"/>
          <a:ext cx="889000" cy="1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138735</xdr:rowOff>
    </xdr:from>
    <xdr:to>
      <xdr:col>15</xdr:col>
      <xdr:colOff>101600</xdr:colOff>
      <xdr:row>73</xdr:row>
      <xdr:rowOff>68885</xdr:rowOff>
    </xdr:to>
    <xdr:sp macro="" textlink="">
      <xdr:nvSpPr>
        <xdr:cNvPr id="186" name="フローチャート: 判断 185"/>
        <xdr:cNvSpPr/>
      </xdr:nvSpPr>
      <xdr:spPr>
        <a:xfrm>
          <a:off x="2857500" y="124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85412</xdr:rowOff>
    </xdr:from>
    <xdr:ext cx="599010" cy="259045"/>
    <xdr:sp macro="" textlink="">
      <xdr:nvSpPr>
        <xdr:cNvPr id="187" name="テキスト ボックス 186"/>
        <xdr:cNvSpPr txBox="1"/>
      </xdr:nvSpPr>
      <xdr:spPr>
        <a:xfrm>
          <a:off x="2608795" y="122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141506</xdr:rowOff>
    </xdr:from>
    <xdr:to>
      <xdr:col>10</xdr:col>
      <xdr:colOff>114300</xdr:colOff>
      <xdr:row>78</xdr:row>
      <xdr:rowOff>4026</xdr:rowOff>
    </xdr:to>
    <xdr:cxnSp macro="">
      <xdr:nvCxnSpPr>
        <xdr:cNvPr id="188" name="直線コネクタ 187"/>
        <xdr:cNvCxnSpPr/>
      </xdr:nvCxnSpPr>
      <xdr:spPr>
        <a:xfrm flipV="1">
          <a:off x="1130300" y="13171706"/>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52736</xdr:rowOff>
    </xdr:from>
    <xdr:to>
      <xdr:col>10</xdr:col>
      <xdr:colOff>165100</xdr:colOff>
      <xdr:row>74</xdr:row>
      <xdr:rowOff>154336</xdr:rowOff>
    </xdr:to>
    <xdr:sp macro="" textlink="">
      <xdr:nvSpPr>
        <xdr:cNvPr id="189" name="フローチャート: 判断 188"/>
        <xdr:cNvSpPr/>
      </xdr:nvSpPr>
      <xdr:spPr>
        <a:xfrm>
          <a:off x="19685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170863</xdr:rowOff>
    </xdr:from>
    <xdr:ext cx="599010" cy="259045"/>
    <xdr:sp macro="" textlink="">
      <xdr:nvSpPr>
        <xdr:cNvPr id="190" name="テキスト ボックス 189"/>
        <xdr:cNvSpPr txBox="1"/>
      </xdr:nvSpPr>
      <xdr:spPr>
        <a:xfrm>
          <a:off x="1719795" y="1251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19017</xdr:rowOff>
    </xdr:from>
    <xdr:to>
      <xdr:col>6</xdr:col>
      <xdr:colOff>38100</xdr:colOff>
      <xdr:row>75</xdr:row>
      <xdr:rowOff>120617</xdr:rowOff>
    </xdr:to>
    <xdr:sp macro="" textlink="">
      <xdr:nvSpPr>
        <xdr:cNvPr id="191" name="フローチャート: 判断 190"/>
        <xdr:cNvSpPr/>
      </xdr:nvSpPr>
      <xdr:spPr>
        <a:xfrm>
          <a:off x="1079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137144</xdr:rowOff>
    </xdr:from>
    <xdr:ext cx="599010" cy="259045"/>
    <xdr:sp macro="" textlink="">
      <xdr:nvSpPr>
        <xdr:cNvPr id="192" name="テキスト ボックス 191"/>
        <xdr:cNvSpPr txBox="1"/>
      </xdr:nvSpPr>
      <xdr:spPr>
        <a:xfrm>
          <a:off x="830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90935</xdr:rowOff>
    </xdr:from>
    <xdr:to>
      <xdr:col>24</xdr:col>
      <xdr:colOff>114300</xdr:colOff>
      <xdr:row>75</xdr:row>
      <xdr:rowOff>21085</xdr:rowOff>
    </xdr:to>
    <xdr:sp macro="" textlink="">
      <xdr:nvSpPr>
        <xdr:cNvPr id="198" name="楕円 197"/>
        <xdr:cNvSpPr/>
      </xdr:nvSpPr>
      <xdr:spPr>
        <a:xfrm>
          <a:off x="4584700" y="127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5862</xdr:rowOff>
    </xdr:from>
    <xdr:ext cx="599010" cy="259045"/>
    <xdr:sp macro="" textlink="">
      <xdr:nvSpPr>
        <xdr:cNvPr id="199" name="民生費該当値テキスト"/>
        <xdr:cNvSpPr txBox="1"/>
      </xdr:nvSpPr>
      <xdr:spPr>
        <a:xfrm>
          <a:off x="4686300" y="126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83048</xdr:rowOff>
    </xdr:from>
    <xdr:to>
      <xdr:col>20</xdr:col>
      <xdr:colOff>38100</xdr:colOff>
      <xdr:row>74</xdr:row>
      <xdr:rowOff>13198</xdr:rowOff>
    </xdr:to>
    <xdr:sp macro="" textlink="">
      <xdr:nvSpPr>
        <xdr:cNvPr id="200" name="楕円 199"/>
        <xdr:cNvSpPr/>
      </xdr:nvSpPr>
      <xdr:spPr>
        <a:xfrm>
          <a:off x="3746500" y="125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4325</xdr:rowOff>
    </xdr:from>
    <xdr:ext cx="599010" cy="259045"/>
    <xdr:sp macro="" textlink="">
      <xdr:nvSpPr>
        <xdr:cNvPr id="201" name="テキスト ボックス 200"/>
        <xdr:cNvSpPr txBox="1"/>
      </xdr:nvSpPr>
      <xdr:spPr>
        <a:xfrm>
          <a:off x="3497795" y="126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119258</xdr:rowOff>
    </xdr:from>
    <xdr:to>
      <xdr:col>15</xdr:col>
      <xdr:colOff>101600</xdr:colOff>
      <xdr:row>76</xdr:row>
      <xdr:rowOff>49408</xdr:rowOff>
    </xdr:to>
    <xdr:sp macro="" textlink="">
      <xdr:nvSpPr>
        <xdr:cNvPr id="202" name="楕円 201"/>
        <xdr:cNvSpPr/>
      </xdr:nvSpPr>
      <xdr:spPr>
        <a:xfrm>
          <a:off x="2857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40535</xdr:rowOff>
    </xdr:from>
    <xdr:ext cx="599010" cy="259045"/>
    <xdr:sp macro="" textlink="">
      <xdr:nvSpPr>
        <xdr:cNvPr id="203" name="テキスト ボックス 202"/>
        <xdr:cNvSpPr txBox="1"/>
      </xdr:nvSpPr>
      <xdr:spPr>
        <a:xfrm>
          <a:off x="2608795" y="1307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90706</xdr:rowOff>
    </xdr:from>
    <xdr:to>
      <xdr:col>10</xdr:col>
      <xdr:colOff>165100</xdr:colOff>
      <xdr:row>77</xdr:row>
      <xdr:rowOff>20856</xdr:rowOff>
    </xdr:to>
    <xdr:sp macro="" textlink="">
      <xdr:nvSpPr>
        <xdr:cNvPr id="204" name="楕円 203"/>
        <xdr:cNvSpPr/>
      </xdr:nvSpPr>
      <xdr:spPr>
        <a:xfrm>
          <a:off x="1968500" y="131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11983</xdr:rowOff>
    </xdr:from>
    <xdr:ext cx="599010" cy="259045"/>
    <xdr:sp macro="" textlink="">
      <xdr:nvSpPr>
        <xdr:cNvPr id="205" name="テキスト ボックス 204"/>
        <xdr:cNvSpPr txBox="1"/>
      </xdr:nvSpPr>
      <xdr:spPr>
        <a:xfrm>
          <a:off x="1719795" y="1321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124676</xdr:rowOff>
    </xdr:from>
    <xdr:to>
      <xdr:col>6</xdr:col>
      <xdr:colOff>38100</xdr:colOff>
      <xdr:row>78</xdr:row>
      <xdr:rowOff>54826</xdr:rowOff>
    </xdr:to>
    <xdr:sp macro="" textlink="">
      <xdr:nvSpPr>
        <xdr:cNvPr id="206" name="楕円 205"/>
        <xdr:cNvSpPr/>
      </xdr:nvSpPr>
      <xdr:spPr>
        <a:xfrm>
          <a:off x="1079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45953</xdr:rowOff>
    </xdr:from>
    <xdr:ext cx="599010" cy="259045"/>
    <xdr:sp macro="" textlink="">
      <xdr:nvSpPr>
        <xdr:cNvPr id="207" name="テキスト ボックス 206"/>
        <xdr:cNvSpPr txBox="1"/>
      </xdr:nvSpPr>
      <xdr:spPr>
        <a:xfrm>
          <a:off x="830795" y="1341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86469</xdr:rowOff>
    </xdr:from>
    <xdr:to>
      <xdr:col>24</xdr:col>
      <xdr:colOff>62865</xdr:colOff>
      <xdr:row>97</xdr:row>
      <xdr:rowOff>64915</xdr:rowOff>
    </xdr:to>
    <xdr:cxnSp macro="">
      <xdr:nvCxnSpPr>
        <xdr:cNvPr id="234" name="直線コネクタ 233"/>
        <xdr:cNvCxnSpPr/>
      </xdr:nvCxnSpPr>
      <xdr:spPr>
        <a:xfrm flipV="1">
          <a:off x="4633595" y="15345519"/>
          <a:ext cx="1270" cy="135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68742</xdr:rowOff>
    </xdr:from>
    <xdr:ext cx="534377" cy="259045"/>
    <xdr:sp macro="" textlink="">
      <xdr:nvSpPr>
        <xdr:cNvPr id="235" name="衛生費最小値テキスト"/>
        <xdr:cNvSpPr txBox="1"/>
      </xdr:nvSpPr>
      <xdr:spPr>
        <a:xfrm>
          <a:off x="4686300" y="166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64915</xdr:rowOff>
    </xdr:from>
    <xdr:to>
      <xdr:col>24</xdr:col>
      <xdr:colOff>152400</xdr:colOff>
      <xdr:row>97</xdr:row>
      <xdr:rowOff>64915</xdr:rowOff>
    </xdr:to>
    <xdr:cxnSp macro="">
      <xdr:nvCxnSpPr>
        <xdr:cNvPr id="236" name="直線コネクタ 235"/>
        <xdr:cNvCxnSpPr/>
      </xdr:nvCxnSpPr>
      <xdr:spPr>
        <a:xfrm>
          <a:off x="4546600" y="1669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33146</xdr:rowOff>
    </xdr:from>
    <xdr:ext cx="534377" cy="259045"/>
    <xdr:sp macro="" textlink="">
      <xdr:nvSpPr>
        <xdr:cNvPr id="237" name="衛生費最大値テキスト"/>
        <xdr:cNvSpPr txBox="1"/>
      </xdr:nvSpPr>
      <xdr:spPr>
        <a:xfrm>
          <a:off x="4686300" y="151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86469</xdr:rowOff>
    </xdr:from>
    <xdr:to>
      <xdr:col>24</xdr:col>
      <xdr:colOff>152400</xdr:colOff>
      <xdr:row>89</xdr:row>
      <xdr:rowOff>86469</xdr:rowOff>
    </xdr:to>
    <xdr:cxnSp macro="">
      <xdr:nvCxnSpPr>
        <xdr:cNvPr id="238" name="直線コネクタ 237"/>
        <xdr:cNvCxnSpPr/>
      </xdr:nvCxnSpPr>
      <xdr:spPr>
        <a:xfrm>
          <a:off x="4546600" y="153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97115</xdr:rowOff>
    </xdr:from>
    <xdr:to>
      <xdr:col>24</xdr:col>
      <xdr:colOff>63500</xdr:colOff>
      <xdr:row>96</xdr:row>
      <xdr:rowOff>105704</xdr:rowOff>
    </xdr:to>
    <xdr:cxnSp macro="">
      <xdr:nvCxnSpPr>
        <xdr:cNvPr id="239" name="直線コネクタ 238"/>
        <xdr:cNvCxnSpPr/>
      </xdr:nvCxnSpPr>
      <xdr:spPr>
        <a:xfrm>
          <a:off x="3797300" y="16556315"/>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4825</xdr:rowOff>
    </xdr:from>
    <xdr:ext cx="534377" cy="259045"/>
    <xdr:sp macro="" textlink="">
      <xdr:nvSpPr>
        <xdr:cNvPr id="240" name="衛生費平均値テキスト"/>
        <xdr:cNvSpPr txBox="1"/>
      </xdr:nvSpPr>
      <xdr:spPr>
        <a:xfrm>
          <a:off x="4686300" y="1594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153398</xdr:rowOff>
    </xdr:from>
    <xdr:to>
      <xdr:col>24</xdr:col>
      <xdr:colOff>114300</xdr:colOff>
      <xdr:row>94</xdr:row>
      <xdr:rowOff>83548</xdr:rowOff>
    </xdr:to>
    <xdr:sp macro="" textlink="">
      <xdr:nvSpPr>
        <xdr:cNvPr id="241" name="フローチャート: 判断 240"/>
        <xdr:cNvSpPr/>
      </xdr:nvSpPr>
      <xdr:spPr>
        <a:xfrm>
          <a:off x="4584700" y="1609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97115</xdr:rowOff>
    </xdr:from>
    <xdr:to>
      <xdr:col>19</xdr:col>
      <xdr:colOff>177800</xdr:colOff>
      <xdr:row>98</xdr:row>
      <xdr:rowOff>14754</xdr:rowOff>
    </xdr:to>
    <xdr:cxnSp macro="">
      <xdr:nvCxnSpPr>
        <xdr:cNvPr id="242" name="直線コネクタ 241"/>
        <xdr:cNvCxnSpPr/>
      </xdr:nvCxnSpPr>
      <xdr:spPr>
        <a:xfrm flipV="1">
          <a:off x="2908300" y="16556315"/>
          <a:ext cx="889000" cy="2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65126</xdr:rowOff>
    </xdr:from>
    <xdr:to>
      <xdr:col>20</xdr:col>
      <xdr:colOff>38100</xdr:colOff>
      <xdr:row>93</xdr:row>
      <xdr:rowOff>166726</xdr:rowOff>
    </xdr:to>
    <xdr:sp macro="" textlink="">
      <xdr:nvSpPr>
        <xdr:cNvPr id="243" name="フローチャート: 判断 242"/>
        <xdr:cNvSpPr/>
      </xdr:nvSpPr>
      <xdr:spPr>
        <a:xfrm>
          <a:off x="37465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11803</xdr:rowOff>
    </xdr:from>
    <xdr:ext cx="534377" cy="259045"/>
    <xdr:sp macro="" textlink="">
      <xdr:nvSpPr>
        <xdr:cNvPr id="244" name="テキスト ボックス 243"/>
        <xdr:cNvSpPr txBox="1"/>
      </xdr:nvSpPr>
      <xdr:spPr>
        <a:xfrm>
          <a:off x="3530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14754</xdr:rowOff>
    </xdr:from>
    <xdr:to>
      <xdr:col>15</xdr:col>
      <xdr:colOff>50800</xdr:colOff>
      <xdr:row>98</xdr:row>
      <xdr:rowOff>58939</xdr:rowOff>
    </xdr:to>
    <xdr:cxnSp macro="">
      <xdr:nvCxnSpPr>
        <xdr:cNvPr id="245" name="直線コネクタ 244"/>
        <xdr:cNvCxnSpPr/>
      </xdr:nvCxnSpPr>
      <xdr:spPr>
        <a:xfrm flipV="1">
          <a:off x="2019300" y="16816854"/>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23389</xdr:rowOff>
    </xdr:from>
    <xdr:to>
      <xdr:col>15</xdr:col>
      <xdr:colOff>101600</xdr:colOff>
      <xdr:row>94</xdr:row>
      <xdr:rowOff>124989</xdr:rowOff>
    </xdr:to>
    <xdr:sp macro="" textlink="">
      <xdr:nvSpPr>
        <xdr:cNvPr id="246" name="フローチャート: 判断 245"/>
        <xdr:cNvSpPr/>
      </xdr:nvSpPr>
      <xdr:spPr>
        <a:xfrm>
          <a:off x="2857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141516</xdr:rowOff>
    </xdr:from>
    <xdr:ext cx="534377" cy="259045"/>
    <xdr:sp macro="" textlink="">
      <xdr:nvSpPr>
        <xdr:cNvPr id="247" name="テキスト ボックス 246"/>
        <xdr:cNvSpPr txBox="1"/>
      </xdr:nvSpPr>
      <xdr:spPr>
        <a:xfrm>
          <a:off x="2641111" y="159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53355</xdr:rowOff>
    </xdr:from>
    <xdr:to>
      <xdr:col>10</xdr:col>
      <xdr:colOff>114300</xdr:colOff>
      <xdr:row>98</xdr:row>
      <xdr:rowOff>58939</xdr:rowOff>
    </xdr:to>
    <xdr:cxnSp macro="">
      <xdr:nvCxnSpPr>
        <xdr:cNvPr id="248" name="直線コネクタ 247"/>
        <xdr:cNvCxnSpPr/>
      </xdr:nvCxnSpPr>
      <xdr:spPr>
        <a:xfrm>
          <a:off x="1130300" y="16855455"/>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168911</xdr:rowOff>
    </xdr:from>
    <xdr:to>
      <xdr:col>10</xdr:col>
      <xdr:colOff>165100</xdr:colOff>
      <xdr:row>95</xdr:row>
      <xdr:rowOff>99061</xdr:rowOff>
    </xdr:to>
    <xdr:sp macro="" textlink="">
      <xdr:nvSpPr>
        <xdr:cNvPr id="249" name="フローチャート: 判断 248"/>
        <xdr:cNvSpPr/>
      </xdr:nvSpPr>
      <xdr:spPr>
        <a:xfrm>
          <a:off x="1968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115588</xdr:rowOff>
    </xdr:from>
    <xdr:ext cx="534377" cy="259045"/>
    <xdr:sp macro="" textlink="">
      <xdr:nvSpPr>
        <xdr:cNvPr id="250" name="テキスト ボックス 249"/>
        <xdr:cNvSpPr txBox="1"/>
      </xdr:nvSpPr>
      <xdr:spPr>
        <a:xfrm>
          <a:off x="1752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15715</xdr:rowOff>
    </xdr:from>
    <xdr:to>
      <xdr:col>6</xdr:col>
      <xdr:colOff>38100</xdr:colOff>
      <xdr:row>94</xdr:row>
      <xdr:rowOff>117315</xdr:rowOff>
    </xdr:to>
    <xdr:sp macro="" textlink="">
      <xdr:nvSpPr>
        <xdr:cNvPr id="251" name="フローチャート: 判断 250"/>
        <xdr:cNvSpPr/>
      </xdr:nvSpPr>
      <xdr:spPr>
        <a:xfrm>
          <a:off x="1079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133842</xdr:rowOff>
    </xdr:from>
    <xdr:ext cx="534377" cy="259045"/>
    <xdr:sp macro="" textlink="">
      <xdr:nvSpPr>
        <xdr:cNvPr id="252" name="テキスト ボックス 251"/>
        <xdr:cNvSpPr txBox="1"/>
      </xdr:nvSpPr>
      <xdr:spPr>
        <a:xfrm>
          <a:off x="863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54904</xdr:rowOff>
    </xdr:from>
    <xdr:to>
      <xdr:col>24</xdr:col>
      <xdr:colOff>114300</xdr:colOff>
      <xdr:row>96</xdr:row>
      <xdr:rowOff>156504</xdr:rowOff>
    </xdr:to>
    <xdr:sp macro="" textlink="">
      <xdr:nvSpPr>
        <xdr:cNvPr id="258" name="楕円 257"/>
        <xdr:cNvSpPr/>
      </xdr:nvSpPr>
      <xdr:spPr>
        <a:xfrm>
          <a:off x="4584700" y="165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33331</xdr:rowOff>
    </xdr:from>
    <xdr:ext cx="534377" cy="259045"/>
    <xdr:sp macro="" textlink="">
      <xdr:nvSpPr>
        <xdr:cNvPr id="259" name="衛生費該当値テキスト"/>
        <xdr:cNvSpPr txBox="1"/>
      </xdr:nvSpPr>
      <xdr:spPr>
        <a:xfrm>
          <a:off x="4686300" y="16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46315</xdr:rowOff>
    </xdr:from>
    <xdr:to>
      <xdr:col>20</xdr:col>
      <xdr:colOff>38100</xdr:colOff>
      <xdr:row>96</xdr:row>
      <xdr:rowOff>147915</xdr:rowOff>
    </xdr:to>
    <xdr:sp macro="" textlink="">
      <xdr:nvSpPr>
        <xdr:cNvPr id="260" name="楕円 259"/>
        <xdr:cNvSpPr/>
      </xdr:nvSpPr>
      <xdr:spPr>
        <a:xfrm>
          <a:off x="3746500" y="165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139042</xdr:rowOff>
    </xdr:from>
    <xdr:ext cx="534377" cy="259045"/>
    <xdr:sp macro="" textlink="">
      <xdr:nvSpPr>
        <xdr:cNvPr id="261" name="テキスト ボックス 260"/>
        <xdr:cNvSpPr txBox="1"/>
      </xdr:nvSpPr>
      <xdr:spPr>
        <a:xfrm>
          <a:off x="3530111" y="165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135404</xdr:rowOff>
    </xdr:from>
    <xdr:to>
      <xdr:col>15</xdr:col>
      <xdr:colOff>101600</xdr:colOff>
      <xdr:row>98</xdr:row>
      <xdr:rowOff>65554</xdr:rowOff>
    </xdr:to>
    <xdr:sp macro="" textlink="">
      <xdr:nvSpPr>
        <xdr:cNvPr id="262" name="楕円 261"/>
        <xdr:cNvSpPr/>
      </xdr:nvSpPr>
      <xdr:spPr>
        <a:xfrm>
          <a:off x="2857500" y="167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56681</xdr:rowOff>
    </xdr:from>
    <xdr:ext cx="534377" cy="259045"/>
    <xdr:sp macro="" textlink="">
      <xdr:nvSpPr>
        <xdr:cNvPr id="263" name="テキスト ボックス 262"/>
        <xdr:cNvSpPr txBox="1"/>
      </xdr:nvSpPr>
      <xdr:spPr>
        <a:xfrm>
          <a:off x="2641111" y="168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8139</xdr:rowOff>
    </xdr:from>
    <xdr:to>
      <xdr:col>10</xdr:col>
      <xdr:colOff>165100</xdr:colOff>
      <xdr:row>98</xdr:row>
      <xdr:rowOff>109739</xdr:rowOff>
    </xdr:to>
    <xdr:sp macro="" textlink="">
      <xdr:nvSpPr>
        <xdr:cNvPr id="264" name="楕円 263"/>
        <xdr:cNvSpPr/>
      </xdr:nvSpPr>
      <xdr:spPr>
        <a:xfrm>
          <a:off x="1968500" y="16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100866</xdr:rowOff>
    </xdr:from>
    <xdr:ext cx="534377" cy="259045"/>
    <xdr:sp macro="" textlink="">
      <xdr:nvSpPr>
        <xdr:cNvPr id="265" name="テキスト ボックス 264"/>
        <xdr:cNvSpPr txBox="1"/>
      </xdr:nvSpPr>
      <xdr:spPr>
        <a:xfrm>
          <a:off x="1752111" y="169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2555</xdr:rowOff>
    </xdr:from>
    <xdr:to>
      <xdr:col>6</xdr:col>
      <xdr:colOff>38100</xdr:colOff>
      <xdr:row>98</xdr:row>
      <xdr:rowOff>104155</xdr:rowOff>
    </xdr:to>
    <xdr:sp macro="" textlink="">
      <xdr:nvSpPr>
        <xdr:cNvPr id="266" name="楕円 265"/>
        <xdr:cNvSpPr/>
      </xdr:nvSpPr>
      <xdr:spPr>
        <a:xfrm>
          <a:off x="10795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95282</xdr:rowOff>
    </xdr:from>
    <xdr:ext cx="534377" cy="259045"/>
    <xdr:sp macro="" textlink="">
      <xdr:nvSpPr>
        <xdr:cNvPr id="267" name="テキスト ボックス 266"/>
        <xdr:cNvSpPr txBox="1"/>
      </xdr:nvSpPr>
      <xdr:spPr>
        <a:xfrm>
          <a:off x="863111" y="168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1" name="テキスト ボックス 280"/>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3" name="テキスト ボックス 282"/>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5" name="テキスト ボックス 284"/>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3" name="直線コネクタ 292"/>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294" name="労働費最小値テキスト"/>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295" name="直線コネクタ 294"/>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296" name="労働費最大値テキスト"/>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297" name="直線コネクタ 296"/>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62412</xdr:rowOff>
    </xdr:from>
    <xdr:to>
      <xdr:col>55</xdr:col>
      <xdr:colOff>0</xdr:colOff>
      <xdr:row>38</xdr:row>
      <xdr:rowOff>63500</xdr:rowOff>
    </xdr:to>
    <xdr:cxnSp macro="">
      <xdr:nvCxnSpPr>
        <xdr:cNvPr id="298" name="直線コネクタ 297"/>
        <xdr:cNvCxnSpPr/>
      </xdr:nvCxnSpPr>
      <xdr:spPr>
        <a:xfrm flipV="1">
          <a:off x="9639300" y="657751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97081</xdr:rowOff>
    </xdr:from>
    <xdr:ext cx="378565" cy="259045"/>
    <xdr:sp macro="" textlink="">
      <xdr:nvSpPr>
        <xdr:cNvPr id="299" name="労働費平均値テキスト"/>
        <xdr:cNvSpPr txBox="1"/>
      </xdr:nvSpPr>
      <xdr:spPr>
        <a:xfrm>
          <a:off x="10528300" y="5926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00" name="フローチャート: 判断 299"/>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65677</xdr:rowOff>
    </xdr:to>
    <xdr:cxnSp macro="">
      <xdr:nvCxnSpPr>
        <xdr:cNvPr id="301" name="直線コネクタ 300"/>
        <xdr:cNvCxnSpPr/>
      </xdr:nvCxnSpPr>
      <xdr:spPr>
        <a:xfrm flipV="1">
          <a:off x="8750300" y="65786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2" name="フローチャート: 判断 301"/>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143346</xdr:rowOff>
    </xdr:from>
    <xdr:ext cx="378565" cy="259045"/>
    <xdr:sp macro="" textlink="">
      <xdr:nvSpPr>
        <xdr:cNvPr id="303" name="テキスト ボックス 302"/>
        <xdr:cNvSpPr txBox="1"/>
      </xdr:nvSpPr>
      <xdr:spPr>
        <a:xfrm>
          <a:off x="9450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65677</xdr:rowOff>
    </xdr:from>
    <xdr:to>
      <xdr:col>45</xdr:col>
      <xdr:colOff>177800</xdr:colOff>
      <xdr:row>38</xdr:row>
      <xdr:rowOff>66766</xdr:rowOff>
    </xdr:to>
    <xdr:cxnSp macro="">
      <xdr:nvCxnSpPr>
        <xdr:cNvPr id="304" name="直線コネクタ 303"/>
        <xdr:cNvCxnSpPr/>
      </xdr:nvCxnSpPr>
      <xdr:spPr>
        <a:xfrm flipV="1">
          <a:off x="7861300" y="65807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137886</xdr:rowOff>
    </xdr:from>
    <xdr:to>
      <xdr:col>46</xdr:col>
      <xdr:colOff>38100</xdr:colOff>
      <xdr:row>37</xdr:row>
      <xdr:rowOff>68036</xdr:rowOff>
    </xdr:to>
    <xdr:sp macro="" textlink="">
      <xdr:nvSpPr>
        <xdr:cNvPr id="305" name="フローチャート: 判断 304"/>
        <xdr:cNvSpPr/>
      </xdr:nvSpPr>
      <xdr:spPr>
        <a:xfrm>
          <a:off x="8699500" y="631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84563</xdr:rowOff>
    </xdr:from>
    <xdr:ext cx="378565" cy="259045"/>
    <xdr:sp macro="" textlink="">
      <xdr:nvSpPr>
        <xdr:cNvPr id="306" name="テキスト ボックス 305"/>
        <xdr:cNvSpPr txBox="1"/>
      </xdr:nvSpPr>
      <xdr:spPr>
        <a:xfrm>
          <a:off x="8561017" y="608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66766</xdr:rowOff>
    </xdr:from>
    <xdr:to>
      <xdr:col>41</xdr:col>
      <xdr:colOff>50800</xdr:colOff>
      <xdr:row>38</xdr:row>
      <xdr:rowOff>68943</xdr:rowOff>
    </xdr:to>
    <xdr:cxnSp macro="">
      <xdr:nvCxnSpPr>
        <xdr:cNvPr id="307" name="直線コネクタ 306"/>
        <xdr:cNvCxnSpPr/>
      </xdr:nvCxnSpPr>
      <xdr:spPr>
        <a:xfrm flipV="1">
          <a:off x="6972300" y="65818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141151</xdr:rowOff>
    </xdr:from>
    <xdr:to>
      <xdr:col>41</xdr:col>
      <xdr:colOff>101600</xdr:colOff>
      <xdr:row>37</xdr:row>
      <xdr:rowOff>71301</xdr:rowOff>
    </xdr:to>
    <xdr:sp macro="" textlink="">
      <xdr:nvSpPr>
        <xdr:cNvPr id="308" name="フローチャート: 判断 307"/>
        <xdr:cNvSpPr/>
      </xdr:nvSpPr>
      <xdr:spPr>
        <a:xfrm>
          <a:off x="7810500" y="631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87828</xdr:rowOff>
    </xdr:from>
    <xdr:ext cx="378565" cy="259045"/>
    <xdr:sp macro="" textlink="">
      <xdr:nvSpPr>
        <xdr:cNvPr id="309" name="テキスト ボックス 308"/>
        <xdr:cNvSpPr txBox="1"/>
      </xdr:nvSpPr>
      <xdr:spPr>
        <a:xfrm>
          <a:off x="7672017" y="608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128633</xdr:rowOff>
    </xdr:from>
    <xdr:to>
      <xdr:col>36</xdr:col>
      <xdr:colOff>165100</xdr:colOff>
      <xdr:row>34</xdr:row>
      <xdr:rowOff>58783</xdr:rowOff>
    </xdr:to>
    <xdr:sp macro="" textlink="">
      <xdr:nvSpPr>
        <xdr:cNvPr id="310" name="フローチャート: 判断 309"/>
        <xdr:cNvSpPr/>
      </xdr:nvSpPr>
      <xdr:spPr>
        <a:xfrm>
          <a:off x="6921500" y="57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75310</xdr:rowOff>
    </xdr:from>
    <xdr:ext cx="378565" cy="259045"/>
    <xdr:sp macro="" textlink="">
      <xdr:nvSpPr>
        <xdr:cNvPr id="311" name="テキスト ボックス 310"/>
        <xdr:cNvSpPr txBox="1"/>
      </xdr:nvSpPr>
      <xdr:spPr>
        <a:xfrm>
          <a:off x="6783017" y="556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11612</xdr:rowOff>
    </xdr:from>
    <xdr:to>
      <xdr:col>55</xdr:col>
      <xdr:colOff>50800</xdr:colOff>
      <xdr:row>38</xdr:row>
      <xdr:rowOff>113212</xdr:rowOff>
    </xdr:to>
    <xdr:sp macro="" textlink="">
      <xdr:nvSpPr>
        <xdr:cNvPr id="317" name="楕円 316"/>
        <xdr:cNvSpPr/>
      </xdr:nvSpPr>
      <xdr:spPr>
        <a:xfrm>
          <a:off x="10426700" y="65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97988</xdr:rowOff>
    </xdr:from>
    <xdr:ext cx="378565" cy="259045"/>
    <xdr:sp macro="" textlink="">
      <xdr:nvSpPr>
        <xdr:cNvPr id="318" name="労働費該当値テキスト"/>
        <xdr:cNvSpPr txBox="1"/>
      </xdr:nvSpPr>
      <xdr:spPr>
        <a:xfrm>
          <a:off x="10528300" y="644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319" name="楕円 318"/>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105427</xdr:rowOff>
    </xdr:from>
    <xdr:ext cx="378565" cy="259045"/>
    <xdr:sp macro="" textlink="">
      <xdr:nvSpPr>
        <xdr:cNvPr id="320" name="テキスト ボックス 319"/>
        <xdr:cNvSpPr txBox="1"/>
      </xdr:nvSpPr>
      <xdr:spPr>
        <a:xfrm>
          <a:off x="9450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14877</xdr:rowOff>
    </xdr:from>
    <xdr:to>
      <xdr:col>46</xdr:col>
      <xdr:colOff>38100</xdr:colOff>
      <xdr:row>38</xdr:row>
      <xdr:rowOff>116477</xdr:rowOff>
    </xdr:to>
    <xdr:sp macro="" textlink="">
      <xdr:nvSpPr>
        <xdr:cNvPr id="321" name="楕円 320"/>
        <xdr:cNvSpPr/>
      </xdr:nvSpPr>
      <xdr:spPr>
        <a:xfrm>
          <a:off x="8699500" y="65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107604</xdr:rowOff>
    </xdr:from>
    <xdr:ext cx="378565" cy="259045"/>
    <xdr:sp macro="" textlink="">
      <xdr:nvSpPr>
        <xdr:cNvPr id="322" name="テキスト ボックス 321"/>
        <xdr:cNvSpPr txBox="1"/>
      </xdr:nvSpPr>
      <xdr:spPr>
        <a:xfrm>
          <a:off x="8561017" y="662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15966</xdr:rowOff>
    </xdr:from>
    <xdr:to>
      <xdr:col>41</xdr:col>
      <xdr:colOff>101600</xdr:colOff>
      <xdr:row>38</xdr:row>
      <xdr:rowOff>117566</xdr:rowOff>
    </xdr:to>
    <xdr:sp macro="" textlink="">
      <xdr:nvSpPr>
        <xdr:cNvPr id="323" name="楕円 322"/>
        <xdr:cNvSpPr/>
      </xdr:nvSpPr>
      <xdr:spPr>
        <a:xfrm>
          <a:off x="7810500" y="65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108693</xdr:rowOff>
    </xdr:from>
    <xdr:ext cx="378565" cy="259045"/>
    <xdr:sp macro="" textlink="">
      <xdr:nvSpPr>
        <xdr:cNvPr id="324" name="テキスト ボックス 323"/>
        <xdr:cNvSpPr txBox="1"/>
      </xdr:nvSpPr>
      <xdr:spPr>
        <a:xfrm>
          <a:off x="7672017" y="6623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18143</xdr:rowOff>
    </xdr:from>
    <xdr:to>
      <xdr:col>36</xdr:col>
      <xdr:colOff>165100</xdr:colOff>
      <xdr:row>38</xdr:row>
      <xdr:rowOff>119743</xdr:rowOff>
    </xdr:to>
    <xdr:sp macro="" textlink="">
      <xdr:nvSpPr>
        <xdr:cNvPr id="325" name="楕円 324"/>
        <xdr:cNvSpPr/>
      </xdr:nvSpPr>
      <xdr:spPr>
        <a:xfrm>
          <a:off x="6921500" y="65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110870</xdr:rowOff>
    </xdr:from>
    <xdr:ext cx="378565" cy="259045"/>
    <xdr:sp macro="" textlink="">
      <xdr:nvSpPr>
        <xdr:cNvPr id="326" name="テキスト ボックス 325"/>
        <xdr:cNvSpPr txBox="1"/>
      </xdr:nvSpPr>
      <xdr:spPr>
        <a:xfrm>
          <a:off x="6783017" y="662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51" name="直線コネクタ 350"/>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2" name="農林水産業費最小値テキスト"/>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3" name="直線コネクタ 352"/>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54" name="農林水産業費最大値テキスト"/>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55" name="直線コネクタ 354"/>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7874</xdr:rowOff>
    </xdr:from>
    <xdr:to>
      <xdr:col>55</xdr:col>
      <xdr:colOff>0</xdr:colOff>
      <xdr:row>58</xdr:row>
      <xdr:rowOff>17894</xdr:rowOff>
    </xdr:to>
    <xdr:cxnSp macro="">
      <xdr:nvCxnSpPr>
        <xdr:cNvPr id="356" name="直線コネクタ 355"/>
        <xdr:cNvCxnSpPr/>
      </xdr:nvCxnSpPr>
      <xdr:spPr>
        <a:xfrm flipV="1">
          <a:off x="9639300" y="9951974"/>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108881</xdr:rowOff>
    </xdr:from>
    <xdr:ext cx="534377" cy="259045"/>
    <xdr:sp macro="" textlink="">
      <xdr:nvSpPr>
        <xdr:cNvPr id="357" name="農林水産業費平均値テキスト"/>
        <xdr:cNvSpPr txBox="1"/>
      </xdr:nvSpPr>
      <xdr:spPr>
        <a:xfrm>
          <a:off x="10528300" y="936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58" name="フローチャート: 判断 357"/>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66777</xdr:rowOff>
    </xdr:from>
    <xdr:to>
      <xdr:col>50</xdr:col>
      <xdr:colOff>114300</xdr:colOff>
      <xdr:row>58</xdr:row>
      <xdr:rowOff>17894</xdr:rowOff>
    </xdr:to>
    <xdr:cxnSp macro="">
      <xdr:nvCxnSpPr>
        <xdr:cNvPr id="359" name="直線コネクタ 358"/>
        <xdr:cNvCxnSpPr/>
      </xdr:nvCxnSpPr>
      <xdr:spPr>
        <a:xfrm>
          <a:off x="8750300" y="9325077"/>
          <a:ext cx="889000" cy="63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60" name="フローチャート: 判断 359"/>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165650</xdr:rowOff>
    </xdr:from>
    <xdr:ext cx="534377" cy="259045"/>
    <xdr:sp macro="" textlink="">
      <xdr:nvSpPr>
        <xdr:cNvPr id="361" name="テキスト ボックス 360"/>
        <xdr:cNvSpPr txBox="1"/>
      </xdr:nvSpPr>
      <xdr:spPr>
        <a:xfrm>
          <a:off x="9372111" y="94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66777</xdr:rowOff>
    </xdr:from>
    <xdr:to>
      <xdr:col>45</xdr:col>
      <xdr:colOff>177800</xdr:colOff>
      <xdr:row>58</xdr:row>
      <xdr:rowOff>53556</xdr:rowOff>
    </xdr:to>
    <xdr:cxnSp macro="">
      <xdr:nvCxnSpPr>
        <xdr:cNvPr id="362" name="直線コネクタ 361"/>
        <xdr:cNvCxnSpPr/>
      </xdr:nvCxnSpPr>
      <xdr:spPr>
        <a:xfrm flipV="1">
          <a:off x="7861300" y="9325077"/>
          <a:ext cx="889000" cy="67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46113</xdr:rowOff>
    </xdr:from>
    <xdr:to>
      <xdr:col>46</xdr:col>
      <xdr:colOff>38100</xdr:colOff>
      <xdr:row>56</xdr:row>
      <xdr:rowOff>147713</xdr:rowOff>
    </xdr:to>
    <xdr:sp macro="" textlink="">
      <xdr:nvSpPr>
        <xdr:cNvPr id="363" name="フローチャート: 判断 362"/>
        <xdr:cNvSpPr/>
      </xdr:nvSpPr>
      <xdr:spPr>
        <a:xfrm>
          <a:off x="8699500" y="96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138840</xdr:rowOff>
    </xdr:from>
    <xdr:ext cx="534377" cy="259045"/>
    <xdr:sp macro="" textlink="">
      <xdr:nvSpPr>
        <xdr:cNvPr id="364" name="テキスト ボックス 363"/>
        <xdr:cNvSpPr txBox="1"/>
      </xdr:nvSpPr>
      <xdr:spPr>
        <a:xfrm>
          <a:off x="8483111" y="97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16675</xdr:rowOff>
    </xdr:from>
    <xdr:to>
      <xdr:col>41</xdr:col>
      <xdr:colOff>50800</xdr:colOff>
      <xdr:row>58</xdr:row>
      <xdr:rowOff>53556</xdr:rowOff>
    </xdr:to>
    <xdr:cxnSp macro="">
      <xdr:nvCxnSpPr>
        <xdr:cNvPr id="365" name="直線コネクタ 364"/>
        <xdr:cNvCxnSpPr/>
      </xdr:nvCxnSpPr>
      <xdr:spPr>
        <a:xfrm>
          <a:off x="6972300" y="9960775"/>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82994</xdr:rowOff>
    </xdr:from>
    <xdr:to>
      <xdr:col>41</xdr:col>
      <xdr:colOff>101600</xdr:colOff>
      <xdr:row>57</xdr:row>
      <xdr:rowOff>13144</xdr:rowOff>
    </xdr:to>
    <xdr:sp macro="" textlink="">
      <xdr:nvSpPr>
        <xdr:cNvPr id="366" name="フローチャート: 判断 365"/>
        <xdr:cNvSpPr/>
      </xdr:nvSpPr>
      <xdr:spPr>
        <a:xfrm>
          <a:off x="78105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29671</xdr:rowOff>
    </xdr:from>
    <xdr:ext cx="534377" cy="259045"/>
    <xdr:sp macro="" textlink="">
      <xdr:nvSpPr>
        <xdr:cNvPr id="367" name="テキスト ボックス 366"/>
        <xdr:cNvSpPr txBox="1"/>
      </xdr:nvSpPr>
      <xdr:spPr>
        <a:xfrm>
          <a:off x="7594111" y="94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66154</xdr:rowOff>
    </xdr:from>
    <xdr:to>
      <xdr:col>36</xdr:col>
      <xdr:colOff>165100</xdr:colOff>
      <xdr:row>56</xdr:row>
      <xdr:rowOff>167754</xdr:rowOff>
    </xdr:to>
    <xdr:sp macro="" textlink="">
      <xdr:nvSpPr>
        <xdr:cNvPr id="368" name="フローチャート: 判断 367"/>
        <xdr:cNvSpPr/>
      </xdr:nvSpPr>
      <xdr:spPr>
        <a:xfrm>
          <a:off x="6921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12831</xdr:rowOff>
    </xdr:from>
    <xdr:ext cx="534377" cy="259045"/>
    <xdr:sp macro="" textlink="">
      <xdr:nvSpPr>
        <xdr:cNvPr id="369" name="テキスト ボックス 368"/>
        <xdr:cNvSpPr txBox="1"/>
      </xdr:nvSpPr>
      <xdr:spPr>
        <a:xfrm>
          <a:off x="6705111" y="94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128524</xdr:rowOff>
    </xdr:from>
    <xdr:to>
      <xdr:col>55</xdr:col>
      <xdr:colOff>50800</xdr:colOff>
      <xdr:row>58</xdr:row>
      <xdr:rowOff>58674</xdr:rowOff>
    </xdr:to>
    <xdr:sp macro="" textlink="">
      <xdr:nvSpPr>
        <xdr:cNvPr id="375" name="楕円 374"/>
        <xdr:cNvSpPr/>
      </xdr:nvSpPr>
      <xdr:spPr>
        <a:xfrm>
          <a:off x="10426700" y="99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43451</xdr:rowOff>
    </xdr:from>
    <xdr:ext cx="534377" cy="259045"/>
    <xdr:sp macro="" textlink="">
      <xdr:nvSpPr>
        <xdr:cNvPr id="376" name="農林水産業費該当値テキスト"/>
        <xdr:cNvSpPr txBox="1"/>
      </xdr:nvSpPr>
      <xdr:spPr>
        <a:xfrm>
          <a:off x="10528300" y="98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138544</xdr:rowOff>
    </xdr:from>
    <xdr:to>
      <xdr:col>50</xdr:col>
      <xdr:colOff>165100</xdr:colOff>
      <xdr:row>58</xdr:row>
      <xdr:rowOff>68694</xdr:rowOff>
    </xdr:to>
    <xdr:sp macro="" textlink="">
      <xdr:nvSpPr>
        <xdr:cNvPr id="377" name="楕円 376"/>
        <xdr:cNvSpPr/>
      </xdr:nvSpPr>
      <xdr:spPr>
        <a:xfrm>
          <a:off x="9588500" y="99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59821</xdr:rowOff>
    </xdr:from>
    <xdr:ext cx="534377" cy="259045"/>
    <xdr:sp macro="" textlink="">
      <xdr:nvSpPr>
        <xdr:cNvPr id="378" name="テキスト ボックス 377"/>
        <xdr:cNvSpPr txBox="1"/>
      </xdr:nvSpPr>
      <xdr:spPr>
        <a:xfrm>
          <a:off x="9372111" y="100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15977</xdr:rowOff>
    </xdr:from>
    <xdr:to>
      <xdr:col>46</xdr:col>
      <xdr:colOff>38100</xdr:colOff>
      <xdr:row>54</xdr:row>
      <xdr:rowOff>117577</xdr:rowOff>
    </xdr:to>
    <xdr:sp macro="" textlink="">
      <xdr:nvSpPr>
        <xdr:cNvPr id="379" name="楕円 378"/>
        <xdr:cNvSpPr/>
      </xdr:nvSpPr>
      <xdr:spPr>
        <a:xfrm>
          <a:off x="8699500" y="92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134104</xdr:rowOff>
    </xdr:from>
    <xdr:ext cx="534377" cy="259045"/>
    <xdr:sp macro="" textlink="">
      <xdr:nvSpPr>
        <xdr:cNvPr id="380" name="テキスト ボックス 379"/>
        <xdr:cNvSpPr txBox="1"/>
      </xdr:nvSpPr>
      <xdr:spPr>
        <a:xfrm>
          <a:off x="8483111" y="90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2756</xdr:rowOff>
    </xdr:from>
    <xdr:to>
      <xdr:col>41</xdr:col>
      <xdr:colOff>101600</xdr:colOff>
      <xdr:row>58</xdr:row>
      <xdr:rowOff>104356</xdr:rowOff>
    </xdr:to>
    <xdr:sp macro="" textlink="">
      <xdr:nvSpPr>
        <xdr:cNvPr id="381" name="楕円 380"/>
        <xdr:cNvSpPr/>
      </xdr:nvSpPr>
      <xdr:spPr>
        <a:xfrm>
          <a:off x="7810500" y="99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95483</xdr:rowOff>
    </xdr:from>
    <xdr:ext cx="534377" cy="259045"/>
    <xdr:sp macro="" textlink="">
      <xdr:nvSpPr>
        <xdr:cNvPr id="382" name="テキスト ボックス 381"/>
        <xdr:cNvSpPr txBox="1"/>
      </xdr:nvSpPr>
      <xdr:spPr>
        <a:xfrm>
          <a:off x="7594111" y="100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137325</xdr:rowOff>
    </xdr:from>
    <xdr:to>
      <xdr:col>36</xdr:col>
      <xdr:colOff>165100</xdr:colOff>
      <xdr:row>58</xdr:row>
      <xdr:rowOff>67475</xdr:rowOff>
    </xdr:to>
    <xdr:sp macro="" textlink="">
      <xdr:nvSpPr>
        <xdr:cNvPr id="383" name="楕円 382"/>
        <xdr:cNvSpPr/>
      </xdr:nvSpPr>
      <xdr:spPr>
        <a:xfrm>
          <a:off x="6921500" y="99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58602</xdr:rowOff>
    </xdr:from>
    <xdr:ext cx="534377" cy="259045"/>
    <xdr:sp macro="" textlink="">
      <xdr:nvSpPr>
        <xdr:cNvPr id="384" name="テキスト ボックス 383"/>
        <xdr:cNvSpPr txBox="1"/>
      </xdr:nvSpPr>
      <xdr:spPr>
        <a:xfrm>
          <a:off x="6705111" y="10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23846</xdr:rowOff>
    </xdr:from>
    <xdr:to>
      <xdr:col>54</xdr:col>
      <xdr:colOff>189865</xdr:colOff>
      <xdr:row>76</xdr:row>
      <xdr:rowOff>31252</xdr:rowOff>
    </xdr:to>
    <xdr:cxnSp macro="">
      <xdr:nvCxnSpPr>
        <xdr:cNvPr id="406" name="直線コネクタ 405"/>
        <xdr:cNvCxnSpPr/>
      </xdr:nvCxnSpPr>
      <xdr:spPr>
        <a:xfrm flipV="1">
          <a:off x="10475595" y="12368246"/>
          <a:ext cx="1270" cy="693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35079</xdr:rowOff>
    </xdr:from>
    <xdr:ext cx="469744" cy="259045"/>
    <xdr:sp macro="" textlink="">
      <xdr:nvSpPr>
        <xdr:cNvPr id="407" name="商工費最小値テキスト"/>
        <xdr:cNvSpPr txBox="1"/>
      </xdr:nvSpPr>
      <xdr:spPr>
        <a:xfrm>
          <a:off x="10528300" y="1306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31252</xdr:rowOff>
    </xdr:from>
    <xdr:to>
      <xdr:col>55</xdr:col>
      <xdr:colOff>88900</xdr:colOff>
      <xdr:row>76</xdr:row>
      <xdr:rowOff>31252</xdr:rowOff>
    </xdr:to>
    <xdr:cxnSp macro="">
      <xdr:nvCxnSpPr>
        <xdr:cNvPr id="408" name="直線コネクタ 407"/>
        <xdr:cNvCxnSpPr/>
      </xdr:nvCxnSpPr>
      <xdr:spPr>
        <a:xfrm>
          <a:off x="10388600" y="1306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141973</xdr:rowOff>
    </xdr:from>
    <xdr:ext cx="534377" cy="259045"/>
    <xdr:sp macro="" textlink="">
      <xdr:nvSpPr>
        <xdr:cNvPr id="409" name="商工費最大値テキスト"/>
        <xdr:cNvSpPr txBox="1"/>
      </xdr:nvSpPr>
      <xdr:spPr>
        <a:xfrm>
          <a:off x="10528300" y="1214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23846</xdr:rowOff>
    </xdr:from>
    <xdr:to>
      <xdr:col>55</xdr:col>
      <xdr:colOff>88900</xdr:colOff>
      <xdr:row>72</xdr:row>
      <xdr:rowOff>23846</xdr:rowOff>
    </xdr:to>
    <xdr:cxnSp macro="">
      <xdr:nvCxnSpPr>
        <xdr:cNvPr id="410" name="直線コネクタ 409"/>
        <xdr:cNvCxnSpPr/>
      </xdr:nvCxnSpPr>
      <xdr:spPr>
        <a:xfrm>
          <a:off x="10388600" y="1236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91329</xdr:rowOff>
    </xdr:from>
    <xdr:to>
      <xdr:col>55</xdr:col>
      <xdr:colOff>0</xdr:colOff>
      <xdr:row>76</xdr:row>
      <xdr:rowOff>80493</xdr:rowOff>
    </xdr:to>
    <xdr:cxnSp macro="">
      <xdr:nvCxnSpPr>
        <xdr:cNvPr id="411" name="直線コネクタ 410"/>
        <xdr:cNvCxnSpPr/>
      </xdr:nvCxnSpPr>
      <xdr:spPr>
        <a:xfrm flipV="1">
          <a:off x="9639300" y="12778629"/>
          <a:ext cx="838200" cy="33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151691</xdr:rowOff>
    </xdr:from>
    <xdr:ext cx="534377" cy="259045"/>
    <xdr:sp macro="" textlink="">
      <xdr:nvSpPr>
        <xdr:cNvPr id="412" name="商工費平均値テキスト"/>
        <xdr:cNvSpPr txBox="1"/>
      </xdr:nvSpPr>
      <xdr:spPr>
        <a:xfrm>
          <a:off x="10528300" y="12496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128814</xdr:rowOff>
    </xdr:from>
    <xdr:to>
      <xdr:col>55</xdr:col>
      <xdr:colOff>50800</xdr:colOff>
      <xdr:row>74</xdr:row>
      <xdr:rowOff>58964</xdr:rowOff>
    </xdr:to>
    <xdr:sp macro="" textlink="">
      <xdr:nvSpPr>
        <xdr:cNvPr id="413" name="フローチャート: 判断 412"/>
        <xdr:cNvSpPr/>
      </xdr:nvSpPr>
      <xdr:spPr>
        <a:xfrm>
          <a:off x="10426700" y="1264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61610</xdr:rowOff>
    </xdr:from>
    <xdr:to>
      <xdr:col>50</xdr:col>
      <xdr:colOff>114300</xdr:colOff>
      <xdr:row>76</xdr:row>
      <xdr:rowOff>80493</xdr:rowOff>
    </xdr:to>
    <xdr:cxnSp macro="">
      <xdr:nvCxnSpPr>
        <xdr:cNvPr id="414" name="直線コネクタ 413"/>
        <xdr:cNvCxnSpPr/>
      </xdr:nvCxnSpPr>
      <xdr:spPr>
        <a:xfrm>
          <a:off x="8750300" y="13091810"/>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100878</xdr:rowOff>
    </xdr:from>
    <xdr:to>
      <xdr:col>50</xdr:col>
      <xdr:colOff>165100</xdr:colOff>
      <xdr:row>74</xdr:row>
      <xdr:rowOff>31028</xdr:rowOff>
    </xdr:to>
    <xdr:sp macro="" textlink="">
      <xdr:nvSpPr>
        <xdr:cNvPr id="415" name="フローチャート: 判断 414"/>
        <xdr:cNvSpPr/>
      </xdr:nvSpPr>
      <xdr:spPr>
        <a:xfrm>
          <a:off x="9588500" y="1261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47555</xdr:rowOff>
    </xdr:from>
    <xdr:ext cx="534377" cy="259045"/>
    <xdr:sp macro="" textlink="">
      <xdr:nvSpPr>
        <xdr:cNvPr id="416" name="テキスト ボックス 415"/>
        <xdr:cNvSpPr txBox="1"/>
      </xdr:nvSpPr>
      <xdr:spPr>
        <a:xfrm>
          <a:off x="9372111" y="123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61610</xdr:rowOff>
    </xdr:from>
    <xdr:to>
      <xdr:col>45</xdr:col>
      <xdr:colOff>177800</xdr:colOff>
      <xdr:row>77</xdr:row>
      <xdr:rowOff>158948</xdr:rowOff>
    </xdr:to>
    <xdr:cxnSp macro="">
      <xdr:nvCxnSpPr>
        <xdr:cNvPr id="417" name="直線コネクタ 416"/>
        <xdr:cNvCxnSpPr/>
      </xdr:nvCxnSpPr>
      <xdr:spPr>
        <a:xfrm flipV="1">
          <a:off x="7861300" y="13091810"/>
          <a:ext cx="889000" cy="26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141250</xdr:rowOff>
    </xdr:from>
    <xdr:to>
      <xdr:col>46</xdr:col>
      <xdr:colOff>38100</xdr:colOff>
      <xdr:row>74</xdr:row>
      <xdr:rowOff>71400</xdr:rowOff>
    </xdr:to>
    <xdr:sp macro="" textlink="">
      <xdr:nvSpPr>
        <xdr:cNvPr id="418" name="フローチャート: 判断 417"/>
        <xdr:cNvSpPr/>
      </xdr:nvSpPr>
      <xdr:spPr>
        <a:xfrm>
          <a:off x="8699500" y="1265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87927</xdr:rowOff>
    </xdr:from>
    <xdr:ext cx="534377" cy="259045"/>
    <xdr:sp macro="" textlink="">
      <xdr:nvSpPr>
        <xdr:cNvPr id="419" name="テキスト ボックス 418"/>
        <xdr:cNvSpPr txBox="1"/>
      </xdr:nvSpPr>
      <xdr:spPr>
        <a:xfrm>
          <a:off x="8483111" y="124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155885</xdr:rowOff>
    </xdr:from>
    <xdr:to>
      <xdr:col>41</xdr:col>
      <xdr:colOff>50800</xdr:colOff>
      <xdr:row>77</xdr:row>
      <xdr:rowOff>158948</xdr:rowOff>
    </xdr:to>
    <xdr:cxnSp macro="">
      <xdr:nvCxnSpPr>
        <xdr:cNvPr id="420" name="直線コネクタ 419"/>
        <xdr:cNvCxnSpPr/>
      </xdr:nvCxnSpPr>
      <xdr:spPr>
        <a:xfrm>
          <a:off x="6972300" y="13357535"/>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156338</xdr:rowOff>
    </xdr:from>
    <xdr:to>
      <xdr:col>41</xdr:col>
      <xdr:colOff>101600</xdr:colOff>
      <xdr:row>76</xdr:row>
      <xdr:rowOff>86488</xdr:rowOff>
    </xdr:to>
    <xdr:sp macro="" textlink="">
      <xdr:nvSpPr>
        <xdr:cNvPr id="421" name="フローチャート: 判断 420"/>
        <xdr:cNvSpPr/>
      </xdr:nvSpPr>
      <xdr:spPr>
        <a:xfrm>
          <a:off x="78105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103014</xdr:rowOff>
    </xdr:from>
    <xdr:ext cx="469744" cy="259045"/>
    <xdr:sp macro="" textlink="">
      <xdr:nvSpPr>
        <xdr:cNvPr id="422" name="テキスト ボックス 421"/>
        <xdr:cNvSpPr txBox="1"/>
      </xdr:nvSpPr>
      <xdr:spPr>
        <a:xfrm>
          <a:off x="7626428" y="127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125796</xdr:rowOff>
    </xdr:from>
    <xdr:to>
      <xdr:col>36</xdr:col>
      <xdr:colOff>165100</xdr:colOff>
      <xdr:row>76</xdr:row>
      <xdr:rowOff>55947</xdr:rowOff>
    </xdr:to>
    <xdr:sp macro="" textlink="">
      <xdr:nvSpPr>
        <xdr:cNvPr id="423" name="フローチャート: 判断 422"/>
        <xdr:cNvSpPr/>
      </xdr:nvSpPr>
      <xdr:spPr>
        <a:xfrm>
          <a:off x="6921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72473</xdr:rowOff>
    </xdr:from>
    <xdr:ext cx="534377" cy="259045"/>
    <xdr:sp macro="" textlink="">
      <xdr:nvSpPr>
        <xdr:cNvPr id="424" name="テキスト ボックス 423"/>
        <xdr:cNvSpPr txBox="1"/>
      </xdr:nvSpPr>
      <xdr:spPr>
        <a:xfrm>
          <a:off x="6705111" y="127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40529</xdr:rowOff>
    </xdr:from>
    <xdr:to>
      <xdr:col>55</xdr:col>
      <xdr:colOff>50800</xdr:colOff>
      <xdr:row>74</xdr:row>
      <xdr:rowOff>142129</xdr:rowOff>
    </xdr:to>
    <xdr:sp macro="" textlink="">
      <xdr:nvSpPr>
        <xdr:cNvPr id="430" name="楕円 429"/>
        <xdr:cNvSpPr/>
      </xdr:nvSpPr>
      <xdr:spPr>
        <a:xfrm>
          <a:off x="10426700" y="127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18956</xdr:rowOff>
    </xdr:from>
    <xdr:ext cx="534377" cy="259045"/>
    <xdr:sp macro="" textlink="">
      <xdr:nvSpPr>
        <xdr:cNvPr id="431" name="商工費該当値テキスト"/>
        <xdr:cNvSpPr txBox="1"/>
      </xdr:nvSpPr>
      <xdr:spPr>
        <a:xfrm>
          <a:off x="10528300" y="127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29693</xdr:rowOff>
    </xdr:from>
    <xdr:to>
      <xdr:col>50</xdr:col>
      <xdr:colOff>165100</xdr:colOff>
      <xdr:row>76</xdr:row>
      <xdr:rowOff>131293</xdr:rowOff>
    </xdr:to>
    <xdr:sp macro="" textlink="">
      <xdr:nvSpPr>
        <xdr:cNvPr id="432" name="楕円 431"/>
        <xdr:cNvSpPr/>
      </xdr:nvSpPr>
      <xdr:spPr>
        <a:xfrm>
          <a:off x="9588500" y="130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122420</xdr:rowOff>
    </xdr:from>
    <xdr:ext cx="469744" cy="259045"/>
    <xdr:sp macro="" textlink="">
      <xdr:nvSpPr>
        <xdr:cNvPr id="433" name="テキスト ボックス 432"/>
        <xdr:cNvSpPr txBox="1"/>
      </xdr:nvSpPr>
      <xdr:spPr>
        <a:xfrm>
          <a:off x="9404428" y="131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10810</xdr:rowOff>
    </xdr:from>
    <xdr:to>
      <xdr:col>46</xdr:col>
      <xdr:colOff>38100</xdr:colOff>
      <xdr:row>76</xdr:row>
      <xdr:rowOff>112410</xdr:rowOff>
    </xdr:to>
    <xdr:sp macro="" textlink="">
      <xdr:nvSpPr>
        <xdr:cNvPr id="434" name="楕円 433"/>
        <xdr:cNvSpPr/>
      </xdr:nvSpPr>
      <xdr:spPr>
        <a:xfrm>
          <a:off x="8699500" y="130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103537</xdr:rowOff>
    </xdr:from>
    <xdr:ext cx="469744" cy="259045"/>
    <xdr:sp macro="" textlink="">
      <xdr:nvSpPr>
        <xdr:cNvPr id="435" name="テキスト ボックス 434"/>
        <xdr:cNvSpPr txBox="1"/>
      </xdr:nvSpPr>
      <xdr:spPr>
        <a:xfrm>
          <a:off x="8515428" y="131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108148</xdr:rowOff>
    </xdr:from>
    <xdr:to>
      <xdr:col>41</xdr:col>
      <xdr:colOff>101600</xdr:colOff>
      <xdr:row>78</xdr:row>
      <xdr:rowOff>38298</xdr:rowOff>
    </xdr:to>
    <xdr:sp macro="" textlink="">
      <xdr:nvSpPr>
        <xdr:cNvPr id="436" name="楕円 435"/>
        <xdr:cNvSpPr/>
      </xdr:nvSpPr>
      <xdr:spPr>
        <a:xfrm>
          <a:off x="7810500" y="13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29425</xdr:rowOff>
    </xdr:from>
    <xdr:ext cx="469744" cy="259045"/>
    <xdr:sp macro="" textlink="">
      <xdr:nvSpPr>
        <xdr:cNvPr id="437" name="テキスト ボックス 436"/>
        <xdr:cNvSpPr txBox="1"/>
      </xdr:nvSpPr>
      <xdr:spPr>
        <a:xfrm>
          <a:off x="762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105085</xdr:rowOff>
    </xdr:from>
    <xdr:to>
      <xdr:col>36</xdr:col>
      <xdr:colOff>165100</xdr:colOff>
      <xdr:row>78</xdr:row>
      <xdr:rowOff>35235</xdr:rowOff>
    </xdr:to>
    <xdr:sp macro="" textlink="">
      <xdr:nvSpPr>
        <xdr:cNvPr id="438" name="楕円 437"/>
        <xdr:cNvSpPr/>
      </xdr:nvSpPr>
      <xdr:spPr>
        <a:xfrm>
          <a:off x="6921500" y="133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26362</xdr:rowOff>
    </xdr:from>
    <xdr:ext cx="469744" cy="259045"/>
    <xdr:sp macro="" textlink="">
      <xdr:nvSpPr>
        <xdr:cNvPr id="439" name="テキスト ボックス 438"/>
        <xdr:cNvSpPr txBox="1"/>
      </xdr:nvSpPr>
      <xdr:spPr>
        <a:xfrm>
          <a:off x="6737428" y="133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0" name="テキスト ボックス 44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30612</xdr:rowOff>
    </xdr:from>
    <xdr:to>
      <xdr:col>54</xdr:col>
      <xdr:colOff>189865</xdr:colOff>
      <xdr:row>97</xdr:row>
      <xdr:rowOff>80401</xdr:rowOff>
    </xdr:to>
    <xdr:cxnSp macro="">
      <xdr:nvCxnSpPr>
        <xdr:cNvPr id="462" name="直線コネクタ 461"/>
        <xdr:cNvCxnSpPr/>
      </xdr:nvCxnSpPr>
      <xdr:spPr>
        <a:xfrm flipV="1">
          <a:off x="10475595" y="15632562"/>
          <a:ext cx="1270" cy="107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84228</xdr:rowOff>
    </xdr:from>
    <xdr:ext cx="534377" cy="259045"/>
    <xdr:sp macro="" textlink="">
      <xdr:nvSpPr>
        <xdr:cNvPr id="463" name="土木費最小値テキスト"/>
        <xdr:cNvSpPr txBox="1"/>
      </xdr:nvSpPr>
      <xdr:spPr>
        <a:xfrm>
          <a:off x="10528300" y="167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80401</xdr:rowOff>
    </xdr:from>
    <xdr:to>
      <xdr:col>55</xdr:col>
      <xdr:colOff>88900</xdr:colOff>
      <xdr:row>97</xdr:row>
      <xdr:rowOff>80401</xdr:rowOff>
    </xdr:to>
    <xdr:cxnSp macro="">
      <xdr:nvCxnSpPr>
        <xdr:cNvPr id="464" name="直線コネクタ 463"/>
        <xdr:cNvCxnSpPr/>
      </xdr:nvCxnSpPr>
      <xdr:spPr>
        <a:xfrm>
          <a:off x="10388600" y="1671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148739</xdr:rowOff>
    </xdr:from>
    <xdr:ext cx="534377" cy="259045"/>
    <xdr:sp macro="" textlink="">
      <xdr:nvSpPr>
        <xdr:cNvPr id="465" name="土木費最大値テキスト"/>
        <xdr:cNvSpPr txBox="1"/>
      </xdr:nvSpPr>
      <xdr:spPr>
        <a:xfrm>
          <a:off x="10528300" y="154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30612</xdr:rowOff>
    </xdr:from>
    <xdr:to>
      <xdr:col>55</xdr:col>
      <xdr:colOff>88900</xdr:colOff>
      <xdr:row>91</xdr:row>
      <xdr:rowOff>30612</xdr:rowOff>
    </xdr:to>
    <xdr:cxnSp macro="">
      <xdr:nvCxnSpPr>
        <xdr:cNvPr id="466" name="直線コネクタ 465"/>
        <xdr:cNvCxnSpPr/>
      </xdr:nvCxnSpPr>
      <xdr:spPr>
        <a:xfrm>
          <a:off x="10388600" y="156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129321</xdr:rowOff>
    </xdr:from>
    <xdr:to>
      <xdr:col>55</xdr:col>
      <xdr:colOff>0</xdr:colOff>
      <xdr:row>94</xdr:row>
      <xdr:rowOff>27504</xdr:rowOff>
    </xdr:to>
    <xdr:cxnSp macro="">
      <xdr:nvCxnSpPr>
        <xdr:cNvPr id="467" name="直線コネクタ 466"/>
        <xdr:cNvCxnSpPr/>
      </xdr:nvCxnSpPr>
      <xdr:spPr>
        <a:xfrm flipV="1">
          <a:off x="9639300" y="16074171"/>
          <a:ext cx="838200" cy="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92473</xdr:rowOff>
    </xdr:from>
    <xdr:ext cx="534377" cy="259045"/>
    <xdr:sp macro="" textlink="">
      <xdr:nvSpPr>
        <xdr:cNvPr id="468" name="土木費平均値テキスト"/>
        <xdr:cNvSpPr txBox="1"/>
      </xdr:nvSpPr>
      <xdr:spPr>
        <a:xfrm>
          <a:off x="10528300" y="16037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114046</xdr:rowOff>
    </xdr:from>
    <xdr:to>
      <xdr:col>55</xdr:col>
      <xdr:colOff>50800</xdr:colOff>
      <xdr:row>94</xdr:row>
      <xdr:rowOff>44196</xdr:rowOff>
    </xdr:to>
    <xdr:sp macro="" textlink="">
      <xdr:nvSpPr>
        <xdr:cNvPr id="469" name="フローチャート: 判断 468"/>
        <xdr:cNvSpPr/>
      </xdr:nvSpPr>
      <xdr:spPr>
        <a:xfrm>
          <a:off x="10426700" y="1605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146741</xdr:rowOff>
    </xdr:from>
    <xdr:to>
      <xdr:col>50</xdr:col>
      <xdr:colOff>114300</xdr:colOff>
      <xdr:row>94</xdr:row>
      <xdr:rowOff>27504</xdr:rowOff>
    </xdr:to>
    <xdr:cxnSp macro="">
      <xdr:nvCxnSpPr>
        <xdr:cNvPr id="470" name="直線コネクタ 469"/>
        <xdr:cNvCxnSpPr/>
      </xdr:nvCxnSpPr>
      <xdr:spPr>
        <a:xfrm>
          <a:off x="8750300" y="16091591"/>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85562</xdr:rowOff>
    </xdr:from>
    <xdr:to>
      <xdr:col>50</xdr:col>
      <xdr:colOff>165100</xdr:colOff>
      <xdr:row>94</xdr:row>
      <xdr:rowOff>15712</xdr:rowOff>
    </xdr:to>
    <xdr:sp macro="" textlink="">
      <xdr:nvSpPr>
        <xdr:cNvPr id="471" name="フローチャート: 判断 470"/>
        <xdr:cNvSpPr/>
      </xdr:nvSpPr>
      <xdr:spPr>
        <a:xfrm>
          <a:off x="9588500" y="160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32239</xdr:rowOff>
    </xdr:from>
    <xdr:ext cx="534377" cy="259045"/>
    <xdr:sp macro="" textlink="">
      <xdr:nvSpPr>
        <xdr:cNvPr id="472" name="テキスト ボックス 471"/>
        <xdr:cNvSpPr txBox="1"/>
      </xdr:nvSpPr>
      <xdr:spPr>
        <a:xfrm>
          <a:off x="9372111" y="158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92883</xdr:rowOff>
    </xdr:from>
    <xdr:to>
      <xdr:col>45</xdr:col>
      <xdr:colOff>177800</xdr:colOff>
      <xdr:row>93</xdr:row>
      <xdr:rowOff>146741</xdr:rowOff>
    </xdr:to>
    <xdr:cxnSp macro="">
      <xdr:nvCxnSpPr>
        <xdr:cNvPr id="473" name="直線コネクタ 472"/>
        <xdr:cNvCxnSpPr/>
      </xdr:nvCxnSpPr>
      <xdr:spPr>
        <a:xfrm>
          <a:off x="7861300" y="15866283"/>
          <a:ext cx="889000" cy="2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34173</xdr:rowOff>
    </xdr:from>
    <xdr:to>
      <xdr:col>46</xdr:col>
      <xdr:colOff>38100</xdr:colOff>
      <xdr:row>92</xdr:row>
      <xdr:rowOff>135773</xdr:rowOff>
    </xdr:to>
    <xdr:sp macro="" textlink="">
      <xdr:nvSpPr>
        <xdr:cNvPr id="474" name="フローチャート: 判断 473"/>
        <xdr:cNvSpPr/>
      </xdr:nvSpPr>
      <xdr:spPr>
        <a:xfrm>
          <a:off x="8699500" y="1580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152300</xdr:rowOff>
    </xdr:from>
    <xdr:ext cx="534377" cy="259045"/>
    <xdr:sp macro="" textlink="">
      <xdr:nvSpPr>
        <xdr:cNvPr id="475" name="テキスト ボックス 474"/>
        <xdr:cNvSpPr txBox="1"/>
      </xdr:nvSpPr>
      <xdr:spPr>
        <a:xfrm>
          <a:off x="8483111" y="155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10723</xdr:rowOff>
    </xdr:from>
    <xdr:to>
      <xdr:col>41</xdr:col>
      <xdr:colOff>50800</xdr:colOff>
      <xdr:row>92</xdr:row>
      <xdr:rowOff>92883</xdr:rowOff>
    </xdr:to>
    <xdr:cxnSp macro="">
      <xdr:nvCxnSpPr>
        <xdr:cNvPr id="476" name="直線コネクタ 475"/>
        <xdr:cNvCxnSpPr/>
      </xdr:nvCxnSpPr>
      <xdr:spPr>
        <a:xfrm>
          <a:off x="6972300" y="15441223"/>
          <a:ext cx="889000" cy="4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93655</xdr:rowOff>
    </xdr:from>
    <xdr:to>
      <xdr:col>41</xdr:col>
      <xdr:colOff>101600</xdr:colOff>
      <xdr:row>93</xdr:row>
      <xdr:rowOff>23805</xdr:rowOff>
    </xdr:to>
    <xdr:sp macro="" textlink="">
      <xdr:nvSpPr>
        <xdr:cNvPr id="477" name="フローチャート: 判断 476"/>
        <xdr:cNvSpPr/>
      </xdr:nvSpPr>
      <xdr:spPr>
        <a:xfrm>
          <a:off x="7810500" y="158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14932</xdr:rowOff>
    </xdr:from>
    <xdr:ext cx="534377" cy="259045"/>
    <xdr:sp macro="" textlink="">
      <xdr:nvSpPr>
        <xdr:cNvPr id="478" name="テキスト ボックス 477"/>
        <xdr:cNvSpPr txBox="1"/>
      </xdr:nvSpPr>
      <xdr:spPr>
        <a:xfrm>
          <a:off x="7594111" y="159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126116</xdr:rowOff>
    </xdr:from>
    <xdr:to>
      <xdr:col>36</xdr:col>
      <xdr:colOff>165100</xdr:colOff>
      <xdr:row>91</xdr:row>
      <xdr:rowOff>56266</xdr:rowOff>
    </xdr:to>
    <xdr:sp macro="" textlink="">
      <xdr:nvSpPr>
        <xdr:cNvPr id="479" name="フローチャート: 判断 478"/>
        <xdr:cNvSpPr/>
      </xdr:nvSpPr>
      <xdr:spPr>
        <a:xfrm>
          <a:off x="6921500" y="15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47393</xdr:rowOff>
    </xdr:from>
    <xdr:ext cx="534377" cy="259045"/>
    <xdr:sp macro="" textlink="">
      <xdr:nvSpPr>
        <xdr:cNvPr id="480" name="テキスト ボックス 479"/>
        <xdr:cNvSpPr txBox="1"/>
      </xdr:nvSpPr>
      <xdr:spPr>
        <a:xfrm>
          <a:off x="6705111" y="156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78521</xdr:rowOff>
    </xdr:from>
    <xdr:to>
      <xdr:col>55</xdr:col>
      <xdr:colOff>50800</xdr:colOff>
      <xdr:row>94</xdr:row>
      <xdr:rowOff>8671</xdr:rowOff>
    </xdr:to>
    <xdr:sp macro="" textlink="">
      <xdr:nvSpPr>
        <xdr:cNvPr id="486" name="楕円 485"/>
        <xdr:cNvSpPr/>
      </xdr:nvSpPr>
      <xdr:spPr>
        <a:xfrm>
          <a:off x="10426700" y="160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101398</xdr:rowOff>
    </xdr:from>
    <xdr:ext cx="534377" cy="259045"/>
    <xdr:sp macro="" textlink="">
      <xdr:nvSpPr>
        <xdr:cNvPr id="487" name="土木費該当値テキスト"/>
        <xdr:cNvSpPr txBox="1"/>
      </xdr:nvSpPr>
      <xdr:spPr>
        <a:xfrm>
          <a:off x="10528300" y="158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148154</xdr:rowOff>
    </xdr:from>
    <xdr:to>
      <xdr:col>50</xdr:col>
      <xdr:colOff>165100</xdr:colOff>
      <xdr:row>94</xdr:row>
      <xdr:rowOff>78304</xdr:rowOff>
    </xdr:to>
    <xdr:sp macro="" textlink="">
      <xdr:nvSpPr>
        <xdr:cNvPr id="488" name="楕円 487"/>
        <xdr:cNvSpPr/>
      </xdr:nvSpPr>
      <xdr:spPr>
        <a:xfrm>
          <a:off x="9588500" y="160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69431</xdr:rowOff>
    </xdr:from>
    <xdr:ext cx="534377" cy="259045"/>
    <xdr:sp macro="" textlink="">
      <xdr:nvSpPr>
        <xdr:cNvPr id="489" name="テキスト ボックス 488"/>
        <xdr:cNvSpPr txBox="1"/>
      </xdr:nvSpPr>
      <xdr:spPr>
        <a:xfrm>
          <a:off x="9372111" y="161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95941</xdr:rowOff>
    </xdr:from>
    <xdr:to>
      <xdr:col>46</xdr:col>
      <xdr:colOff>38100</xdr:colOff>
      <xdr:row>94</xdr:row>
      <xdr:rowOff>26091</xdr:rowOff>
    </xdr:to>
    <xdr:sp macro="" textlink="">
      <xdr:nvSpPr>
        <xdr:cNvPr id="490" name="楕円 489"/>
        <xdr:cNvSpPr/>
      </xdr:nvSpPr>
      <xdr:spPr>
        <a:xfrm>
          <a:off x="8699500" y="160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17218</xdr:rowOff>
    </xdr:from>
    <xdr:ext cx="534377" cy="259045"/>
    <xdr:sp macro="" textlink="">
      <xdr:nvSpPr>
        <xdr:cNvPr id="491" name="テキスト ボックス 490"/>
        <xdr:cNvSpPr txBox="1"/>
      </xdr:nvSpPr>
      <xdr:spPr>
        <a:xfrm>
          <a:off x="8483111" y="161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42083</xdr:rowOff>
    </xdr:from>
    <xdr:to>
      <xdr:col>41</xdr:col>
      <xdr:colOff>101600</xdr:colOff>
      <xdr:row>92</xdr:row>
      <xdr:rowOff>143683</xdr:rowOff>
    </xdr:to>
    <xdr:sp macro="" textlink="">
      <xdr:nvSpPr>
        <xdr:cNvPr id="492" name="楕円 491"/>
        <xdr:cNvSpPr/>
      </xdr:nvSpPr>
      <xdr:spPr>
        <a:xfrm>
          <a:off x="7810500" y="158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160210</xdr:rowOff>
    </xdr:from>
    <xdr:ext cx="534377" cy="259045"/>
    <xdr:sp macro="" textlink="">
      <xdr:nvSpPr>
        <xdr:cNvPr id="493" name="テキスト ボックス 492"/>
        <xdr:cNvSpPr txBox="1"/>
      </xdr:nvSpPr>
      <xdr:spPr>
        <a:xfrm>
          <a:off x="7594111" y="155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131373</xdr:rowOff>
    </xdr:from>
    <xdr:to>
      <xdr:col>36</xdr:col>
      <xdr:colOff>165100</xdr:colOff>
      <xdr:row>90</xdr:row>
      <xdr:rowOff>61523</xdr:rowOff>
    </xdr:to>
    <xdr:sp macro="" textlink="">
      <xdr:nvSpPr>
        <xdr:cNvPr id="494" name="楕円 493"/>
        <xdr:cNvSpPr/>
      </xdr:nvSpPr>
      <xdr:spPr>
        <a:xfrm>
          <a:off x="6921500" y="153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78050</xdr:rowOff>
    </xdr:from>
    <xdr:ext cx="534377" cy="259045"/>
    <xdr:sp macro="" textlink="">
      <xdr:nvSpPr>
        <xdr:cNvPr id="495" name="テキスト ボックス 494"/>
        <xdr:cNvSpPr txBox="1"/>
      </xdr:nvSpPr>
      <xdr:spPr>
        <a:xfrm>
          <a:off x="6705111" y="151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6" name="テキスト ボックス 50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74059</xdr:rowOff>
    </xdr:from>
    <xdr:to>
      <xdr:col>85</xdr:col>
      <xdr:colOff>126364</xdr:colOff>
      <xdr:row>38</xdr:row>
      <xdr:rowOff>105573</xdr:rowOff>
    </xdr:to>
    <xdr:cxnSp macro="">
      <xdr:nvCxnSpPr>
        <xdr:cNvPr id="522" name="直線コネクタ 521"/>
        <xdr:cNvCxnSpPr/>
      </xdr:nvCxnSpPr>
      <xdr:spPr>
        <a:xfrm flipV="1">
          <a:off x="16317595" y="5560459"/>
          <a:ext cx="1269" cy="106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109400</xdr:rowOff>
    </xdr:from>
    <xdr:ext cx="534377" cy="259045"/>
    <xdr:sp macro="" textlink="">
      <xdr:nvSpPr>
        <xdr:cNvPr id="523" name="消防費最小値テキスト"/>
        <xdr:cNvSpPr txBox="1"/>
      </xdr:nvSpPr>
      <xdr:spPr>
        <a:xfrm>
          <a:off x="16370300" y="662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105573</xdr:rowOff>
    </xdr:from>
    <xdr:to>
      <xdr:col>86</xdr:col>
      <xdr:colOff>25400</xdr:colOff>
      <xdr:row>38</xdr:row>
      <xdr:rowOff>105573</xdr:rowOff>
    </xdr:to>
    <xdr:cxnSp macro="">
      <xdr:nvCxnSpPr>
        <xdr:cNvPr id="524" name="直線コネクタ 523"/>
        <xdr:cNvCxnSpPr/>
      </xdr:nvCxnSpPr>
      <xdr:spPr>
        <a:xfrm>
          <a:off x="16230600" y="662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20736</xdr:rowOff>
    </xdr:from>
    <xdr:ext cx="534377" cy="259045"/>
    <xdr:sp macro="" textlink="">
      <xdr:nvSpPr>
        <xdr:cNvPr id="525" name="消防費最大値テキスト"/>
        <xdr:cNvSpPr txBox="1"/>
      </xdr:nvSpPr>
      <xdr:spPr>
        <a:xfrm>
          <a:off x="16370300" y="53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74059</xdr:rowOff>
    </xdr:from>
    <xdr:to>
      <xdr:col>86</xdr:col>
      <xdr:colOff>25400</xdr:colOff>
      <xdr:row>32</xdr:row>
      <xdr:rowOff>74059</xdr:rowOff>
    </xdr:to>
    <xdr:cxnSp macro="">
      <xdr:nvCxnSpPr>
        <xdr:cNvPr id="526" name="直線コネクタ 525"/>
        <xdr:cNvCxnSpPr/>
      </xdr:nvCxnSpPr>
      <xdr:spPr>
        <a:xfrm>
          <a:off x="16230600" y="55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105573</xdr:rowOff>
    </xdr:from>
    <xdr:to>
      <xdr:col>85</xdr:col>
      <xdr:colOff>127000</xdr:colOff>
      <xdr:row>38</xdr:row>
      <xdr:rowOff>157008</xdr:rowOff>
    </xdr:to>
    <xdr:cxnSp macro="">
      <xdr:nvCxnSpPr>
        <xdr:cNvPr id="527" name="直線コネクタ 526"/>
        <xdr:cNvCxnSpPr/>
      </xdr:nvCxnSpPr>
      <xdr:spPr>
        <a:xfrm flipV="1">
          <a:off x="15481300" y="662067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66220</xdr:rowOff>
    </xdr:from>
    <xdr:ext cx="534377" cy="259045"/>
    <xdr:sp macro="" textlink="">
      <xdr:nvSpPr>
        <xdr:cNvPr id="528" name="消防費平均値テキスト"/>
        <xdr:cNvSpPr txBox="1"/>
      </xdr:nvSpPr>
      <xdr:spPr>
        <a:xfrm>
          <a:off x="16370300" y="589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43343</xdr:rowOff>
    </xdr:from>
    <xdr:to>
      <xdr:col>85</xdr:col>
      <xdr:colOff>177800</xdr:colOff>
      <xdr:row>35</xdr:row>
      <xdr:rowOff>144943</xdr:rowOff>
    </xdr:to>
    <xdr:sp macro="" textlink="">
      <xdr:nvSpPr>
        <xdr:cNvPr id="529" name="フローチャート: 判断 528"/>
        <xdr:cNvSpPr/>
      </xdr:nvSpPr>
      <xdr:spPr>
        <a:xfrm>
          <a:off x="16268700" y="60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86632</xdr:rowOff>
    </xdr:from>
    <xdr:to>
      <xdr:col>81</xdr:col>
      <xdr:colOff>50800</xdr:colOff>
      <xdr:row>38</xdr:row>
      <xdr:rowOff>157008</xdr:rowOff>
    </xdr:to>
    <xdr:cxnSp macro="">
      <xdr:nvCxnSpPr>
        <xdr:cNvPr id="530" name="直線コネクタ 529"/>
        <xdr:cNvCxnSpPr/>
      </xdr:nvCxnSpPr>
      <xdr:spPr>
        <a:xfrm>
          <a:off x="14592300" y="6601732"/>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98207</xdr:rowOff>
    </xdr:from>
    <xdr:to>
      <xdr:col>81</xdr:col>
      <xdr:colOff>101600</xdr:colOff>
      <xdr:row>35</xdr:row>
      <xdr:rowOff>28357</xdr:rowOff>
    </xdr:to>
    <xdr:sp macro="" textlink="">
      <xdr:nvSpPr>
        <xdr:cNvPr id="531" name="フローチャート: 判断 530"/>
        <xdr:cNvSpPr/>
      </xdr:nvSpPr>
      <xdr:spPr>
        <a:xfrm>
          <a:off x="15430500" y="592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44884</xdr:rowOff>
    </xdr:from>
    <xdr:ext cx="534377" cy="259045"/>
    <xdr:sp macro="" textlink="">
      <xdr:nvSpPr>
        <xdr:cNvPr id="532" name="テキスト ボックス 531"/>
        <xdr:cNvSpPr txBox="1"/>
      </xdr:nvSpPr>
      <xdr:spPr>
        <a:xfrm>
          <a:off x="15214111" y="57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86632</xdr:rowOff>
    </xdr:from>
    <xdr:to>
      <xdr:col>76</xdr:col>
      <xdr:colOff>114300</xdr:colOff>
      <xdr:row>38</xdr:row>
      <xdr:rowOff>171051</xdr:rowOff>
    </xdr:to>
    <xdr:cxnSp macro="">
      <xdr:nvCxnSpPr>
        <xdr:cNvPr id="533" name="直線コネクタ 532"/>
        <xdr:cNvCxnSpPr/>
      </xdr:nvCxnSpPr>
      <xdr:spPr>
        <a:xfrm flipV="1">
          <a:off x="13703300" y="6601732"/>
          <a:ext cx="8890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30117</xdr:rowOff>
    </xdr:from>
    <xdr:to>
      <xdr:col>76</xdr:col>
      <xdr:colOff>165100</xdr:colOff>
      <xdr:row>30</xdr:row>
      <xdr:rowOff>131717</xdr:rowOff>
    </xdr:to>
    <xdr:sp macro="" textlink="">
      <xdr:nvSpPr>
        <xdr:cNvPr id="534" name="フローチャート: 判断 533"/>
        <xdr:cNvSpPr/>
      </xdr:nvSpPr>
      <xdr:spPr>
        <a:xfrm>
          <a:off x="14541500" y="51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148244</xdr:rowOff>
    </xdr:from>
    <xdr:ext cx="534377" cy="259045"/>
    <xdr:sp macro="" textlink="">
      <xdr:nvSpPr>
        <xdr:cNvPr id="535" name="テキスト ボックス 534"/>
        <xdr:cNvSpPr txBox="1"/>
      </xdr:nvSpPr>
      <xdr:spPr>
        <a:xfrm>
          <a:off x="14325111" y="49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158314</xdr:rowOff>
    </xdr:from>
    <xdr:to>
      <xdr:col>71</xdr:col>
      <xdr:colOff>177800</xdr:colOff>
      <xdr:row>38</xdr:row>
      <xdr:rowOff>171051</xdr:rowOff>
    </xdr:to>
    <xdr:cxnSp macro="">
      <xdr:nvCxnSpPr>
        <xdr:cNvPr id="536" name="直線コネクタ 535"/>
        <xdr:cNvCxnSpPr/>
      </xdr:nvCxnSpPr>
      <xdr:spPr>
        <a:xfrm>
          <a:off x="12814300" y="6673414"/>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18687</xdr:rowOff>
    </xdr:from>
    <xdr:to>
      <xdr:col>72</xdr:col>
      <xdr:colOff>38100</xdr:colOff>
      <xdr:row>33</xdr:row>
      <xdr:rowOff>120287</xdr:rowOff>
    </xdr:to>
    <xdr:sp macro="" textlink="">
      <xdr:nvSpPr>
        <xdr:cNvPr id="537" name="フローチャート: 判断 536"/>
        <xdr:cNvSpPr/>
      </xdr:nvSpPr>
      <xdr:spPr>
        <a:xfrm>
          <a:off x="13652500" y="567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136814</xdr:rowOff>
    </xdr:from>
    <xdr:ext cx="534377" cy="259045"/>
    <xdr:sp macro="" textlink="">
      <xdr:nvSpPr>
        <xdr:cNvPr id="538" name="テキスト ボックス 537"/>
        <xdr:cNvSpPr txBox="1"/>
      </xdr:nvSpPr>
      <xdr:spPr>
        <a:xfrm>
          <a:off x="13436111" y="54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159113</xdr:rowOff>
    </xdr:from>
    <xdr:to>
      <xdr:col>67</xdr:col>
      <xdr:colOff>101600</xdr:colOff>
      <xdr:row>33</xdr:row>
      <xdr:rowOff>89263</xdr:rowOff>
    </xdr:to>
    <xdr:sp macro="" textlink="">
      <xdr:nvSpPr>
        <xdr:cNvPr id="539" name="フローチャート: 判断 538"/>
        <xdr:cNvSpPr/>
      </xdr:nvSpPr>
      <xdr:spPr>
        <a:xfrm>
          <a:off x="12763500" y="564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105790</xdr:rowOff>
    </xdr:from>
    <xdr:ext cx="534377" cy="259045"/>
    <xdr:sp macro="" textlink="">
      <xdr:nvSpPr>
        <xdr:cNvPr id="540" name="テキスト ボックス 539"/>
        <xdr:cNvSpPr txBox="1"/>
      </xdr:nvSpPr>
      <xdr:spPr>
        <a:xfrm>
          <a:off x="12547111" y="54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54773</xdr:rowOff>
    </xdr:from>
    <xdr:to>
      <xdr:col>85</xdr:col>
      <xdr:colOff>177800</xdr:colOff>
      <xdr:row>38</xdr:row>
      <xdr:rowOff>156373</xdr:rowOff>
    </xdr:to>
    <xdr:sp macro="" textlink="">
      <xdr:nvSpPr>
        <xdr:cNvPr id="546" name="楕円 545"/>
        <xdr:cNvSpPr/>
      </xdr:nvSpPr>
      <xdr:spPr>
        <a:xfrm>
          <a:off x="16268700" y="65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141150</xdr:rowOff>
    </xdr:from>
    <xdr:ext cx="534377" cy="259045"/>
    <xdr:sp macro="" textlink="">
      <xdr:nvSpPr>
        <xdr:cNvPr id="547" name="消防費該当値テキスト"/>
        <xdr:cNvSpPr txBox="1"/>
      </xdr:nvSpPr>
      <xdr:spPr>
        <a:xfrm>
          <a:off x="16370300" y="64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106208</xdr:rowOff>
    </xdr:from>
    <xdr:to>
      <xdr:col>81</xdr:col>
      <xdr:colOff>101600</xdr:colOff>
      <xdr:row>39</xdr:row>
      <xdr:rowOff>36358</xdr:rowOff>
    </xdr:to>
    <xdr:sp macro="" textlink="">
      <xdr:nvSpPr>
        <xdr:cNvPr id="548" name="楕円 547"/>
        <xdr:cNvSpPr/>
      </xdr:nvSpPr>
      <xdr:spPr>
        <a:xfrm>
          <a:off x="15430500" y="66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27485</xdr:rowOff>
    </xdr:from>
    <xdr:ext cx="534377" cy="259045"/>
    <xdr:sp macro="" textlink="">
      <xdr:nvSpPr>
        <xdr:cNvPr id="549" name="テキスト ボックス 548"/>
        <xdr:cNvSpPr txBox="1"/>
      </xdr:nvSpPr>
      <xdr:spPr>
        <a:xfrm>
          <a:off x="15214111" y="67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35832</xdr:rowOff>
    </xdr:from>
    <xdr:to>
      <xdr:col>76</xdr:col>
      <xdr:colOff>165100</xdr:colOff>
      <xdr:row>38</xdr:row>
      <xdr:rowOff>137432</xdr:rowOff>
    </xdr:to>
    <xdr:sp macro="" textlink="">
      <xdr:nvSpPr>
        <xdr:cNvPr id="550" name="楕円 549"/>
        <xdr:cNvSpPr/>
      </xdr:nvSpPr>
      <xdr:spPr>
        <a:xfrm>
          <a:off x="14541500" y="65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128559</xdr:rowOff>
    </xdr:from>
    <xdr:ext cx="534377" cy="259045"/>
    <xdr:sp macro="" textlink="">
      <xdr:nvSpPr>
        <xdr:cNvPr id="551" name="テキスト ボックス 550"/>
        <xdr:cNvSpPr txBox="1"/>
      </xdr:nvSpPr>
      <xdr:spPr>
        <a:xfrm>
          <a:off x="14325111" y="66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120251</xdr:rowOff>
    </xdr:from>
    <xdr:to>
      <xdr:col>72</xdr:col>
      <xdr:colOff>38100</xdr:colOff>
      <xdr:row>39</xdr:row>
      <xdr:rowOff>50401</xdr:rowOff>
    </xdr:to>
    <xdr:sp macro="" textlink="">
      <xdr:nvSpPr>
        <xdr:cNvPr id="552" name="楕円 551"/>
        <xdr:cNvSpPr/>
      </xdr:nvSpPr>
      <xdr:spPr>
        <a:xfrm>
          <a:off x="13652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41528</xdr:rowOff>
    </xdr:from>
    <xdr:ext cx="534377" cy="259045"/>
    <xdr:sp macro="" textlink="">
      <xdr:nvSpPr>
        <xdr:cNvPr id="553" name="テキスト ボックス 552"/>
        <xdr:cNvSpPr txBox="1"/>
      </xdr:nvSpPr>
      <xdr:spPr>
        <a:xfrm>
          <a:off x="13436111" y="67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107514</xdr:rowOff>
    </xdr:from>
    <xdr:to>
      <xdr:col>67</xdr:col>
      <xdr:colOff>101600</xdr:colOff>
      <xdr:row>39</xdr:row>
      <xdr:rowOff>37664</xdr:rowOff>
    </xdr:to>
    <xdr:sp macro="" textlink="">
      <xdr:nvSpPr>
        <xdr:cNvPr id="554" name="楕円 553"/>
        <xdr:cNvSpPr/>
      </xdr:nvSpPr>
      <xdr:spPr>
        <a:xfrm>
          <a:off x="12763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28791</xdr:rowOff>
    </xdr:from>
    <xdr:ext cx="534377" cy="259045"/>
    <xdr:sp macro="" textlink="">
      <xdr:nvSpPr>
        <xdr:cNvPr id="555" name="テキスト ボックス 554"/>
        <xdr:cNvSpPr txBox="1"/>
      </xdr:nvSpPr>
      <xdr:spPr>
        <a:xfrm>
          <a:off x="12547111" y="67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6" name="テキスト ボックス 56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8" name="テキスト ボックス 56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0" name="テキスト ボックス 56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2" name="テキスト ボックス 57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4" name="テキスト ボックス 57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119583</xdr:rowOff>
    </xdr:from>
    <xdr:to>
      <xdr:col>85</xdr:col>
      <xdr:colOff>126364</xdr:colOff>
      <xdr:row>58</xdr:row>
      <xdr:rowOff>129367</xdr:rowOff>
    </xdr:to>
    <xdr:cxnSp macro="">
      <xdr:nvCxnSpPr>
        <xdr:cNvPr id="578" name="直線コネクタ 577"/>
        <xdr:cNvCxnSpPr/>
      </xdr:nvCxnSpPr>
      <xdr:spPr>
        <a:xfrm flipV="1">
          <a:off x="16317595" y="9206433"/>
          <a:ext cx="1269" cy="867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133194</xdr:rowOff>
    </xdr:from>
    <xdr:ext cx="534377" cy="259045"/>
    <xdr:sp macro="" textlink="">
      <xdr:nvSpPr>
        <xdr:cNvPr id="579" name="教育費最小値テキスト"/>
        <xdr:cNvSpPr txBox="1"/>
      </xdr:nvSpPr>
      <xdr:spPr>
        <a:xfrm>
          <a:off x="16370300" y="1007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129367</xdr:rowOff>
    </xdr:from>
    <xdr:to>
      <xdr:col>86</xdr:col>
      <xdr:colOff>25400</xdr:colOff>
      <xdr:row>58</xdr:row>
      <xdr:rowOff>129367</xdr:rowOff>
    </xdr:to>
    <xdr:cxnSp macro="">
      <xdr:nvCxnSpPr>
        <xdr:cNvPr id="580" name="直線コネクタ 579"/>
        <xdr:cNvCxnSpPr/>
      </xdr:nvCxnSpPr>
      <xdr:spPr>
        <a:xfrm>
          <a:off x="16230600" y="1007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66260</xdr:rowOff>
    </xdr:from>
    <xdr:ext cx="534377" cy="259045"/>
    <xdr:sp macro="" textlink="">
      <xdr:nvSpPr>
        <xdr:cNvPr id="581" name="教育費最大値テキスト"/>
        <xdr:cNvSpPr txBox="1"/>
      </xdr:nvSpPr>
      <xdr:spPr>
        <a:xfrm>
          <a:off x="16370300" y="89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119583</xdr:rowOff>
    </xdr:from>
    <xdr:to>
      <xdr:col>86</xdr:col>
      <xdr:colOff>25400</xdr:colOff>
      <xdr:row>53</xdr:row>
      <xdr:rowOff>119583</xdr:rowOff>
    </xdr:to>
    <xdr:cxnSp macro="">
      <xdr:nvCxnSpPr>
        <xdr:cNvPr id="582" name="直線コネクタ 581"/>
        <xdr:cNvCxnSpPr/>
      </xdr:nvCxnSpPr>
      <xdr:spPr>
        <a:xfrm>
          <a:off x="16230600" y="920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128681</xdr:rowOff>
    </xdr:from>
    <xdr:to>
      <xdr:col>85</xdr:col>
      <xdr:colOff>127000</xdr:colOff>
      <xdr:row>57</xdr:row>
      <xdr:rowOff>131562</xdr:rowOff>
    </xdr:to>
    <xdr:cxnSp macro="">
      <xdr:nvCxnSpPr>
        <xdr:cNvPr id="583" name="直線コネクタ 582"/>
        <xdr:cNvCxnSpPr/>
      </xdr:nvCxnSpPr>
      <xdr:spPr>
        <a:xfrm>
          <a:off x="15481300" y="9901331"/>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104599</xdr:rowOff>
    </xdr:from>
    <xdr:ext cx="534377" cy="259045"/>
    <xdr:sp macro="" textlink="">
      <xdr:nvSpPr>
        <xdr:cNvPr id="584" name="教育費平均値テキスト"/>
        <xdr:cNvSpPr txBox="1"/>
      </xdr:nvSpPr>
      <xdr:spPr>
        <a:xfrm>
          <a:off x="16370300" y="9362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81722</xdr:rowOff>
    </xdr:from>
    <xdr:to>
      <xdr:col>85</xdr:col>
      <xdr:colOff>177800</xdr:colOff>
      <xdr:row>56</xdr:row>
      <xdr:rowOff>11872</xdr:rowOff>
    </xdr:to>
    <xdr:sp macro="" textlink="">
      <xdr:nvSpPr>
        <xdr:cNvPr id="585" name="フローチャート: 判断 584"/>
        <xdr:cNvSpPr/>
      </xdr:nvSpPr>
      <xdr:spPr>
        <a:xfrm>
          <a:off x="16268700" y="951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148524</xdr:rowOff>
    </xdr:from>
    <xdr:to>
      <xdr:col>81</xdr:col>
      <xdr:colOff>50800</xdr:colOff>
      <xdr:row>57</xdr:row>
      <xdr:rowOff>128681</xdr:rowOff>
    </xdr:to>
    <xdr:cxnSp macro="">
      <xdr:nvCxnSpPr>
        <xdr:cNvPr id="586" name="直線コネクタ 585"/>
        <xdr:cNvCxnSpPr/>
      </xdr:nvCxnSpPr>
      <xdr:spPr>
        <a:xfrm>
          <a:off x="14592300" y="9235374"/>
          <a:ext cx="889000" cy="6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45420</xdr:rowOff>
    </xdr:from>
    <xdr:to>
      <xdr:col>81</xdr:col>
      <xdr:colOff>101600</xdr:colOff>
      <xdr:row>55</xdr:row>
      <xdr:rowOff>147020</xdr:rowOff>
    </xdr:to>
    <xdr:sp macro="" textlink="">
      <xdr:nvSpPr>
        <xdr:cNvPr id="587" name="フローチャート: 判断 586"/>
        <xdr:cNvSpPr/>
      </xdr:nvSpPr>
      <xdr:spPr>
        <a:xfrm>
          <a:off x="15430500" y="94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163547</xdr:rowOff>
    </xdr:from>
    <xdr:ext cx="534377" cy="259045"/>
    <xdr:sp macro="" textlink="">
      <xdr:nvSpPr>
        <xdr:cNvPr id="588" name="テキスト ボックス 587"/>
        <xdr:cNvSpPr txBox="1"/>
      </xdr:nvSpPr>
      <xdr:spPr>
        <a:xfrm>
          <a:off x="15214111" y="92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68057</xdr:rowOff>
    </xdr:from>
    <xdr:to>
      <xdr:col>76</xdr:col>
      <xdr:colOff>114300</xdr:colOff>
      <xdr:row>53</xdr:row>
      <xdr:rowOff>148524</xdr:rowOff>
    </xdr:to>
    <xdr:cxnSp macro="">
      <xdr:nvCxnSpPr>
        <xdr:cNvPr id="589" name="直線コネクタ 588"/>
        <xdr:cNvCxnSpPr/>
      </xdr:nvCxnSpPr>
      <xdr:spPr>
        <a:xfrm>
          <a:off x="13703300" y="9154907"/>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148473</xdr:rowOff>
    </xdr:from>
    <xdr:to>
      <xdr:col>76</xdr:col>
      <xdr:colOff>165100</xdr:colOff>
      <xdr:row>52</xdr:row>
      <xdr:rowOff>78623</xdr:rowOff>
    </xdr:to>
    <xdr:sp macro="" textlink="">
      <xdr:nvSpPr>
        <xdr:cNvPr id="590" name="フローチャート: 判断 589"/>
        <xdr:cNvSpPr/>
      </xdr:nvSpPr>
      <xdr:spPr>
        <a:xfrm>
          <a:off x="14541500" y="88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95150</xdr:rowOff>
    </xdr:from>
    <xdr:ext cx="534377" cy="259045"/>
    <xdr:sp macro="" textlink="">
      <xdr:nvSpPr>
        <xdr:cNvPr id="591" name="テキスト ボックス 590"/>
        <xdr:cNvSpPr txBox="1"/>
      </xdr:nvSpPr>
      <xdr:spPr>
        <a:xfrm>
          <a:off x="14325111" y="86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130967</xdr:rowOff>
    </xdr:from>
    <xdr:to>
      <xdr:col>71</xdr:col>
      <xdr:colOff>177800</xdr:colOff>
      <xdr:row>53</xdr:row>
      <xdr:rowOff>68057</xdr:rowOff>
    </xdr:to>
    <xdr:cxnSp macro="">
      <xdr:nvCxnSpPr>
        <xdr:cNvPr id="592" name="直線コネクタ 591"/>
        <xdr:cNvCxnSpPr/>
      </xdr:nvCxnSpPr>
      <xdr:spPr>
        <a:xfrm>
          <a:off x="12814300" y="9046367"/>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149159</xdr:rowOff>
    </xdr:from>
    <xdr:to>
      <xdr:col>72</xdr:col>
      <xdr:colOff>38100</xdr:colOff>
      <xdr:row>52</xdr:row>
      <xdr:rowOff>79309</xdr:rowOff>
    </xdr:to>
    <xdr:sp macro="" textlink="">
      <xdr:nvSpPr>
        <xdr:cNvPr id="593" name="フローチャート: 判断 592"/>
        <xdr:cNvSpPr/>
      </xdr:nvSpPr>
      <xdr:spPr>
        <a:xfrm>
          <a:off x="13652500" y="88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95836</xdr:rowOff>
    </xdr:from>
    <xdr:ext cx="534377" cy="259045"/>
    <xdr:sp macro="" textlink="">
      <xdr:nvSpPr>
        <xdr:cNvPr id="594" name="テキスト ボックス 593"/>
        <xdr:cNvSpPr txBox="1"/>
      </xdr:nvSpPr>
      <xdr:spPr>
        <a:xfrm>
          <a:off x="13436111" y="86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170602</xdr:rowOff>
    </xdr:from>
    <xdr:to>
      <xdr:col>67</xdr:col>
      <xdr:colOff>101600</xdr:colOff>
      <xdr:row>53</xdr:row>
      <xdr:rowOff>100752</xdr:rowOff>
    </xdr:to>
    <xdr:sp macro="" textlink="">
      <xdr:nvSpPr>
        <xdr:cNvPr id="595" name="フローチャート: 判断 594"/>
        <xdr:cNvSpPr/>
      </xdr:nvSpPr>
      <xdr:spPr>
        <a:xfrm>
          <a:off x="12763500" y="90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91879</xdr:rowOff>
    </xdr:from>
    <xdr:ext cx="534377" cy="259045"/>
    <xdr:sp macro="" textlink="">
      <xdr:nvSpPr>
        <xdr:cNvPr id="596" name="テキスト ボックス 595"/>
        <xdr:cNvSpPr txBox="1"/>
      </xdr:nvSpPr>
      <xdr:spPr>
        <a:xfrm>
          <a:off x="12547111" y="917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80762</xdr:rowOff>
    </xdr:from>
    <xdr:to>
      <xdr:col>85</xdr:col>
      <xdr:colOff>177800</xdr:colOff>
      <xdr:row>58</xdr:row>
      <xdr:rowOff>10912</xdr:rowOff>
    </xdr:to>
    <xdr:sp macro="" textlink="">
      <xdr:nvSpPr>
        <xdr:cNvPr id="602" name="楕円 601"/>
        <xdr:cNvSpPr/>
      </xdr:nvSpPr>
      <xdr:spPr>
        <a:xfrm>
          <a:off x="16268700" y="98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59189</xdr:rowOff>
    </xdr:from>
    <xdr:ext cx="534377" cy="259045"/>
    <xdr:sp macro="" textlink="">
      <xdr:nvSpPr>
        <xdr:cNvPr id="603" name="教育費該当値テキスト"/>
        <xdr:cNvSpPr txBox="1"/>
      </xdr:nvSpPr>
      <xdr:spPr>
        <a:xfrm>
          <a:off x="16370300" y="9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77881</xdr:rowOff>
    </xdr:from>
    <xdr:to>
      <xdr:col>81</xdr:col>
      <xdr:colOff>101600</xdr:colOff>
      <xdr:row>58</xdr:row>
      <xdr:rowOff>8031</xdr:rowOff>
    </xdr:to>
    <xdr:sp macro="" textlink="">
      <xdr:nvSpPr>
        <xdr:cNvPr id="604" name="楕円 603"/>
        <xdr:cNvSpPr/>
      </xdr:nvSpPr>
      <xdr:spPr>
        <a:xfrm>
          <a:off x="15430500" y="98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170608</xdr:rowOff>
    </xdr:from>
    <xdr:ext cx="534377" cy="259045"/>
    <xdr:sp macro="" textlink="">
      <xdr:nvSpPr>
        <xdr:cNvPr id="605" name="テキスト ボックス 604"/>
        <xdr:cNvSpPr txBox="1"/>
      </xdr:nvSpPr>
      <xdr:spPr>
        <a:xfrm>
          <a:off x="15214111" y="99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97724</xdr:rowOff>
    </xdr:from>
    <xdr:to>
      <xdr:col>76</xdr:col>
      <xdr:colOff>165100</xdr:colOff>
      <xdr:row>54</xdr:row>
      <xdr:rowOff>27874</xdr:rowOff>
    </xdr:to>
    <xdr:sp macro="" textlink="">
      <xdr:nvSpPr>
        <xdr:cNvPr id="606" name="楕円 605"/>
        <xdr:cNvSpPr/>
      </xdr:nvSpPr>
      <xdr:spPr>
        <a:xfrm>
          <a:off x="14541500" y="91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19001</xdr:rowOff>
    </xdr:from>
    <xdr:ext cx="534377" cy="259045"/>
    <xdr:sp macro="" textlink="">
      <xdr:nvSpPr>
        <xdr:cNvPr id="607" name="テキスト ボックス 606"/>
        <xdr:cNvSpPr txBox="1"/>
      </xdr:nvSpPr>
      <xdr:spPr>
        <a:xfrm>
          <a:off x="14325111" y="9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17257</xdr:rowOff>
    </xdr:from>
    <xdr:to>
      <xdr:col>72</xdr:col>
      <xdr:colOff>38100</xdr:colOff>
      <xdr:row>53</xdr:row>
      <xdr:rowOff>118857</xdr:rowOff>
    </xdr:to>
    <xdr:sp macro="" textlink="">
      <xdr:nvSpPr>
        <xdr:cNvPr id="608" name="楕円 607"/>
        <xdr:cNvSpPr/>
      </xdr:nvSpPr>
      <xdr:spPr>
        <a:xfrm>
          <a:off x="13652500" y="91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109984</xdr:rowOff>
    </xdr:from>
    <xdr:ext cx="534377" cy="259045"/>
    <xdr:sp macro="" textlink="">
      <xdr:nvSpPr>
        <xdr:cNvPr id="609" name="テキスト ボックス 608"/>
        <xdr:cNvSpPr txBox="1"/>
      </xdr:nvSpPr>
      <xdr:spPr>
        <a:xfrm>
          <a:off x="13436111" y="91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80167</xdr:rowOff>
    </xdr:from>
    <xdr:to>
      <xdr:col>67</xdr:col>
      <xdr:colOff>101600</xdr:colOff>
      <xdr:row>53</xdr:row>
      <xdr:rowOff>10317</xdr:rowOff>
    </xdr:to>
    <xdr:sp macro="" textlink="">
      <xdr:nvSpPr>
        <xdr:cNvPr id="610" name="楕円 609"/>
        <xdr:cNvSpPr/>
      </xdr:nvSpPr>
      <xdr:spPr>
        <a:xfrm>
          <a:off x="12763500" y="89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26844</xdr:rowOff>
    </xdr:from>
    <xdr:ext cx="534377" cy="259045"/>
    <xdr:sp macro="" textlink="">
      <xdr:nvSpPr>
        <xdr:cNvPr id="611" name="テキスト ボックス 610"/>
        <xdr:cNvSpPr txBox="1"/>
      </xdr:nvSpPr>
      <xdr:spPr>
        <a:xfrm>
          <a:off x="12547111" y="87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133931</xdr:rowOff>
    </xdr:from>
    <xdr:to>
      <xdr:col>85</xdr:col>
      <xdr:colOff>126364</xdr:colOff>
      <xdr:row>79</xdr:row>
      <xdr:rowOff>98879</xdr:rowOff>
    </xdr:to>
    <xdr:cxnSp macro="">
      <xdr:nvCxnSpPr>
        <xdr:cNvPr id="637" name="直線コネクタ 636"/>
        <xdr:cNvCxnSpPr/>
      </xdr:nvCxnSpPr>
      <xdr:spPr>
        <a:xfrm flipV="1">
          <a:off x="16317595" y="12135431"/>
          <a:ext cx="1269" cy="150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80608</xdr:rowOff>
    </xdr:from>
    <xdr:ext cx="534377" cy="259045"/>
    <xdr:sp macro="" textlink="">
      <xdr:nvSpPr>
        <xdr:cNvPr id="640" name="災害復旧費最大値テキスト"/>
        <xdr:cNvSpPr txBox="1"/>
      </xdr:nvSpPr>
      <xdr:spPr>
        <a:xfrm>
          <a:off x="16370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133931</xdr:rowOff>
    </xdr:from>
    <xdr:to>
      <xdr:col>86</xdr:col>
      <xdr:colOff>25400</xdr:colOff>
      <xdr:row>70</xdr:row>
      <xdr:rowOff>133931</xdr:rowOff>
    </xdr:to>
    <xdr:cxnSp macro="">
      <xdr:nvCxnSpPr>
        <xdr:cNvPr id="641" name="直線コネクタ 640"/>
        <xdr:cNvCxnSpPr/>
      </xdr:nvCxnSpPr>
      <xdr:spPr>
        <a:xfrm>
          <a:off x="16230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142910</xdr:rowOff>
    </xdr:from>
    <xdr:ext cx="469744" cy="259045"/>
    <xdr:sp macro="" textlink="">
      <xdr:nvSpPr>
        <xdr:cNvPr id="643" name="災害復旧費平均値テキスト"/>
        <xdr:cNvSpPr txBox="1"/>
      </xdr:nvSpPr>
      <xdr:spPr>
        <a:xfrm>
          <a:off x="16370300" y="13173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120033</xdr:rowOff>
    </xdr:from>
    <xdr:to>
      <xdr:col>85</xdr:col>
      <xdr:colOff>177800</xdr:colOff>
      <xdr:row>78</xdr:row>
      <xdr:rowOff>50183</xdr:rowOff>
    </xdr:to>
    <xdr:sp macro="" textlink="">
      <xdr:nvSpPr>
        <xdr:cNvPr id="644" name="フローチャート: 判断 643"/>
        <xdr:cNvSpPr/>
      </xdr:nvSpPr>
      <xdr:spPr>
        <a:xfrm>
          <a:off x="16268700" y="1332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67129</xdr:rowOff>
    </xdr:from>
    <xdr:to>
      <xdr:col>81</xdr:col>
      <xdr:colOff>101600</xdr:colOff>
      <xdr:row>78</xdr:row>
      <xdr:rowOff>168729</xdr:rowOff>
    </xdr:to>
    <xdr:sp macro="" textlink="">
      <xdr:nvSpPr>
        <xdr:cNvPr id="646" name="フローチャート: 判断 645"/>
        <xdr:cNvSpPr/>
      </xdr:nvSpPr>
      <xdr:spPr>
        <a:xfrm>
          <a:off x="1543050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13806</xdr:rowOff>
    </xdr:from>
    <xdr:ext cx="469744" cy="259045"/>
    <xdr:sp macro="" textlink="">
      <xdr:nvSpPr>
        <xdr:cNvPr id="647" name="テキスト ボックス 646"/>
        <xdr:cNvSpPr txBox="1"/>
      </xdr:nvSpPr>
      <xdr:spPr>
        <a:xfrm>
          <a:off x="15246428"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42201</xdr:rowOff>
    </xdr:from>
    <xdr:to>
      <xdr:col>76</xdr:col>
      <xdr:colOff>165100</xdr:colOff>
      <xdr:row>75</xdr:row>
      <xdr:rowOff>143801</xdr:rowOff>
    </xdr:to>
    <xdr:sp macro="" textlink="">
      <xdr:nvSpPr>
        <xdr:cNvPr id="649" name="フローチャート: 判断 648"/>
        <xdr:cNvSpPr/>
      </xdr:nvSpPr>
      <xdr:spPr>
        <a:xfrm>
          <a:off x="14541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160328</xdr:rowOff>
    </xdr:from>
    <xdr:ext cx="469744" cy="259045"/>
    <xdr:sp macro="" textlink="">
      <xdr:nvSpPr>
        <xdr:cNvPr id="650" name="テキスト ボックス 649"/>
        <xdr:cNvSpPr txBox="1"/>
      </xdr:nvSpPr>
      <xdr:spPr>
        <a:xfrm>
          <a:off x="14357428" y="126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170543</xdr:rowOff>
    </xdr:from>
    <xdr:to>
      <xdr:col>72</xdr:col>
      <xdr:colOff>38100</xdr:colOff>
      <xdr:row>77</xdr:row>
      <xdr:rowOff>100693</xdr:rowOff>
    </xdr:to>
    <xdr:sp macro="" textlink="">
      <xdr:nvSpPr>
        <xdr:cNvPr id="652" name="フローチャート: 判断 651"/>
        <xdr:cNvSpPr/>
      </xdr:nvSpPr>
      <xdr:spPr>
        <a:xfrm>
          <a:off x="13652500" y="132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117220</xdr:rowOff>
    </xdr:from>
    <xdr:ext cx="469744" cy="259045"/>
    <xdr:sp macro="" textlink="">
      <xdr:nvSpPr>
        <xdr:cNvPr id="653" name="テキスト ボックス 652"/>
        <xdr:cNvSpPr txBox="1"/>
      </xdr:nvSpPr>
      <xdr:spPr>
        <a:xfrm>
          <a:off x="13468428" y="1297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29138</xdr:rowOff>
    </xdr:from>
    <xdr:to>
      <xdr:col>67</xdr:col>
      <xdr:colOff>101600</xdr:colOff>
      <xdr:row>76</xdr:row>
      <xdr:rowOff>130738</xdr:rowOff>
    </xdr:to>
    <xdr:sp macro="" textlink="">
      <xdr:nvSpPr>
        <xdr:cNvPr id="654" name="フローチャート: 判断 653"/>
        <xdr:cNvSpPr/>
      </xdr:nvSpPr>
      <xdr:spPr>
        <a:xfrm>
          <a:off x="12763500" y="130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147265</xdr:rowOff>
    </xdr:from>
    <xdr:ext cx="469744" cy="259045"/>
    <xdr:sp macro="" textlink="">
      <xdr:nvSpPr>
        <xdr:cNvPr id="655" name="テキスト ボックス 654"/>
        <xdr:cNvSpPr txBox="1"/>
      </xdr:nvSpPr>
      <xdr:spPr>
        <a:xfrm>
          <a:off x="12579428" y="128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6" name="テキスト ボックス 66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1" name="テキスト ボックス 68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3" name="テキスト ボックス 68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1" name="テキスト ボックス 69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695" name="直線コネクタ 694"/>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696" name="公債費最小値テキスト"/>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697" name="直線コネクタ 696"/>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698" name="公債費最大値テキスト"/>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699" name="直線コネクタ 698"/>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142787</xdr:rowOff>
    </xdr:from>
    <xdr:to>
      <xdr:col>85</xdr:col>
      <xdr:colOff>127000</xdr:colOff>
      <xdr:row>95</xdr:row>
      <xdr:rowOff>5359</xdr:rowOff>
    </xdr:to>
    <xdr:cxnSp macro="">
      <xdr:nvCxnSpPr>
        <xdr:cNvPr id="700" name="直線コネクタ 699"/>
        <xdr:cNvCxnSpPr/>
      </xdr:nvCxnSpPr>
      <xdr:spPr>
        <a:xfrm flipV="1">
          <a:off x="15481300" y="16259087"/>
          <a:ext cx="8382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23843</xdr:rowOff>
    </xdr:from>
    <xdr:ext cx="534377" cy="259045"/>
    <xdr:sp macro="" textlink="">
      <xdr:nvSpPr>
        <xdr:cNvPr id="701" name="公債費平均値テキスト"/>
        <xdr:cNvSpPr txBox="1"/>
      </xdr:nvSpPr>
      <xdr:spPr>
        <a:xfrm>
          <a:off x="16370300" y="15968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702" name="フローチャート: 判断 701"/>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5359</xdr:rowOff>
    </xdr:from>
    <xdr:to>
      <xdr:col>81</xdr:col>
      <xdr:colOff>50800</xdr:colOff>
      <xdr:row>96</xdr:row>
      <xdr:rowOff>85331</xdr:rowOff>
    </xdr:to>
    <xdr:cxnSp macro="">
      <xdr:nvCxnSpPr>
        <xdr:cNvPr id="703" name="直線コネクタ 702"/>
        <xdr:cNvCxnSpPr/>
      </xdr:nvCxnSpPr>
      <xdr:spPr>
        <a:xfrm flipV="1">
          <a:off x="14592300" y="16293109"/>
          <a:ext cx="889000" cy="2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04" name="フローチャート: 判断 703"/>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167518</xdr:rowOff>
    </xdr:from>
    <xdr:ext cx="534377" cy="259045"/>
    <xdr:sp macro="" textlink="">
      <xdr:nvSpPr>
        <xdr:cNvPr id="705" name="テキスト ボックス 704"/>
        <xdr:cNvSpPr txBox="1"/>
      </xdr:nvSpPr>
      <xdr:spPr>
        <a:xfrm>
          <a:off x="15214111" y="159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85331</xdr:rowOff>
    </xdr:from>
    <xdr:to>
      <xdr:col>76</xdr:col>
      <xdr:colOff>114300</xdr:colOff>
      <xdr:row>96</xdr:row>
      <xdr:rowOff>161492</xdr:rowOff>
    </xdr:to>
    <xdr:cxnSp macro="">
      <xdr:nvCxnSpPr>
        <xdr:cNvPr id="706" name="直線コネクタ 705"/>
        <xdr:cNvCxnSpPr/>
      </xdr:nvCxnSpPr>
      <xdr:spPr>
        <a:xfrm flipV="1">
          <a:off x="13703300" y="16544531"/>
          <a:ext cx="8890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155536</xdr:rowOff>
    </xdr:from>
    <xdr:to>
      <xdr:col>76</xdr:col>
      <xdr:colOff>165100</xdr:colOff>
      <xdr:row>96</xdr:row>
      <xdr:rowOff>85686</xdr:rowOff>
    </xdr:to>
    <xdr:sp macro="" textlink="">
      <xdr:nvSpPr>
        <xdr:cNvPr id="707" name="フローチャート: 判断 706"/>
        <xdr:cNvSpPr/>
      </xdr:nvSpPr>
      <xdr:spPr>
        <a:xfrm>
          <a:off x="14541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102213</xdr:rowOff>
    </xdr:from>
    <xdr:ext cx="534377" cy="259045"/>
    <xdr:sp macro="" textlink="">
      <xdr:nvSpPr>
        <xdr:cNvPr id="708" name="テキスト ボックス 707"/>
        <xdr:cNvSpPr txBox="1"/>
      </xdr:nvSpPr>
      <xdr:spPr>
        <a:xfrm>
          <a:off x="14325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161492</xdr:rowOff>
    </xdr:from>
    <xdr:to>
      <xdr:col>71</xdr:col>
      <xdr:colOff>177800</xdr:colOff>
      <xdr:row>97</xdr:row>
      <xdr:rowOff>56490</xdr:rowOff>
    </xdr:to>
    <xdr:cxnSp macro="">
      <xdr:nvCxnSpPr>
        <xdr:cNvPr id="709" name="直線コネクタ 708"/>
        <xdr:cNvCxnSpPr/>
      </xdr:nvCxnSpPr>
      <xdr:spPr>
        <a:xfrm flipV="1">
          <a:off x="12814300" y="16620692"/>
          <a:ext cx="8890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23749</xdr:rowOff>
    </xdr:from>
    <xdr:to>
      <xdr:col>72</xdr:col>
      <xdr:colOff>38100</xdr:colOff>
      <xdr:row>96</xdr:row>
      <xdr:rowOff>125349</xdr:rowOff>
    </xdr:to>
    <xdr:sp macro="" textlink="">
      <xdr:nvSpPr>
        <xdr:cNvPr id="710" name="フローチャート: 判断 709"/>
        <xdr:cNvSpPr/>
      </xdr:nvSpPr>
      <xdr:spPr>
        <a:xfrm>
          <a:off x="13652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141876</xdr:rowOff>
    </xdr:from>
    <xdr:ext cx="534377" cy="259045"/>
    <xdr:sp macro="" textlink="">
      <xdr:nvSpPr>
        <xdr:cNvPr id="711" name="テキスト ボックス 710"/>
        <xdr:cNvSpPr txBox="1"/>
      </xdr:nvSpPr>
      <xdr:spPr>
        <a:xfrm>
          <a:off x="13436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35561</xdr:rowOff>
    </xdr:from>
    <xdr:to>
      <xdr:col>67</xdr:col>
      <xdr:colOff>101600</xdr:colOff>
      <xdr:row>96</xdr:row>
      <xdr:rowOff>137161</xdr:rowOff>
    </xdr:to>
    <xdr:sp macro="" textlink="">
      <xdr:nvSpPr>
        <xdr:cNvPr id="712" name="フローチャート: 判断 711"/>
        <xdr:cNvSpPr/>
      </xdr:nvSpPr>
      <xdr:spPr>
        <a:xfrm>
          <a:off x="12763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153688</xdr:rowOff>
    </xdr:from>
    <xdr:ext cx="534377" cy="259045"/>
    <xdr:sp macro="" textlink="">
      <xdr:nvSpPr>
        <xdr:cNvPr id="713" name="テキスト ボックス 712"/>
        <xdr:cNvSpPr txBox="1"/>
      </xdr:nvSpPr>
      <xdr:spPr>
        <a:xfrm>
          <a:off x="12547111" y="162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91987</xdr:rowOff>
    </xdr:from>
    <xdr:to>
      <xdr:col>85</xdr:col>
      <xdr:colOff>177800</xdr:colOff>
      <xdr:row>95</xdr:row>
      <xdr:rowOff>22137</xdr:rowOff>
    </xdr:to>
    <xdr:sp macro="" textlink="">
      <xdr:nvSpPr>
        <xdr:cNvPr id="719" name="楕円 718"/>
        <xdr:cNvSpPr/>
      </xdr:nvSpPr>
      <xdr:spPr>
        <a:xfrm>
          <a:off x="16268700" y="162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70414</xdr:rowOff>
    </xdr:from>
    <xdr:ext cx="534377" cy="259045"/>
    <xdr:sp macro="" textlink="">
      <xdr:nvSpPr>
        <xdr:cNvPr id="720" name="公債費該当値テキスト"/>
        <xdr:cNvSpPr txBox="1"/>
      </xdr:nvSpPr>
      <xdr:spPr>
        <a:xfrm>
          <a:off x="16370300" y="161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126009</xdr:rowOff>
    </xdr:from>
    <xdr:to>
      <xdr:col>81</xdr:col>
      <xdr:colOff>101600</xdr:colOff>
      <xdr:row>95</xdr:row>
      <xdr:rowOff>56159</xdr:rowOff>
    </xdr:to>
    <xdr:sp macro="" textlink="">
      <xdr:nvSpPr>
        <xdr:cNvPr id="721" name="楕円 720"/>
        <xdr:cNvSpPr/>
      </xdr:nvSpPr>
      <xdr:spPr>
        <a:xfrm>
          <a:off x="15430500" y="162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47286</xdr:rowOff>
    </xdr:from>
    <xdr:ext cx="534377" cy="259045"/>
    <xdr:sp macro="" textlink="">
      <xdr:nvSpPr>
        <xdr:cNvPr id="722" name="テキスト ボックス 721"/>
        <xdr:cNvSpPr txBox="1"/>
      </xdr:nvSpPr>
      <xdr:spPr>
        <a:xfrm>
          <a:off x="15214111" y="163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34531</xdr:rowOff>
    </xdr:from>
    <xdr:to>
      <xdr:col>76</xdr:col>
      <xdr:colOff>165100</xdr:colOff>
      <xdr:row>96</xdr:row>
      <xdr:rowOff>136131</xdr:rowOff>
    </xdr:to>
    <xdr:sp macro="" textlink="">
      <xdr:nvSpPr>
        <xdr:cNvPr id="723" name="楕円 722"/>
        <xdr:cNvSpPr/>
      </xdr:nvSpPr>
      <xdr:spPr>
        <a:xfrm>
          <a:off x="14541500" y="16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127258</xdr:rowOff>
    </xdr:from>
    <xdr:ext cx="534377" cy="259045"/>
    <xdr:sp macro="" textlink="">
      <xdr:nvSpPr>
        <xdr:cNvPr id="724" name="テキスト ボックス 723"/>
        <xdr:cNvSpPr txBox="1"/>
      </xdr:nvSpPr>
      <xdr:spPr>
        <a:xfrm>
          <a:off x="14325111" y="165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110692</xdr:rowOff>
    </xdr:from>
    <xdr:to>
      <xdr:col>72</xdr:col>
      <xdr:colOff>38100</xdr:colOff>
      <xdr:row>97</xdr:row>
      <xdr:rowOff>40842</xdr:rowOff>
    </xdr:to>
    <xdr:sp macro="" textlink="">
      <xdr:nvSpPr>
        <xdr:cNvPr id="725" name="楕円 724"/>
        <xdr:cNvSpPr/>
      </xdr:nvSpPr>
      <xdr:spPr>
        <a:xfrm>
          <a:off x="13652500" y="165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31969</xdr:rowOff>
    </xdr:from>
    <xdr:ext cx="534377" cy="259045"/>
    <xdr:sp macro="" textlink="">
      <xdr:nvSpPr>
        <xdr:cNvPr id="726" name="テキスト ボックス 725"/>
        <xdr:cNvSpPr txBox="1"/>
      </xdr:nvSpPr>
      <xdr:spPr>
        <a:xfrm>
          <a:off x="13436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5690</xdr:rowOff>
    </xdr:from>
    <xdr:to>
      <xdr:col>67</xdr:col>
      <xdr:colOff>101600</xdr:colOff>
      <xdr:row>97</xdr:row>
      <xdr:rowOff>107290</xdr:rowOff>
    </xdr:to>
    <xdr:sp macro="" textlink="">
      <xdr:nvSpPr>
        <xdr:cNvPr id="727" name="楕円 726"/>
        <xdr:cNvSpPr/>
      </xdr:nvSpPr>
      <xdr:spPr>
        <a:xfrm>
          <a:off x="12763500" y="166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98417</xdr:rowOff>
    </xdr:from>
    <xdr:ext cx="534377" cy="259045"/>
    <xdr:sp macro="" textlink="">
      <xdr:nvSpPr>
        <xdr:cNvPr id="728" name="テキスト ボックス 727"/>
        <xdr:cNvSpPr txBox="1"/>
      </xdr:nvSpPr>
      <xdr:spPr>
        <a:xfrm>
          <a:off x="12547111" y="167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2" name="テキスト ボックス 74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4" name="テキスト ボックス 74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6" name="テキスト ボックス 74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8" name="テキスト ボックス 74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50" name="直線コネクタ 749"/>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53" name="諸支出金最大値テキスト"/>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54" name="直線コネクタ 753"/>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56"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7" name="フローチャート: 判断 756"/>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59" name="フローチャート: 判断 758"/>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60" name="テキスト ボックス 759"/>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91186</xdr:rowOff>
    </xdr:from>
    <xdr:to>
      <xdr:col>107</xdr:col>
      <xdr:colOff>101600</xdr:colOff>
      <xdr:row>38</xdr:row>
      <xdr:rowOff>21336</xdr:rowOff>
    </xdr:to>
    <xdr:sp macro="" textlink="">
      <xdr:nvSpPr>
        <xdr:cNvPr id="762" name="フローチャート: 判断 761"/>
        <xdr:cNvSpPr/>
      </xdr:nvSpPr>
      <xdr:spPr>
        <a:xfrm>
          <a:off x="20383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37863</xdr:rowOff>
    </xdr:from>
    <xdr:ext cx="313932" cy="259045"/>
    <xdr:sp macro="" textlink="">
      <xdr:nvSpPr>
        <xdr:cNvPr id="763" name="テキスト ボックス 762"/>
        <xdr:cNvSpPr txBox="1"/>
      </xdr:nvSpPr>
      <xdr:spPr>
        <a:xfrm>
          <a:off x="20277333" y="621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65" name="フローチャート: 判断 764"/>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56151</xdr:rowOff>
    </xdr:from>
    <xdr:ext cx="313932" cy="259045"/>
    <xdr:sp macro="" textlink="">
      <xdr:nvSpPr>
        <xdr:cNvPr id="766" name="テキスト ボックス 765"/>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67" name="フローチャート: 判断 76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68" name="テキスト ボックス 76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mn-lt"/>
              <a:ea typeface="+mn-ea"/>
              <a:cs typeface="+mn-cs"/>
            </a:rPr>
            <a:t>総務費は、類似団体・県・全国平均をいずれも下回っている。前年度と比較すると、</a:t>
          </a:r>
          <a:r>
            <a:rPr lang="ja-JP" altLang="en-US" sz="800">
              <a:solidFill>
                <a:schemeClr val="dk1"/>
              </a:solidFill>
              <a:effectLst/>
              <a:latin typeface="+mn-lt"/>
              <a:ea typeface="+mn-ea"/>
              <a:cs typeface="+mn-cs"/>
            </a:rPr>
            <a:t>財政調整基金積立金、公共施設整備基金積立金の減</a:t>
          </a:r>
          <a:r>
            <a:rPr lang="ja-JP" altLang="ja-JP" sz="800">
              <a:solidFill>
                <a:schemeClr val="dk1"/>
              </a:solidFill>
              <a:effectLst/>
              <a:latin typeface="+mn-lt"/>
              <a:ea typeface="+mn-ea"/>
              <a:cs typeface="+mn-cs"/>
            </a:rPr>
            <a:t>などにより</a:t>
          </a:r>
          <a:r>
            <a:rPr lang="en-US" altLang="ja-JP" sz="800">
              <a:solidFill>
                <a:schemeClr val="dk1"/>
              </a:solidFill>
              <a:effectLst/>
              <a:latin typeface="+mn-lt"/>
              <a:ea typeface="+mn-ea"/>
              <a:cs typeface="+mn-cs"/>
            </a:rPr>
            <a:t>25,067</a:t>
          </a:r>
          <a:r>
            <a:rPr lang="ja-JP" altLang="ja-JP" sz="800">
              <a:solidFill>
                <a:schemeClr val="dk1"/>
              </a:solidFill>
              <a:effectLst/>
              <a:latin typeface="+mn-lt"/>
              <a:ea typeface="+mn-ea"/>
              <a:cs typeface="+mn-cs"/>
            </a:rPr>
            <a:t>円減少している。</a:t>
          </a:r>
          <a:endParaRPr lang="ja-JP" altLang="ja-JP" sz="800">
            <a:effectLst/>
          </a:endParaRPr>
        </a:p>
        <a:p>
          <a:r>
            <a:rPr lang="ja-JP" altLang="ja-JP" sz="800">
              <a:solidFill>
                <a:schemeClr val="dk1"/>
              </a:solidFill>
              <a:effectLst/>
              <a:latin typeface="+mn-lt"/>
              <a:ea typeface="+mn-ea"/>
              <a:cs typeface="+mn-cs"/>
            </a:rPr>
            <a:t>民生費は、類似団体・県・全国平均をいずれも下回っている。前年度と比較すると、子育て世帯への臨時特別給付金事業、住民税非課税世帯等に対する臨時特別給付金事業の</a:t>
          </a:r>
          <a:r>
            <a:rPr lang="ja-JP" altLang="en-US" sz="800">
              <a:solidFill>
                <a:schemeClr val="dk1"/>
              </a:solidFill>
              <a:effectLst/>
              <a:latin typeface="+mn-lt"/>
              <a:ea typeface="+mn-ea"/>
              <a:cs typeface="+mn-cs"/>
            </a:rPr>
            <a:t>減</a:t>
          </a:r>
          <a:r>
            <a:rPr lang="ja-JP" altLang="ja-JP" sz="800">
              <a:solidFill>
                <a:schemeClr val="dk1"/>
              </a:solidFill>
              <a:effectLst/>
              <a:latin typeface="+mn-lt"/>
              <a:ea typeface="+mn-ea"/>
              <a:cs typeface="+mn-cs"/>
            </a:rPr>
            <a:t>などにより</a:t>
          </a:r>
          <a:r>
            <a:rPr lang="en-US" altLang="ja-JP" sz="800">
              <a:solidFill>
                <a:schemeClr val="dk1"/>
              </a:solidFill>
              <a:effectLst/>
              <a:latin typeface="+mn-lt"/>
              <a:ea typeface="+mn-ea"/>
              <a:cs typeface="+mn-cs"/>
            </a:rPr>
            <a:t>7,845</a:t>
          </a:r>
          <a:r>
            <a:rPr lang="ja-JP" altLang="ja-JP" sz="800">
              <a:solidFill>
                <a:schemeClr val="dk1"/>
              </a:solidFill>
              <a:effectLst/>
              <a:latin typeface="+mn-lt"/>
              <a:ea typeface="+mn-ea"/>
              <a:cs typeface="+mn-cs"/>
            </a:rPr>
            <a:t>円</a:t>
          </a:r>
          <a:r>
            <a:rPr lang="ja-JP" altLang="en-US" sz="800">
              <a:solidFill>
                <a:schemeClr val="dk1"/>
              </a:solidFill>
              <a:effectLst/>
              <a:latin typeface="+mn-lt"/>
              <a:ea typeface="+mn-ea"/>
              <a:cs typeface="+mn-cs"/>
            </a:rPr>
            <a:t>減少</a:t>
          </a:r>
          <a:r>
            <a:rPr lang="ja-JP" altLang="ja-JP" sz="800">
              <a:solidFill>
                <a:schemeClr val="dk1"/>
              </a:solidFill>
              <a:effectLst/>
              <a:latin typeface="+mn-lt"/>
              <a:ea typeface="+mn-ea"/>
              <a:cs typeface="+mn-cs"/>
            </a:rPr>
            <a:t>している。</a:t>
          </a:r>
          <a:endParaRPr lang="ja-JP" altLang="ja-JP" sz="800">
            <a:effectLst/>
          </a:endParaRPr>
        </a:p>
        <a:p>
          <a:r>
            <a:rPr lang="ja-JP" altLang="ja-JP" sz="800">
              <a:solidFill>
                <a:schemeClr val="dk1"/>
              </a:solidFill>
              <a:effectLst/>
              <a:latin typeface="+mn-lt"/>
              <a:ea typeface="+mn-ea"/>
              <a:cs typeface="+mn-cs"/>
            </a:rPr>
            <a:t>衛生費は、類似団体・県・全国平均をいずれも下回っている。前年度と比較すると、新型コロナウイルスワクチン接種関係経費の</a:t>
          </a:r>
          <a:r>
            <a:rPr lang="ja-JP" altLang="en-US" sz="800">
              <a:solidFill>
                <a:schemeClr val="dk1"/>
              </a:solidFill>
              <a:effectLst/>
              <a:latin typeface="+mn-lt"/>
              <a:ea typeface="+mn-ea"/>
              <a:cs typeface="+mn-cs"/>
            </a:rPr>
            <a:t>減</a:t>
          </a:r>
          <a:r>
            <a:rPr lang="ja-JP" altLang="ja-JP" sz="800">
              <a:solidFill>
                <a:schemeClr val="dk1"/>
              </a:solidFill>
              <a:effectLst/>
              <a:latin typeface="+mn-lt"/>
              <a:ea typeface="+mn-ea"/>
              <a:cs typeface="+mn-cs"/>
            </a:rPr>
            <a:t>などにより</a:t>
          </a:r>
          <a:r>
            <a:rPr lang="en-US" altLang="ja-JP" sz="800">
              <a:solidFill>
                <a:schemeClr val="dk1"/>
              </a:solidFill>
              <a:effectLst/>
              <a:latin typeface="+mn-lt"/>
              <a:ea typeface="+mn-ea"/>
              <a:cs typeface="+mn-cs"/>
            </a:rPr>
            <a:t>263</a:t>
          </a:r>
          <a:r>
            <a:rPr lang="ja-JP" altLang="ja-JP" sz="800">
              <a:solidFill>
                <a:schemeClr val="dk1"/>
              </a:solidFill>
              <a:effectLst/>
              <a:latin typeface="+mn-lt"/>
              <a:ea typeface="+mn-ea"/>
              <a:cs typeface="+mn-cs"/>
            </a:rPr>
            <a:t>円</a:t>
          </a:r>
          <a:r>
            <a:rPr lang="ja-JP" altLang="en-US" sz="800">
              <a:solidFill>
                <a:schemeClr val="dk1"/>
              </a:solidFill>
              <a:effectLst/>
              <a:latin typeface="+mn-lt"/>
              <a:ea typeface="+mn-ea"/>
              <a:cs typeface="+mn-cs"/>
            </a:rPr>
            <a:t>減少</a:t>
          </a:r>
          <a:r>
            <a:rPr lang="ja-JP" altLang="ja-JP" sz="800">
              <a:solidFill>
                <a:schemeClr val="dk1"/>
              </a:solidFill>
              <a:effectLst/>
              <a:latin typeface="+mn-lt"/>
              <a:ea typeface="+mn-ea"/>
              <a:cs typeface="+mn-cs"/>
            </a:rPr>
            <a:t>している。</a:t>
          </a:r>
          <a:endParaRPr lang="ja-JP" altLang="ja-JP" sz="800">
            <a:effectLst/>
          </a:endParaRPr>
        </a:p>
        <a:p>
          <a:r>
            <a:rPr lang="ja-JP" altLang="ja-JP" sz="800">
              <a:solidFill>
                <a:schemeClr val="dk1"/>
              </a:solidFill>
              <a:effectLst/>
              <a:latin typeface="+mn-lt"/>
              <a:ea typeface="+mn-ea"/>
              <a:cs typeface="+mn-cs"/>
            </a:rPr>
            <a:t>農林水産業費は、類似団体平均を下回っているが、県・全国平均を上回っている。前年度と比較すると、</a:t>
          </a:r>
          <a:r>
            <a:rPr lang="ja-JP" altLang="en-US" sz="800">
              <a:solidFill>
                <a:schemeClr val="dk1"/>
              </a:solidFill>
              <a:effectLst/>
              <a:latin typeface="+mn-lt"/>
              <a:ea typeface="+mn-ea"/>
              <a:cs typeface="+mn-cs"/>
            </a:rPr>
            <a:t>新規就農者育成総合対策経営発展支援事業補助金、農業者支援事業、地籍調査事業</a:t>
          </a:r>
          <a:r>
            <a:rPr lang="ja-JP" altLang="ja-JP" sz="800">
              <a:solidFill>
                <a:schemeClr val="dk1"/>
              </a:solidFill>
              <a:effectLst/>
              <a:latin typeface="+mn-lt"/>
              <a:ea typeface="+mn-ea"/>
              <a:cs typeface="+mn-cs"/>
            </a:rPr>
            <a:t>の</a:t>
          </a:r>
          <a:r>
            <a:rPr lang="ja-JP" altLang="en-US" sz="800">
              <a:solidFill>
                <a:schemeClr val="dk1"/>
              </a:solidFill>
              <a:effectLst/>
              <a:latin typeface="+mn-lt"/>
              <a:ea typeface="+mn-ea"/>
              <a:cs typeface="+mn-cs"/>
            </a:rPr>
            <a:t>増</a:t>
          </a:r>
          <a:r>
            <a:rPr lang="ja-JP" altLang="ja-JP" sz="800">
              <a:solidFill>
                <a:schemeClr val="dk1"/>
              </a:solidFill>
              <a:effectLst/>
              <a:latin typeface="+mn-lt"/>
              <a:ea typeface="+mn-ea"/>
              <a:cs typeface="+mn-cs"/>
            </a:rPr>
            <a:t>などにより</a:t>
          </a:r>
          <a:r>
            <a:rPr lang="en-US" altLang="ja-JP" sz="800">
              <a:solidFill>
                <a:schemeClr val="dk1"/>
              </a:solidFill>
              <a:effectLst/>
              <a:latin typeface="+mn-lt"/>
              <a:ea typeface="+mn-ea"/>
              <a:cs typeface="+mn-cs"/>
            </a:rPr>
            <a:t>263</a:t>
          </a:r>
          <a:r>
            <a:rPr lang="ja-JP" altLang="en-US" sz="800">
              <a:solidFill>
                <a:schemeClr val="dk1"/>
              </a:solidFill>
              <a:effectLst/>
              <a:latin typeface="+mn-lt"/>
              <a:ea typeface="+mn-ea"/>
              <a:cs typeface="+mn-cs"/>
            </a:rPr>
            <a:t>円増加</a:t>
          </a:r>
          <a:r>
            <a:rPr lang="ja-JP" altLang="ja-JP" sz="800">
              <a:solidFill>
                <a:schemeClr val="dk1"/>
              </a:solidFill>
              <a:effectLst/>
              <a:latin typeface="+mn-lt"/>
              <a:ea typeface="+mn-ea"/>
              <a:cs typeface="+mn-cs"/>
            </a:rPr>
            <a:t>ている。</a:t>
          </a:r>
          <a:endParaRPr lang="ja-JP" altLang="ja-JP" sz="800">
            <a:effectLst/>
          </a:endParaRPr>
        </a:p>
        <a:p>
          <a:r>
            <a:rPr lang="ja-JP" altLang="ja-JP" sz="800">
              <a:solidFill>
                <a:schemeClr val="dk1"/>
              </a:solidFill>
              <a:effectLst/>
              <a:latin typeface="+mn-lt"/>
              <a:ea typeface="+mn-ea"/>
              <a:cs typeface="+mn-cs"/>
            </a:rPr>
            <a:t>商工費は、類似団体・全国平均を下回ってい</a:t>
          </a:r>
          <a:r>
            <a:rPr lang="ja-JP" altLang="en-US" sz="800">
              <a:solidFill>
                <a:schemeClr val="dk1"/>
              </a:solidFill>
              <a:effectLst/>
              <a:latin typeface="+mn-lt"/>
              <a:ea typeface="+mn-ea"/>
              <a:cs typeface="+mn-cs"/>
            </a:rPr>
            <a:t>るが、</a:t>
          </a:r>
          <a:r>
            <a:rPr lang="ja-JP" altLang="ja-JP" sz="800">
              <a:solidFill>
                <a:schemeClr val="dk1"/>
              </a:solidFill>
              <a:effectLst/>
              <a:latin typeface="+mn-lt"/>
              <a:ea typeface="+mn-ea"/>
              <a:cs typeface="+mn-cs"/>
            </a:rPr>
            <a:t>県・全国平均を上回っている。前年度と比較すると、</a:t>
          </a:r>
          <a:r>
            <a:rPr lang="ja-JP" altLang="en-US" sz="800">
              <a:solidFill>
                <a:schemeClr val="dk1"/>
              </a:solidFill>
              <a:effectLst/>
              <a:latin typeface="+mn-lt"/>
              <a:ea typeface="+mn-ea"/>
              <a:cs typeface="+mn-cs"/>
            </a:rPr>
            <a:t>工場誘致奨励金や</a:t>
          </a:r>
          <a:r>
            <a:rPr lang="ja-JP" altLang="ja-JP" sz="800">
              <a:solidFill>
                <a:schemeClr val="dk1"/>
              </a:solidFill>
              <a:effectLst/>
              <a:latin typeface="+mn-lt"/>
              <a:ea typeface="+mn-ea"/>
              <a:cs typeface="+mn-cs"/>
            </a:rPr>
            <a:t>プレミアム付商品券事業委託料の</a:t>
          </a:r>
          <a:r>
            <a:rPr lang="ja-JP" altLang="en-US" sz="800">
              <a:solidFill>
                <a:schemeClr val="dk1"/>
              </a:solidFill>
              <a:effectLst/>
              <a:latin typeface="+mn-lt"/>
              <a:ea typeface="+mn-ea"/>
              <a:cs typeface="+mn-cs"/>
            </a:rPr>
            <a:t>増</a:t>
          </a:r>
          <a:r>
            <a:rPr lang="ja-JP" altLang="ja-JP" sz="800">
              <a:solidFill>
                <a:schemeClr val="dk1"/>
              </a:solidFill>
              <a:effectLst/>
              <a:latin typeface="+mn-lt"/>
              <a:ea typeface="+mn-ea"/>
              <a:cs typeface="+mn-cs"/>
            </a:rPr>
            <a:t>などにより</a:t>
          </a:r>
          <a:r>
            <a:rPr lang="en-US" altLang="ja-JP" sz="800">
              <a:solidFill>
                <a:schemeClr val="dk1"/>
              </a:solidFill>
              <a:effectLst/>
              <a:latin typeface="+mn-lt"/>
              <a:ea typeface="+mn-ea"/>
              <a:cs typeface="+mn-cs"/>
            </a:rPr>
            <a:t>7,263</a:t>
          </a:r>
          <a:r>
            <a:rPr lang="ja-JP" altLang="ja-JP" sz="800">
              <a:solidFill>
                <a:schemeClr val="dk1"/>
              </a:solidFill>
              <a:effectLst/>
              <a:latin typeface="+mn-lt"/>
              <a:ea typeface="+mn-ea"/>
              <a:cs typeface="+mn-cs"/>
            </a:rPr>
            <a:t>円</a:t>
          </a:r>
          <a:r>
            <a:rPr lang="ja-JP" altLang="en-US" sz="800">
              <a:solidFill>
                <a:schemeClr val="dk1"/>
              </a:solidFill>
              <a:effectLst/>
              <a:latin typeface="+mn-lt"/>
              <a:ea typeface="+mn-ea"/>
              <a:cs typeface="+mn-cs"/>
            </a:rPr>
            <a:t>増加し</a:t>
          </a:r>
          <a:r>
            <a:rPr lang="ja-JP" altLang="ja-JP" sz="800">
              <a:solidFill>
                <a:schemeClr val="dk1"/>
              </a:solidFill>
              <a:effectLst/>
              <a:latin typeface="+mn-lt"/>
              <a:ea typeface="+mn-ea"/>
              <a:cs typeface="+mn-cs"/>
            </a:rPr>
            <a:t>ている。</a:t>
          </a:r>
          <a:endParaRPr lang="ja-JP" altLang="ja-JP" sz="800">
            <a:effectLst/>
          </a:endParaRPr>
        </a:p>
        <a:p>
          <a:r>
            <a:rPr lang="ja-JP" altLang="ja-JP" sz="800">
              <a:solidFill>
                <a:schemeClr val="dk1"/>
              </a:solidFill>
              <a:effectLst/>
              <a:latin typeface="+mn-lt"/>
              <a:ea typeface="+mn-ea"/>
              <a:cs typeface="+mn-cs"/>
            </a:rPr>
            <a:t>土木費は、県・全国平均をいずれも下回っているが、類似団体を上回っている。前年度と比較すると、</a:t>
          </a:r>
          <a:r>
            <a:rPr lang="ja-JP" altLang="en-US" sz="800">
              <a:solidFill>
                <a:schemeClr val="dk1"/>
              </a:solidFill>
              <a:effectLst/>
              <a:latin typeface="+mn-lt"/>
              <a:ea typeface="+mn-ea"/>
              <a:cs typeface="+mn-cs"/>
            </a:rPr>
            <a:t>道路新設改良事業</a:t>
          </a:r>
          <a:r>
            <a:rPr lang="ja-JP" altLang="ja-JP" sz="800">
              <a:solidFill>
                <a:schemeClr val="dk1"/>
              </a:solidFill>
              <a:effectLst/>
              <a:latin typeface="+mn-lt"/>
              <a:ea typeface="+mn-ea"/>
              <a:cs typeface="+mn-cs"/>
            </a:rPr>
            <a:t>の</a:t>
          </a:r>
          <a:r>
            <a:rPr lang="ja-JP" altLang="en-US" sz="800">
              <a:solidFill>
                <a:schemeClr val="dk1"/>
              </a:solidFill>
              <a:effectLst/>
              <a:latin typeface="+mn-lt"/>
              <a:ea typeface="+mn-ea"/>
              <a:cs typeface="+mn-cs"/>
            </a:rPr>
            <a:t>増</a:t>
          </a:r>
          <a:r>
            <a:rPr lang="ja-JP" altLang="ja-JP" sz="800">
              <a:solidFill>
                <a:schemeClr val="dk1"/>
              </a:solidFill>
              <a:effectLst/>
              <a:latin typeface="+mn-lt"/>
              <a:ea typeface="+mn-ea"/>
              <a:cs typeface="+mn-cs"/>
            </a:rPr>
            <a:t>などにより</a:t>
          </a:r>
          <a:r>
            <a:rPr lang="en-US" altLang="ja-JP" sz="800">
              <a:solidFill>
                <a:schemeClr val="dk1"/>
              </a:solidFill>
              <a:effectLst/>
              <a:latin typeface="+mn-lt"/>
              <a:ea typeface="+mn-ea"/>
              <a:cs typeface="+mn-cs"/>
            </a:rPr>
            <a:t>1,523</a:t>
          </a:r>
          <a:r>
            <a:rPr lang="ja-JP" altLang="en-US" sz="800">
              <a:solidFill>
                <a:schemeClr val="dk1"/>
              </a:solidFill>
              <a:effectLst/>
              <a:latin typeface="+mn-lt"/>
              <a:ea typeface="+mn-ea"/>
              <a:cs typeface="+mn-cs"/>
            </a:rPr>
            <a:t>円増加</a:t>
          </a:r>
          <a:r>
            <a:rPr lang="ja-JP" altLang="ja-JP" sz="800">
              <a:solidFill>
                <a:schemeClr val="dk1"/>
              </a:solidFill>
              <a:effectLst/>
              <a:latin typeface="+mn-lt"/>
              <a:ea typeface="+mn-ea"/>
              <a:cs typeface="+mn-cs"/>
            </a:rPr>
            <a:t>している。</a:t>
          </a:r>
          <a:endParaRPr lang="ja-JP" altLang="ja-JP" sz="800">
            <a:effectLst/>
          </a:endParaRPr>
        </a:p>
        <a:p>
          <a:r>
            <a:rPr lang="ja-JP" altLang="ja-JP" sz="800">
              <a:solidFill>
                <a:schemeClr val="dk1"/>
              </a:solidFill>
              <a:effectLst/>
              <a:latin typeface="+mn-lt"/>
              <a:ea typeface="+mn-ea"/>
              <a:cs typeface="+mn-cs"/>
            </a:rPr>
            <a:t>教育費は、類似団体・県・全国平均をいずれも下回っている。前年度と比較すると、</a:t>
          </a:r>
          <a:r>
            <a:rPr lang="ja-JP" altLang="en-US" sz="800">
              <a:solidFill>
                <a:schemeClr val="dk1"/>
              </a:solidFill>
              <a:effectLst/>
              <a:latin typeface="+mn-lt"/>
              <a:ea typeface="+mn-ea"/>
              <a:cs typeface="+mn-cs"/>
            </a:rPr>
            <a:t>逆井山小学校校舎トイレ改修事業、岩井中学校部室改築事業</a:t>
          </a:r>
          <a:r>
            <a:rPr lang="ja-JP" altLang="ja-JP" sz="800">
              <a:solidFill>
                <a:schemeClr val="dk1"/>
              </a:solidFill>
              <a:effectLst/>
              <a:latin typeface="+mn-lt"/>
              <a:ea typeface="+mn-ea"/>
              <a:cs typeface="+mn-cs"/>
            </a:rPr>
            <a:t>の終了などにより</a:t>
          </a:r>
          <a:r>
            <a:rPr lang="en-US" altLang="ja-JP" sz="800">
              <a:solidFill>
                <a:schemeClr val="dk1"/>
              </a:solidFill>
              <a:effectLst/>
              <a:latin typeface="+mn-lt"/>
              <a:ea typeface="+mn-ea"/>
              <a:cs typeface="+mn-cs"/>
            </a:rPr>
            <a:t>63</a:t>
          </a:r>
          <a:r>
            <a:rPr lang="ja-JP" altLang="en-US" sz="800">
              <a:solidFill>
                <a:schemeClr val="dk1"/>
              </a:solidFill>
              <a:effectLst/>
              <a:latin typeface="+mn-lt"/>
              <a:ea typeface="+mn-ea"/>
              <a:cs typeface="+mn-cs"/>
            </a:rPr>
            <a:t>円減少</a:t>
          </a:r>
          <a:r>
            <a:rPr lang="ja-JP" altLang="ja-JP" sz="800">
              <a:solidFill>
                <a:schemeClr val="dk1"/>
              </a:solidFill>
              <a:effectLst/>
              <a:latin typeface="+mn-lt"/>
              <a:ea typeface="+mn-ea"/>
              <a:cs typeface="+mn-cs"/>
            </a:rPr>
            <a:t>している。</a:t>
          </a:r>
          <a:endParaRPr lang="ja-JP" altLang="ja-JP" sz="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例年決算剰余金を財政調整基金に積み立てており、令和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年度は取崩しがなかったため標準財政規模比において</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実質収支額については、前年度に比べ</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9.29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となっており、今後は</a:t>
          </a:r>
          <a:r>
            <a:rPr kumimoji="1" lang="ja-JP" altLang="ja-JP" sz="1100">
              <a:solidFill>
                <a:schemeClr val="dk1"/>
              </a:solidFill>
              <a:effectLst/>
              <a:latin typeface="+mn-lt"/>
              <a:ea typeface="+mn-ea"/>
              <a:cs typeface="+mn-cs"/>
            </a:rPr>
            <a:t>適正比率と言われている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前後</a:t>
          </a:r>
          <a:r>
            <a:rPr kumimoji="1" lang="ja-JP" altLang="ja-JP" sz="1100">
              <a:solidFill>
                <a:schemeClr val="dk1"/>
              </a:solidFill>
              <a:effectLst/>
              <a:latin typeface="+mn-lt"/>
              <a:ea typeface="+mn-ea"/>
              <a:cs typeface="+mn-cs"/>
            </a:rPr>
            <a:t>を維持していくよう努める。</a:t>
          </a:r>
          <a:endParaRPr lang="ja-JP" altLang="ja-JP" sz="1400">
            <a:effectLst/>
          </a:endParaRPr>
        </a:p>
        <a:p>
          <a:r>
            <a:rPr kumimoji="1" lang="ja-JP" altLang="ja-JP" sz="1100">
              <a:solidFill>
                <a:schemeClr val="dk1"/>
              </a:solidFill>
              <a:effectLst/>
              <a:latin typeface="+mn-lt"/>
              <a:ea typeface="+mn-ea"/>
              <a:cs typeface="+mn-cs"/>
            </a:rPr>
            <a:t>　今年度の実質単年度収支は、前年度に引き続き黒字となっている。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今後も事務事業の見直しなど歳出の合理化等を推進し、健全な行財政運営に努めていく。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全ての会計において赤字額は発生していない。</a:t>
          </a:r>
          <a:endParaRPr lang="ja-JP" altLang="ja-JP" sz="1400">
            <a:effectLst/>
            <a:latin typeface="+mn-ea"/>
            <a:ea typeface="+mn-ea"/>
          </a:endParaRPr>
        </a:p>
        <a:p>
          <a:r>
            <a:rPr kumimoji="1" lang="ja-JP" altLang="ja-JP" sz="1100">
              <a:solidFill>
                <a:schemeClr val="dk1"/>
              </a:solidFill>
              <a:effectLst/>
              <a:latin typeface="+mn-ea"/>
              <a:ea typeface="+mn-ea"/>
              <a:cs typeface="+mn-cs"/>
            </a:rPr>
            <a:t>　主な増減については、一般会計の実質収支が、</a:t>
          </a:r>
          <a:r>
            <a:rPr kumimoji="1" lang="ja-JP" altLang="en-US" sz="1100">
              <a:solidFill>
                <a:schemeClr val="dk1"/>
              </a:solidFill>
              <a:effectLst/>
              <a:latin typeface="+mn-ea"/>
              <a:ea typeface="+mn-ea"/>
              <a:cs typeface="+mn-cs"/>
            </a:rPr>
            <a:t>公共施設整備事業基金積立金</a:t>
          </a:r>
          <a:r>
            <a:rPr kumimoji="1" lang="ja-JP" altLang="ja-JP" sz="1100">
              <a:solidFill>
                <a:schemeClr val="dk1"/>
              </a:solidFill>
              <a:effectLst/>
              <a:latin typeface="+mn-ea"/>
              <a:ea typeface="+mn-ea"/>
              <a:cs typeface="+mn-cs"/>
            </a:rPr>
            <a:t>の減等により</a:t>
          </a:r>
          <a:r>
            <a:rPr kumimoji="1" lang="en-US" altLang="ja-JP" sz="1100">
              <a:solidFill>
                <a:schemeClr val="dk1"/>
              </a:solidFill>
              <a:effectLst/>
              <a:latin typeface="+mn-ea"/>
              <a:ea typeface="+mn-ea"/>
              <a:cs typeface="+mn-cs"/>
            </a:rPr>
            <a:t>R03:855</a:t>
          </a:r>
          <a:r>
            <a:rPr kumimoji="1" lang="ja-JP" altLang="ja-JP" sz="1100">
              <a:solidFill>
                <a:schemeClr val="dk1"/>
              </a:solidFill>
              <a:effectLst/>
              <a:latin typeface="+mn-ea"/>
              <a:ea typeface="+mn-ea"/>
              <a:cs typeface="+mn-cs"/>
            </a:rPr>
            <a:t>百万円から</a:t>
          </a:r>
          <a:r>
            <a:rPr kumimoji="1" lang="en-US" altLang="ja-JP" sz="1100">
              <a:solidFill>
                <a:schemeClr val="dk1"/>
              </a:solidFill>
              <a:effectLst/>
              <a:latin typeface="+mn-ea"/>
              <a:ea typeface="+mn-ea"/>
              <a:cs typeface="+mn-cs"/>
            </a:rPr>
            <a:t>R04:1,292</a:t>
          </a:r>
          <a:r>
            <a:rPr kumimoji="1" lang="ja-JP" altLang="ja-JP" sz="1100">
              <a:solidFill>
                <a:schemeClr val="dk1"/>
              </a:solidFill>
              <a:effectLst/>
              <a:latin typeface="+mn-ea"/>
              <a:ea typeface="+mn-ea"/>
              <a:cs typeface="+mn-cs"/>
            </a:rPr>
            <a:t>百万円と</a:t>
          </a:r>
          <a:r>
            <a:rPr kumimoji="1" lang="en-US" altLang="ja-JP" sz="1100">
              <a:solidFill>
                <a:schemeClr val="dk1"/>
              </a:solidFill>
              <a:effectLst/>
              <a:latin typeface="+mn-ea"/>
              <a:ea typeface="+mn-ea"/>
              <a:cs typeface="+mn-cs"/>
            </a:rPr>
            <a:t>437</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、介護保険特別会計の実質収支が、</a:t>
          </a:r>
          <a:r>
            <a:rPr kumimoji="1" lang="ja-JP" altLang="en-US" sz="1100">
              <a:solidFill>
                <a:schemeClr val="dk1"/>
              </a:solidFill>
              <a:effectLst/>
              <a:latin typeface="+mn-ea"/>
              <a:ea typeface="+mn-ea"/>
              <a:cs typeface="+mn-cs"/>
            </a:rPr>
            <a:t>基金積立金</a:t>
          </a:r>
          <a:r>
            <a:rPr kumimoji="1" lang="ja-JP" altLang="ja-JP" sz="1100">
              <a:solidFill>
                <a:schemeClr val="dk1"/>
              </a:solidFill>
              <a:effectLst/>
              <a:latin typeface="+mn-ea"/>
              <a:ea typeface="+mn-ea"/>
              <a:cs typeface="+mn-cs"/>
            </a:rPr>
            <a:t>の増等により</a:t>
          </a:r>
          <a:r>
            <a:rPr kumimoji="1" lang="en-US" altLang="ja-JP" sz="1100">
              <a:solidFill>
                <a:schemeClr val="dk1"/>
              </a:solidFill>
              <a:effectLst/>
              <a:latin typeface="+mn-ea"/>
              <a:ea typeface="+mn-ea"/>
              <a:cs typeface="+mn-cs"/>
            </a:rPr>
            <a:t>R03:112</a:t>
          </a:r>
          <a:r>
            <a:rPr kumimoji="1" lang="ja-JP" altLang="ja-JP" sz="1100">
              <a:solidFill>
                <a:schemeClr val="dk1"/>
              </a:solidFill>
              <a:effectLst/>
              <a:latin typeface="+mn-ea"/>
              <a:ea typeface="+mn-ea"/>
              <a:cs typeface="+mn-cs"/>
            </a:rPr>
            <a:t>百万円から</a:t>
          </a:r>
          <a:r>
            <a:rPr kumimoji="1" lang="en-US" altLang="ja-JP" sz="1100">
              <a:solidFill>
                <a:schemeClr val="dk1"/>
              </a:solidFill>
              <a:effectLst/>
              <a:latin typeface="+mn-ea"/>
              <a:ea typeface="+mn-ea"/>
              <a:cs typeface="+mn-cs"/>
            </a:rPr>
            <a:t>R04:44</a:t>
          </a:r>
          <a:r>
            <a:rPr kumimoji="1" lang="ja-JP" altLang="ja-JP" sz="1100">
              <a:solidFill>
                <a:schemeClr val="dk1"/>
              </a:solidFill>
              <a:effectLst/>
              <a:latin typeface="+mn-ea"/>
              <a:ea typeface="+mn-ea"/>
              <a:cs typeface="+mn-cs"/>
            </a:rPr>
            <a:t>百万円と</a:t>
          </a:r>
          <a:r>
            <a:rPr kumimoji="1" lang="en-US" altLang="ja-JP" sz="1100">
              <a:solidFill>
                <a:schemeClr val="dk1"/>
              </a:solidFill>
              <a:effectLst/>
              <a:latin typeface="+mn-ea"/>
              <a:ea typeface="+mn-ea"/>
              <a:cs typeface="+mn-cs"/>
            </a:rPr>
            <a:t>68</a:t>
          </a:r>
          <a:r>
            <a:rPr kumimoji="1" lang="ja-JP" altLang="en-US" sz="1100">
              <a:solidFill>
                <a:schemeClr val="dk1"/>
              </a:solidFill>
              <a:effectLst/>
              <a:latin typeface="+mn-ea"/>
              <a:ea typeface="+mn-ea"/>
              <a:cs typeface="+mn-cs"/>
            </a:rPr>
            <a:t>百</a:t>
          </a:r>
          <a:r>
            <a:rPr kumimoji="1" lang="ja-JP" altLang="ja-JP" sz="1100">
              <a:solidFill>
                <a:schemeClr val="dk1"/>
              </a:solidFill>
              <a:effectLst/>
              <a:latin typeface="+mn-ea"/>
              <a:ea typeface="+mn-ea"/>
              <a:cs typeface="+mn-cs"/>
            </a:rPr>
            <a:t>万円の減、国民健康保険特別会計の実質収支が、</a:t>
          </a:r>
          <a:r>
            <a:rPr kumimoji="1" lang="ja-JP" altLang="en-US" sz="1100">
              <a:solidFill>
                <a:schemeClr val="dk1"/>
              </a:solidFill>
              <a:effectLst/>
              <a:latin typeface="+mn-ea"/>
              <a:ea typeface="+mn-ea"/>
              <a:cs typeface="+mn-cs"/>
            </a:rPr>
            <a:t>国民健康保険事業費納付金</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等により</a:t>
          </a:r>
          <a:r>
            <a:rPr kumimoji="1" lang="en-US" altLang="ja-JP" sz="1100">
              <a:solidFill>
                <a:schemeClr val="dk1"/>
              </a:solidFill>
              <a:effectLst/>
              <a:latin typeface="+mn-ea"/>
              <a:ea typeface="+mn-ea"/>
              <a:cs typeface="+mn-cs"/>
            </a:rPr>
            <a:t>R03:200</a:t>
          </a:r>
          <a:r>
            <a:rPr kumimoji="1" lang="ja-JP" altLang="ja-JP" sz="1100">
              <a:solidFill>
                <a:schemeClr val="dk1"/>
              </a:solidFill>
              <a:effectLst/>
              <a:latin typeface="+mn-ea"/>
              <a:ea typeface="+mn-ea"/>
              <a:cs typeface="+mn-cs"/>
            </a:rPr>
            <a:t>百万円から</a:t>
          </a:r>
          <a:r>
            <a:rPr kumimoji="1" lang="en-US" altLang="ja-JP" sz="1100">
              <a:solidFill>
                <a:schemeClr val="dk1"/>
              </a:solidFill>
              <a:effectLst/>
              <a:latin typeface="+mn-ea"/>
              <a:ea typeface="+mn-ea"/>
              <a:cs typeface="+mn-cs"/>
            </a:rPr>
            <a:t>R04:91</a:t>
          </a:r>
          <a:r>
            <a:rPr kumimoji="1" lang="ja-JP" altLang="ja-JP" sz="1100">
              <a:solidFill>
                <a:schemeClr val="dk1"/>
              </a:solidFill>
              <a:effectLst/>
              <a:latin typeface="+mn-ea"/>
              <a:ea typeface="+mn-ea"/>
              <a:cs typeface="+mn-cs"/>
            </a:rPr>
            <a:t>百万円と</a:t>
          </a:r>
          <a:r>
            <a:rPr kumimoji="1" lang="en-US" altLang="ja-JP" sz="1100">
              <a:solidFill>
                <a:schemeClr val="dk1"/>
              </a:solidFill>
              <a:effectLst/>
              <a:latin typeface="+mn-ea"/>
              <a:ea typeface="+mn-ea"/>
              <a:cs typeface="+mn-cs"/>
            </a:rPr>
            <a:t>109</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今後も赤字額の発生がないよう適正な財政運営を心がける。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23360732</v>
      </c>
      <c r="BO4" s="371"/>
      <c r="BP4" s="371"/>
      <c r="BQ4" s="371"/>
      <c r="BR4" s="371"/>
      <c r="BS4" s="371"/>
      <c r="BT4" s="371"/>
      <c r="BU4" s="372"/>
      <c r="BV4" s="370">
        <v>24207545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9.3000000000000007</v>
      </c>
      <c r="CU4" s="377"/>
      <c r="CV4" s="377"/>
      <c r="CW4" s="377"/>
      <c r="CX4" s="377"/>
      <c r="CY4" s="377"/>
      <c r="CZ4" s="377"/>
      <c r="DA4" s="378"/>
      <c r="DB4" s="376">
        <v>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21958495</v>
      </c>
      <c r="BO5" s="408"/>
      <c r="BP5" s="408"/>
      <c r="BQ5" s="408"/>
      <c r="BR5" s="408"/>
      <c r="BS5" s="408"/>
      <c r="BT5" s="408"/>
      <c r="BU5" s="409"/>
      <c r="BV5" s="407">
        <v>23287831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92.1</v>
      </c>
      <c r="CU5" s="405"/>
      <c r="CV5" s="405"/>
      <c r="CW5" s="405"/>
      <c r="CX5" s="405"/>
      <c r="CY5" s="405"/>
      <c r="CZ5" s="405"/>
      <c r="DA5" s="406"/>
      <c r="DB5" s="404">
        <v>85.3</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1402237</v>
      </c>
      <c r="BO6" s="408"/>
      <c r="BP6" s="408"/>
      <c r="BQ6" s="408"/>
      <c r="BR6" s="408"/>
      <c r="BS6" s="408"/>
      <c r="BT6" s="408"/>
      <c r="BU6" s="409"/>
      <c r="BV6" s="407">
        <v>919714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91.3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109830</v>
      </c>
      <c r="BO7" s="408"/>
      <c r="BP7" s="408"/>
      <c r="BQ7" s="408"/>
      <c r="BR7" s="408"/>
      <c r="BS7" s="408"/>
      <c r="BT7" s="408"/>
      <c r="BU7" s="409"/>
      <c r="BV7" s="407">
        <v>64646</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13913001</v>
      </c>
      <c r="CU7" s="408"/>
      <c r="CV7" s="408"/>
      <c r="CW7" s="408"/>
      <c r="CX7" s="408"/>
      <c r="CY7" s="408"/>
      <c r="CZ7" s="408"/>
      <c r="DA7" s="409"/>
      <c r="DB7" s="407">
        <v>14287853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1292407</v>
      </c>
      <c r="BO8" s="408"/>
      <c r="BP8" s="408"/>
      <c r="BQ8" s="408"/>
      <c r="BR8" s="408"/>
      <c r="BS8" s="408"/>
      <c r="BT8" s="408"/>
      <c r="BU8" s="409"/>
      <c r="BV8" s="407">
        <v>855068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0.64</v>
      </c>
      <c r="CU8" s="448"/>
      <c r="CV8" s="448"/>
      <c r="CW8" s="448"/>
      <c r="CX8" s="448"/>
      <c r="CY8" s="448"/>
      <c r="CZ8" s="448"/>
      <c r="DA8" s="449"/>
      <c r="DB8" s="447">
        <v>0.64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52265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437339</v>
      </c>
      <c r="BO9" s="408"/>
      <c r="BP9" s="408"/>
      <c r="BQ9" s="408"/>
      <c r="BR9" s="408"/>
      <c r="BS9" s="408"/>
      <c r="BT9" s="408"/>
      <c r="BU9" s="409"/>
      <c r="BV9" s="407">
        <v>-400700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14.7</v>
      </c>
      <c r="CU9" s="405"/>
      <c r="CV9" s="405"/>
      <c r="CW9" s="405"/>
      <c r="CX9" s="405"/>
      <c r="CY9" s="405"/>
      <c r="CZ9" s="405"/>
      <c r="DA9" s="406"/>
      <c r="DB9" s="404">
        <v>14.4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54087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143955</v>
      </c>
      <c r="BO10" s="408"/>
      <c r="BP10" s="408"/>
      <c r="BQ10" s="408"/>
      <c r="BR10" s="408"/>
      <c r="BS10" s="408"/>
      <c r="BT10" s="408"/>
      <c r="BU10" s="409"/>
      <c r="BV10" s="407">
        <v>541191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52639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49344</v>
      </c>
      <c r="S13" s="492"/>
      <c r="T13" s="492"/>
      <c r="U13" s="492"/>
      <c r="V13" s="493"/>
      <c r="W13" s="423" t="s">
        <v>141</v>
      </c>
      <c r="X13" s="424"/>
      <c r="Y13" s="424"/>
      <c r="Z13" s="424"/>
      <c r="AA13" s="424"/>
      <c r="AB13" s="414"/>
      <c r="AC13" s="458">
        <v>2928</v>
      </c>
      <c r="AD13" s="459"/>
      <c r="AE13" s="459"/>
      <c r="AF13" s="459"/>
      <c r="AG13" s="501"/>
      <c r="AH13" s="458">
        <v>3094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581294</v>
      </c>
      <c r="BO13" s="408"/>
      <c r="BP13" s="408"/>
      <c r="BQ13" s="408"/>
      <c r="BR13" s="408"/>
      <c r="BS13" s="408"/>
      <c r="BT13" s="408"/>
      <c r="BU13" s="409"/>
      <c r="BV13" s="407">
        <v>140491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6.7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52928</v>
      </c>
      <c r="S14" s="492"/>
      <c r="T14" s="492"/>
      <c r="U14" s="492"/>
      <c r="V14" s="493"/>
      <c r="W14" s="397"/>
      <c r="X14" s="398"/>
      <c r="Y14" s="398"/>
      <c r="Z14" s="398"/>
      <c r="AA14" s="398"/>
      <c r="AB14" s="387"/>
      <c r="AC14" s="494">
        <v>10.6</v>
      </c>
      <c r="AD14" s="495"/>
      <c r="AE14" s="495"/>
      <c r="AF14" s="495"/>
      <c r="AG14" s="496"/>
      <c r="AH14" s="494">
        <v>11.1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50.4</v>
      </c>
      <c r="CU14" s="506"/>
      <c r="CV14" s="506"/>
      <c r="CW14" s="506"/>
      <c r="CX14" s="506"/>
      <c r="CY14" s="506"/>
      <c r="CZ14" s="506"/>
      <c r="DA14" s="507"/>
      <c r="DB14" s="505">
        <v>64.8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49995</v>
      </c>
      <c r="S15" s="492"/>
      <c r="T15" s="492"/>
      <c r="U15" s="492"/>
      <c r="V15" s="493"/>
      <c r="W15" s="423" t="s">
        <v>148</v>
      </c>
      <c r="X15" s="424"/>
      <c r="Y15" s="424"/>
      <c r="Z15" s="424"/>
      <c r="AA15" s="424"/>
      <c r="AB15" s="414"/>
      <c r="AC15" s="458">
        <v>10509</v>
      </c>
      <c r="AD15" s="459"/>
      <c r="AE15" s="459"/>
      <c r="AF15" s="459"/>
      <c r="AG15" s="501"/>
      <c r="AH15" s="458">
        <v>10745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7560028</v>
      </c>
      <c r="BO15" s="371"/>
      <c r="BP15" s="371"/>
      <c r="BQ15" s="371"/>
      <c r="BR15" s="371"/>
      <c r="BS15" s="371"/>
      <c r="BT15" s="371"/>
      <c r="BU15" s="372"/>
      <c r="BV15" s="370">
        <v>7143409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37.9</v>
      </c>
      <c r="AD16" s="495"/>
      <c r="AE16" s="495"/>
      <c r="AF16" s="495"/>
      <c r="AG16" s="496"/>
      <c r="AH16" s="494">
        <v>38.5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11663977</v>
      </c>
      <c r="BO16" s="408"/>
      <c r="BP16" s="408"/>
      <c r="BQ16" s="408"/>
      <c r="BR16" s="408"/>
      <c r="BS16" s="408"/>
      <c r="BT16" s="408"/>
      <c r="BU16" s="409"/>
      <c r="BV16" s="407">
        <v>11451102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14260</v>
      </c>
      <c r="AD17" s="459"/>
      <c r="AE17" s="459"/>
      <c r="AF17" s="459"/>
      <c r="AG17" s="501"/>
      <c r="AH17" s="458">
        <v>14043</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9575453</v>
      </c>
      <c r="BO17" s="408"/>
      <c r="BP17" s="408"/>
      <c r="BQ17" s="408"/>
      <c r="BR17" s="408"/>
      <c r="BS17" s="408"/>
      <c r="BT17" s="408"/>
      <c r="BU17" s="409"/>
      <c r="BV17" s="407">
        <v>9006961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123.03</v>
      </c>
      <c r="M18" s="531"/>
      <c r="N18" s="531"/>
      <c r="O18" s="531"/>
      <c r="P18" s="531"/>
      <c r="Q18" s="531"/>
      <c r="R18" s="532"/>
      <c r="S18" s="532"/>
      <c r="T18" s="532"/>
      <c r="U18" s="532"/>
      <c r="V18" s="533"/>
      <c r="W18" s="425"/>
      <c r="X18" s="426"/>
      <c r="Y18" s="426"/>
      <c r="Z18" s="426"/>
      <c r="AA18" s="426"/>
      <c r="AB18" s="417"/>
      <c r="AC18" s="534">
        <v>51.5</v>
      </c>
      <c r="AD18" s="535"/>
      <c r="AE18" s="535"/>
      <c r="AF18" s="535"/>
      <c r="AG18" s="536"/>
      <c r="AH18" s="534">
        <v>50.4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13100708</v>
      </c>
      <c r="BO18" s="408"/>
      <c r="BP18" s="408"/>
      <c r="BQ18" s="408"/>
      <c r="BR18" s="408"/>
      <c r="BS18" s="408"/>
      <c r="BT18" s="408"/>
      <c r="BU18" s="409"/>
      <c r="BV18" s="407">
        <v>12801629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425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17466026</v>
      </c>
      <c r="BO19" s="408"/>
      <c r="BP19" s="408"/>
      <c r="BQ19" s="408"/>
      <c r="BR19" s="408"/>
      <c r="BS19" s="408"/>
      <c r="BT19" s="408"/>
      <c r="BU19" s="409"/>
      <c r="BV19" s="407">
        <v>17592940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18452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27869337</v>
      </c>
      <c r="BO22" s="371"/>
      <c r="BP22" s="371"/>
      <c r="BQ22" s="371"/>
      <c r="BR22" s="371"/>
      <c r="BS22" s="371"/>
      <c r="BT22" s="371"/>
      <c r="BU22" s="372"/>
      <c r="BV22" s="370">
        <v>30124028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21075696</v>
      </c>
      <c r="BO23" s="408"/>
      <c r="BP23" s="408"/>
      <c r="BQ23" s="408"/>
      <c r="BR23" s="408"/>
      <c r="BS23" s="408"/>
      <c r="BT23" s="408"/>
      <c r="BU23" s="409"/>
      <c r="BV23" s="407">
        <v>22630919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8500</v>
      </c>
      <c r="R24" s="459"/>
      <c r="S24" s="459"/>
      <c r="T24" s="459"/>
      <c r="U24" s="459"/>
      <c r="V24" s="501"/>
      <c r="W24" s="553"/>
      <c r="X24" s="554"/>
      <c r="Y24" s="555"/>
      <c r="Z24" s="457" t="s">
        <v>173</v>
      </c>
      <c r="AA24" s="437"/>
      <c r="AB24" s="437"/>
      <c r="AC24" s="437"/>
      <c r="AD24" s="437"/>
      <c r="AE24" s="437"/>
      <c r="AF24" s="437"/>
      <c r="AG24" s="438"/>
      <c r="AH24" s="458">
        <v>384</v>
      </c>
      <c r="AI24" s="459"/>
      <c r="AJ24" s="459"/>
      <c r="AK24" s="459"/>
      <c r="AL24" s="501"/>
      <c r="AM24" s="458">
        <v>1191168</v>
      </c>
      <c r="AN24" s="459"/>
      <c r="AO24" s="459"/>
      <c r="AP24" s="459"/>
      <c r="AQ24" s="459"/>
      <c r="AR24" s="501"/>
      <c r="AS24" s="458">
        <v>3102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18186362</v>
      </c>
      <c r="BO24" s="408"/>
      <c r="BP24" s="408"/>
      <c r="BQ24" s="408"/>
      <c r="BR24" s="408"/>
      <c r="BS24" s="408"/>
      <c r="BT24" s="408"/>
      <c r="BU24" s="409"/>
      <c r="BV24" s="407">
        <v>19790964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6870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177</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717898</v>
      </c>
      <c r="BO25" s="371"/>
      <c r="BP25" s="371"/>
      <c r="BQ25" s="371"/>
      <c r="BR25" s="371"/>
      <c r="BS25" s="371"/>
      <c r="BT25" s="371"/>
      <c r="BU25" s="372"/>
      <c r="BV25" s="370">
        <v>854487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6250</v>
      </c>
      <c r="R26" s="459"/>
      <c r="S26" s="459"/>
      <c r="T26" s="459"/>
      <c r="U26" s="459"/>
      <c r="V26" s="501"/>
      <c r="W26" s="553"/>
      <c r="X26" s="554"/>
      <c r="Y26" s="555"/>
      <c r="Z26" s="457" t="s">
        <v>181</v>
      </c>
      <c r="AA26" s="559"/>
      <c r="AB26" s="559"/>
      <c r="AC26" s="559"/>
      <c r="AD26" s="559"/>
      <c r="AE26" s="559"/>
      <c r="AF26" s="559"/>
      <c r="AG26" s="560"/>
      <c r="AH26" s="458">
        <v>11</v>
      </c>
      <c r="AI26" s="459"/>
      <c r="AJ26" s="459"/>
      <c r="AK26" s="459"/>
      <c r="AL26" s="501"/>
      <c r="AM26" s="458">
        <v>33440</v>
      </c>
      <c r="AN26" s="459"/>
      <c r="AO26" s="459"/>
      <c r="AP26" s="459"/>
      <c r="AQ26" s="459"/>
      <c r="AR26" s="501"/>
      <c r="AS26" s="458">
        <v>3040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4750</v>
      </c>
      <c r="R27" s="459"/>
      <c r="S27" s="459"/>
      <c r="T27" s="459"/>
      <c r="U27" s="459"/>
      <c r="V27" s="501"/>
      <c r="W27" s="553"/>
      <c r="X27" s="554"/>
      <c r="Y27" s="555"/>
      <c r="Z27" s="457" t="s">
        <v>185</v>
      </c>
      <c r="AA27" s="437"/>
      <c r="AB27" s="437"/>
      <c r="AC27" s="437"/>
      <c r="AD27" s="437"/>
      <c r="AE27" s="437"/>
      <c r="AF27" s="437"/>
      <c r="AG27" s="438"/>
      <c r="AH27" s="458">
        <v>24</v>
      </c>
      <c r="AI27" s="459"/>
      <c r="AJ27" s="459"/>
      <c r="AK27" s="459"/>
      <c r="AL27" s="501"/>
      <c r="AM27" s="458">
        <v>71014</v>
      </c>
      <c r="AN27" s="459"/>
      <c r="AO27" s="459"/>
      <c r="AP27" s="459"/>
      <c r="AQ27" s="459"/>
      <c r="AR27" s="501"/>
      <c r="AS27" s="458">
        <v>2959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782500</v>
      </c>
      <c r="BO27" s="527"/>
      <c r="BP27" s="527"/>
      <c r="BQ27" s="527"/>
      <c r="BR27" s="527"/>
      <c r="BS27" s="527"/>
      <c r="BT27" s="527"/>
      <c r="BU27" s="528"/>
      <c r="BV27" s="526">
        <v>782395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4300</v>
      </c>
      <c r="R28" s="459"/>
      <c r="S28" s="459"/>
      <c r="T28" s="459"/>
      <c r="U28" s="459"/>
      <c r="V28" s="501"/>
      <c r="W28" s="553"/>
      <c r="X28" s="554"/>
      <c r="Y28" s="555"/>
      <c r="Z28" s="457" t="s">
        <v>188</v>
      </c>
      <c r="AA28" s="437"/>
      <c r="AB28" s="437"/>
      <c r="AC28" s="437"/>
      <c r="AD28" s="437"/>
      <c r="AE28" s="437"/>
      <c r="AF28" s="437"/>
      <c r="AG28" s="438"/>
      <c r="AH28" s="458" t="s">
        <v>177</v>
      </c>
      <c r="AI28" s="459"/>
      <c r="AJ28" s="459"/>
      <c r="AK28" s="459"/>
      <c r="AL28" s="501"/>
      <c r="AM28" s="458" t="s">
        <v>177</v>
      </c>
      <c r="AN28" s="459"/>
      <c r="AO28" s="459"/>
      <c r="AP28" s="459"/>
      <c r="AQ28" s="459"/>
      <c r="AR28" s="501"/>
      <c r="AS28" s="458" t="s">
        <v>183</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1878062</v>
      </c>
      <c r="BO28" s="371"/>
      <c r="BP28" s="371"/>
      <c r="BQ28" s="371"/>
      <c r="BR28" s="371"/>
      <c r="BS28" s="371"/>
      <c r="BT28" s="371"/>
      <c r="BU28" s="372"/>
      <c r="BV28" s="370">
        <v>1734107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18</v>
      </c>
      <c r="M29" s="459"/>
      <c r="N29" s="459"/>
      <c r="O29" s="459"/>
      <c r="P29" s="501"/>
      <c r="Q29" s="458">
        <v>4050</v>
      </c>
      <c r="R29" s="459"/>
      <c r="S29" s="459"/>
      <c r="T29" s="459"/>
      <c r="U29" s="459"/>
      <c r="V29" s="501"/>
      <c r="W29" s="556"/>
      <c r="X29" s="557"/>
      <c r="Y29" s="558"/>
      <c r="Z29" s="457" t="s">
        <v>191</v>
      </c>
      <c r="AA29" s="437"/>
      <c r="AB29" s="437"/>
      <c r="AC29" s="437"/>
      <c r="AD29" s="437"/>
      <c r="AE29" s="437"/>
      <c r="AF29" s="437"/>
      <c r="AG29" s="438"/>
      <c r="AH29" s="458">
        <v>408</v>
      </c>
      <c r="AI29" s="459"/>
      <c r="AJ29" s="459"/>
      <c r="AK29" s="459"/>
      <c r="AL29" s="501"/>
      <c r="AM29" s="458">
        <v>1262182</v>
      </c>
      <c r="AN29" s="459"/>
      <c r="AO29" s="459"/>
      <c r="AP29" s="459"/>
      <c r="AQ29" s="459"/>
      <c r="AR29" s="501"/>
      <c r="AS29" s="458">
        <v>3094</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1424818</v>
      </c>
      <c r="BO29" s="408"/>
      <c r="BP29" s="408"/>
      <c r="BQ29" s="408"/>
      <c r="BR29" s="408"/>
      <c r="BS29" s="408"/>
      <c r="BT29" s="408"/>
      <c r="BU29" s="409"/>
      <c r="BV29" s="407">
        <v>1424352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2095926</v>
      </c>
      <c r="BO30" s="527"/>
      <c r="BP30" s="527"/>
      <c r="BQ30" s="527"/>
      <c r="BR30" s="527"/>
      <c r="BS30" s="527"/>
      <c r="BT30" s="527"/>
      <c r="BU30" s="528"/>
      <c r="BV30" s="526">
        <v>2179892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202</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茨城西南地方広域市町村圏事務組合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坂東市土地開発公社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工業団地整備事業特別会計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茨城西南地方広域市町村圏事務組合　利根老人ホーム事業特別会計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茨城西南地方広域市町村圏事務組合　特殊湛水防除事業特別会計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清水丘診療所事務組合　国民健康保険事業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常総衛生組合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茨城県市町村総合事務組合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茨城県市町村総合事務組合　県民交通災害共済事業特別会計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茨城租税債権管理機構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さしま環境管理事務組合　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さしま環境管理事務組合　清水丘聖地霊園管理事業特別会計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pO06VzZfHDE1nFP5GWe2I7z7FN9wurg95gWWe/bNAu5t1ue0zjmVDH7mcs+t1zN6SFR8qcd0UPmHxEsF6WGoQ==" saltValue="cyj81PVFWofcv39GFuz4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23.4</v>
      </c>
      <c r="G34" s="33">
        <v>24.26</v>
      </c>
      <c r="H34" s="33">
        <v>24</v>
      </c>
      <c r="I34" s="33">
        <v>23.24</v>
      </c>
      <c r="J34" s="34">
        <v>24.43</v>
      </c>
      <c r="K34" s="22"/>
      <c r="L34" s="22"/>
      <c r="M34" s="22"/>
      <c r="N34" s="22"/>
      <c r="O34" s="22"/>
      <c r="P34" s="22"/>
    </row>
    <row r="35" spans="1:16" ht="39" customHeight="1" x14ac:dyDescent="0.15">
      <c r="A35" s="22"/>
      <c r="B35" s="35"/>
      <c r="C35" s="1145" t="s">
        <v>570</v>
      </c>
      <c r="D35" s="1146"/>
      <c r="E35" s="1147"/>
      <c r="F35" s="36">
        <v>6.84</v>
      </c>
      <c r="G35" s="37">
        <v>5.97</v>
      </c>
      <c r="H35" s="37">
        <v>9.2100000000000009</v>
      </c>
      <c r="I35" s="37">
        <v>5.98</v>
      </c>
      <c r="J35" s="38">
        <v>9.2799999999999994</v>
      </c>
      <c r="K35" s="22"/>
      <c r="L35" s="22"/>
      <c r="M35" s="22"/>
      <c r="N35" s="22"/>
      <c r="O35" s="22"/>
      <c r="P35" s="22"/>
    </row>
    <row r="36" spans="1:16" ht="39" customHeight="1" x14ac:dyDescent="0.15">
      <c r="A36" s="22"/>
      <c r="B36" s="35"/>
      <c r="C36" s="1145" t="s">
        <v>571</v>
      </c>
      <c r="D36" s="1146"/>
      <c r="E36" s="1147"/>
      <c r="F36" s="36" t="s">
        <v>521</v>
      </c>
      <c r="G36" s="37" t="s">
        <v>521</v>
      </c>
      <c r="H36" s="37">
        <v>1.86</v>
      </c>
      <c r="I36" s="37">
        <v>2</v>
      </c>
      <c r="J36" s="38">
        <v>1.83</v>
      </c>
      <c r="K36" s="22"/>
      <c r="L36" s="22"/>
      <c r="M36" s="22"/>
      <c r="N36" s="22"/>
      <c r="O36" s="22"/>
      <c r="P36" s="22"/>
    </row>
    <row r="37" spans="1:16" ht="39" customHeight="1" x14ac:dyDescent="0.15">
      <c r="A37" s="22"/>
      <c r="B37" s="35"/>
      <c r="C37" s="1145" t="s">
        <v>572</v>
      </c>
      <c r="D37" s="1146"/>
      <c r="E37" s="1147"/>
      <c r="F37" s="36">
        <v>0.28000000000000003</v>
      </c>
      <c r="G37" s="37">
        <v>0.47</v>
      </c>
      <c r="H37" s="37">
        <v>0.36</v>
      </c>
      <c r="I37" s="37">
        <v>1.4</v>
      </c>
      <c r="J37" s="38">
        <v>0.65</v>
      </c>
      <c r="K37" s="22"/>
      <c r="L37" s="22"/>
      <c r="M37" s="22"/>
      <c r="N37" s="22"/>
      <c r="O37" s="22"/>
      <c r="P37" s="22"/>
    </row>
    <row r="38" spans="1:16" ht="39" customHeight="1" x14ac:dyDescent="0.15">
      <c r="A38" s="22"/>
      <c r="B38" s="35"/>
      <c r="C38" s="1145" t="s">
        <v>573</v>
      </c>
      <c r="D38" s="1146"/>
      <c r="E38" s="1147"/>
      <c r="F38" s="36">
        <v>1.1000000000000001</v>
      </c>
      <c r="G38" s="37">
        <v>0.6</v>
      </c>
      <c r="H38" s="37">
        <v>1.05</v>
      </c>
      <c r="I38" s="37">
        <v>0.78</v>
      </c>
      <c r="J38" s="38">
        <v>0.31</v>
      </c>
      <c r="K38" s="22"/>
      <c r="L38" s="22"/>
      <c r="M38" s="22"/>
      <c r="N38" s="22"/>
      <c r="O38" s="22"/>
      <c r="P38" s="22"/>
    </row>
    <row r="39" spans="1:16" ht="39" customHeight="1" x14ac:dyDescent="0.15">
      <c r="A39" s="22"/>
      <c r="B39" s="35"/>
      <c r="C39" s="1145" t="s">
        <v>574</v>
      </c>
      <c r="D39" s="1146"/>
      <c r="E39" s="1147"/>
      <c r="F39" s="36">
        <v>0.05</v>
      </c>
      <c r="G39" s="37">
        <v>0.03</v>
      </c>
      <c r="H39" s="37">
        <v>0.05</v>
      </c>
      <c r="I39" s="37">
        <v>0.04</v>
      </c>
      <c r="J39" s="38">
        <v>0</v>
      </c>
      <c r="K39" s="22"/>
      <c r="L39" s="22"/>
      <c r="M39" s="22"/>
      <c r="N39" s="22"/>
      <c r="O39" s="22"/>
      <c r="P39" s="22"/>
    </row>
    <row r="40" spans="1:16" ht="39" customHeight="1" x14ac:dyDescent="0.15">
      <c r="A40" s="22"/>
      <c r="B40" s="35"/>
      <c r="C40" s="1145" t="s">
        <v>575</v>
      </c>
      <c r="D40" s="1146"/>
      <c r="E40" s="1147"/>
      <c r="F40" s="36">
        <v>0</v>
      </c>
      <c r="G40" s="37">
        <v>0.01</v>
      </c>
      <c r="H40" s="37">
        <v>0</v>
      </c>
      <c r="I40" s="37">
        <v>0.01</v>
      </c>
      <c r="J40" s="38">
        <v>0</v>
      </c>
      <c r="K40" s="22"/>
      <c r="L40" s="22"/>
      <c r="M40" s="22"/>
      <c r="N40" s="22"/>
      <c r="O40" s="22"/>
      <c r="P40" s="22"/>
    </row>
    <row r="41" spans="1:16" ht="39" customHeight="1" x14ac:dyDescent="0.15">
      <c r="A41" s="22"/>
      <c r="B41" s="35"/>
      <c r="C41" s="1145" t="s">
        <v>576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578</v>
      </c>
      <c r="D43" s="1149"/>
      <c r="E43" s="1150"/>
      <c r="F43" s="41">
        <v>0.3</v>
      </c>
      <c r="G43" s="42">
        <v>1.04</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2FAs4FRETcrhX5LtE51mAMIki8av7aJi9XrcrYcgZaJgUL1LxPb8Gam+bbtxNJHhZlGUcW/1F70XQTm+sYdg==" saltValue="Gec/i0EWAZe2rnq3S75d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2106</v>
      </c>
      <c r="L45" s="60">
        <v>2178</v>
      </c>
      <c r="M45" s="60">
        <v>2272</v>
      </c>
      <c r="N45" s="60">
        <v>2595</v>
      </c>
      <c r="O45" s="61">
        <v>2628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14</v>
      </c>
      <c r="F48" s="1161"/>
      <c r="G48" s="1161"/>
      <c r="H48" s="1161"/>
      <c r="I48" s="1161"/>
      <c r="J48" s="1162"/>
      <c r="K48" s="63">
        <v>777</v>
      </c>
      <c r="L48" s="64">
        <v>756</v>
      </c>
      <c r="M48" s="64">
        <v>668</v>
      </c>
      <c r="N48" s="64">
        <v>588</v>
      </c>
      <c r="O48" s="65">
        <v>525</v>
      </c>
      <c r="P48" s="48"/>
      <c r="Q48" s="48"/>
      <c r="R48" s="48"/>
      <c r="S48" s="48"/>
      <c r="T48" s="48"/>
      <c r="U48" s="48"/>
    </row>
    <row r="49" spans="1:21" ht="30.75" customHeight="1" x14ac:dyDescent="0.15">
      <c r="A49" s="48"/>
      <c r="B49" s="1155"/>
      <c r="C49" s="1156"/>
      <c r="D49" s="62"/>
      <c r="E49" s="1161" t="s">
        <v>15</v>
      </c>
      <c r="F49" s="1161"/>
      <c r="G49" s="1161"/>
      <c r="H49" s="1161"/>
      <c r="I49" s="1161"/>
      <c r="J49" s="1162"/>
      <c r="K49" s="63">
        <v>234</v>
      </c>
      <c r="L49" s="64">
        <v>221</v>
      </c>
      <c r="M49" s="64">
        <v>227</v>
      </c>
      <c r="N49" s="64">
        <v>203</v>
      </c>
      <c r="O49" s="65">
        <v>121</v>
      </c>
      <c r="P49" s="48"/>
      <c r="Q49" s="48"/>
      <c r="R49" s="48"/>
      <c r="S49" s="48"/>
      <c r="T49" s="48"/>
      <c r="U49" s="48"/>
    </row>
    <row r="50" spans="1:21" ht="30.75" customHeight="1" x14ac:dyDescent="0.15">
      <c r="A50" s="48"/>
      <c r="B50" s="1155"/>
      <c r="C50" s="1156"/>
      <c r="D50" s="62"/>
      <c r="E50" s="1161" t="s">
        <v>16</v>
      </c>
      <c r="F50" s="1161"/>
      <c r="G50" s="1161"/>
      <c r="H50" s="1161"/>
      <c r="I50" s="1161"/>
      <c r="J50" s="1162"/>
      <c r="K50" s="63">
        <v>57</v>
      </c>
      <c r="L50" s="64">
        <v>56</v>
      </c>
      <c r="M50" s="64">
        <v>56</v>
      </c>
      <c r="N50" s="64">
        <v>55</v>
      </c>
      <c r="O50" s="65">
        <v>56</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2322</v>
      </c>
      <c r="L52" s="64">
        <v>2441</v>
      </c>
      <c r="M52" s="64">
        <v>2546</v>
      </c>
      <c r="N52" s="64">
        <v>2557</v>
      </c>
      <c r="O52" s="65">
        <v>2461</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852</v>
      </c>
      <c r="L53" s="69">
        <v>770</v>
      </c>
      <c r="M53" s="69">
        <v>677</v>
      </c>
      <c r="N53" s="69">
        <v>884</v>
      </c>
      <c r="O53" s="70">
        <v>869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610</v>
      </c>
      <c r="L58" s="84" t="s">
        <v>612</v>
      </c>
      <c r="M58" s="84" t="s">
        <v>613</v>
      </c>
      <c r="N58" s="84" t="s">
        <v>614</v>
      </c>
      <c r="O58" s="85" t="s">
        <v>613</v>
      </c>
    </row>
    <row r="59" spans="1:21" ht="31.5" customHeight="1" x14ac:dyDescent="0.15">
      <c r="B59" s="1171"/>
      <c r="C59" s="1172"/>
      <c r="D59" s="1178" t="s">
        <v>27</v>
      </c>
      <c r="E59" s="1179"/>
      <c r="F59" s="1179"/>
      <c r="G59" s="1179"/>
      <c r="H59" s="1179"/>
      <c r="I59" s="1179"/>
      <c r="J59" s="1180"/>
      <c r="K59" s="86" t="s">
        <v>613</v>
      </c>
      <c r="L59" s="87" t="s">
        <v>521</v>
      </c>
      <c r="M59" s="87" t="s">
        <v>521</v>
      </c>
      <c r="N59" s="87" t="s">
        <v>521</v>
      </c>
      <c r="O59" s="88" t="s">
        <v>610</v>
      </c>
    </row>
    <row r="60" spans="1:21" ht="31.5" customHeight="1" thickBot="1" x14ac:dyDescent="0.2">
      <c r="B60" s="1173"/>
      <c r="C60" s="1174"/>
      <c r="D60" s="1181" t="s">
        <v>28</v>
      </c>
      <c r="E60" s="1182"/>
      <c r="F60" s="1182"/>
      <c r="G60" s="1182"/>
      <c r="H60" s="1182"/>
      <c r="I60" s="1182"/>
      <c r="J60" s="1183"/>
      <c r="K60" s="89" t="s">
        <v>611</v>
      </c>
      <c r="L60" s="90" t="s">
        <v>521</v>
      </c>
      <c r="M60" s="90" t="s">
        <v>521</v>
      </c>
      <c r="N60" s="90" t="s">
        <v>521</v>
      </c>
      <c r="O60" s="91" t="s">
        <v>613</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A3GJw9FQ/+KJaprLQuhmInFXiAhbyoVibj7LfILIXhAoXdopZ68OAQvN5n6fJ0qDf2+y7AX2ZDWe67M5ukZOA==" saltValue="+57+i29XUrR4SPaQLcUq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562</v>
      </c>
      <c r="J40" s="103" t="s">
        <v>563</v>
      </c>
      <c r="K40" s="103" t="s">
        <v>564</v>
      </c>
      <c r="L40" s="103" t="s">
        <v>565</v>
      </c>
      <c r="M40" s="104" t="s">
        <v>566</v>
      </c>
    </row>
    <row r="41" spans="2:13" ht="27.75" customHeight="1" x14ac:dyDescent="0.15">
      <c r="B41" s="1184" t="s">
        <v>31</v>
      </c>
      <c r="C41" s="1185"/>
      <c r="D41" s="105"/>
      <c r="E41" s="1190" t="s">
        <v>32</v>
      </c>
      <c r="F41" s="1190"/>
      <c r="G41" s="1190"/>
      <c r="H41" s="1191"/>
      <c r="I41" s="355">
        <v>32647</v>
      </c>
      <c r="J41" s="356">
        <v>32445</v>
      </c>
      <c r="K41" s="356">
        <v>31524</v>
      </c>
      <c r="L41" s="356">
        <v>30124</v>
      </c>
      <c r="M41" s="357">
        <v>27869</v>
      </c>
    </row>
    <row r="42" spans="2:13" ht="27.75" customHeight="1" x14ac:dyDescent="0.15">
      <c r="B42" s="1186"/>
      <c r="C42" s="1187"/>
      <c r="D42" s="106"/>
      <c r="E42" s="1192" t="s">
        <v>33</v>
      </c>
      <c r="F42" s="1192"/>
      <c r="G42" s="1192"/>
      <c r="H42" s="1193"/>
      <c r="I42" s="358">
        <v>399</v>
      </c>
      <c r="J42" s="359">
        <v>346</v>
      </c>
      <c r="K42" s="359">
        <v>288</v>
      </c>
      <c r="L42" s="359">
        <v>231</v>
      </c>
      <c r="M42" s="360">
        <v>191</v>
      </c>
    </row>
    <row r="43" spans="2:13" ht="27.75" customHeight="1" x14ac:dyDescent="0.15">
      <c r="B43" s="1186"/>
      <c r="C43" s="1187"/>
      <c r="D43" s="106"/>
      <c r="E43" s="1192" t="s">
        <v>34</v>
      </c>
      <c r="F43" s="1192"/>
      <c r="G43" s="1192"/>
      <c r="H43" s="1193"/>
      <c r="I43" s="358">
        <v>8039</v>
      </c>
      <c r="J43" s="359">
        <v>7731</v>
      </c>
      <c r="K43" s="359">
        <v>7019</v>
      </c>
      <c r="L43" s="359">
        <v>6224</v>
      </c>
      <c r="M43" s="360">
        <v>5434</v>
      </c>
    </row>
    <row r="44" spans="2:13" ht="27.75" customHeight="1" x14ac:dyDescent="0.15">
      <c r="B44" s="1186"/>
      <c r="C44" s="1187"/>
      <c r="D44" s="106"/>
      <c r="E44" s="1192" t="s">
        <v>35</v>
      </c>
      <c r="F44" s="1192"/>
      <c r="G44" s="1192"/>
      <c r="H44" s="1193"/>
      <c r="I44" s="358">
        <v>684</v>
      </c>
      <c r="J44" s="359">
        <v>512</v>
      </c>
      <c r="K44" s="359">
        <v>350</v>
      </c>
      <c r="L44" s="359">
        <v>244</v>
      </c>
      <c r="M44" s="360">
        <v>202</v>
      </c>
    </row>
    <row r="45" spans="2:13" ht="27.75" customHeight="1" x14ac:dyDescent="0.15">
      <c r="B45" s="1186"/>
      <c r="C45" s="1187"/>
      <c r="D45" s="106"/>
      <c r="E45" s="1192" t="s">
        <v>36</v>
      </c>
      <c r="F45" s="1192"/>
      <c r="G45" s="1192"/>
      <c r="H45" s="1193"/>
      <c r="I45" s="358">
        <v>2359</v>
      </c>
      <c r="J45" s="359">
        <v>2438</v>
      </c>
      <c r="K45" s="359">
        <v>2387</v>
      </c>
      <c r="L45" s="359">
        <v>2312</v>
      </c>
      <c r="M45" s="360">
        <v>2241</v>
      </c>
    </row>
    <row r="46" spans="2:13" ht="27.75" customHeight="1" x14ac:dyDescent="0.15">
      <c r="B46" s="1186"/>
      <c r="C46" s="1187"/>
      <c r="D46" s="107"/>
      <c r="E46" s="1192" t="s">
        <v>37</v>
      </c>
      <c r="F46" s="1192"/>
      <c r="G46" s="1192"/>
      <c r="H46" s="1193"/>
      <c r="I46" s="358" t="s">
        <v>521</v>
      </c>
      <c r="J46" s="359" t="s">
        <v>521</v>
      </c>
      <c r="K46" s="359" t="s">
        <v>521</v>
      </c>
      <c r="L46" s="359" t="s">
        <v>521</v>
      </c>
      <c r="M46" s="360" t="s">
        <v>521</v>
      </c>
    </row>
    <row r="47" spans="2:13" ht="27.75" customHeight="1" x14ac:dyDescent="0.15">
      <c r="B47" s="1186"/>
      <c r="C47" s="1187"/>
      <c r="D47" s="108"/>
      <c r="E47" s="1194" t="s">
        <v>38</v>
      </c>
      <c r="F47" s="1195"/>
      <c r="G47" s="1195"/>
      <c r="H47" s="1196"/>
      <c r="I47" s="358" t="s">
        <v>521</v>
      </c>
      <c r="J47" s="359" t="s">
        <v>521</v>
      </c>
      <c r="K47" s="359" t="s">
        <v>521</v>
      </c>
      <c r="L47" s="359" t="s">
        <v>521</v>
      </c>
      <c r="M47" s="360" t="s">
        <v>521</v>
      </c>
    </row>
    <row r="48" spans="2:13" ht="27.75" customHeight="1" x14ac:dyDescent="0.15">
      <c r="B48" s="1186"/>
      <c r="C48" s="1187"/>
      <c r="D48" s="106"/>
      <c r="E48" s="1192" t="s">
        <v>39</v>
      </c>
      <c r="F48" s="1192"/>
      <c r="G48" s="1192"/>
      <c r="H48" s="1193"/>
      <c r="I48" s="358" t="s">
        <v>521</v>
      </c>
      <c r="J48" s="359" t="s">
        <v>521</v>
      </c>
      <c r="K48" s="359" t="s">
        <v>521</v>
      </c>
      <c r="L48" s="359" t="s">
        <v>521</v>
      </c>
      <c r="M48" s="360" t="s">
        <v>521</v>
      </c>
    </row>
    <row r="49" spans="2:13" ht="27.75" customHeight="1" x14ac:dyDescent="0.15">
      <c r="B49" s="1188"/>
      <c r="C49" s="1189"/>
      <c r="D49" s="106"/>
      <c r="E49" s="1192" t="s">
        <v>40</v>
      </c>
      <c r="F49" s="1192"/>
      <c r="G49" s="1192"/>
      <c r="H49" s="1193"/>
      <c r="I49" s="358" t="s">
        <v>521</v>
      </c>
      <c r="J49" s="359" t="s">
        <v>521</v>
      </c>
      <c r="K49" s="359" t="s">
        <v>521</v>
      </c>
      <c r="L49" s="359" t="s">
        <v>521</v>
      </c>
      <c r="M49" s="360" t="s">
        <v>521</v>
      </c>
    </row>
    <row r="50" spans="2:13" ht="27.75" customHeight="1" x14ac:dyDescent="0.15">
      <c r="B50" s="1197" t="s">
        <v>41</v>
      </c>
      <c r="C50" s="1198"/>
      <c r="D50" s="109"/>
      <c r="E50" s="1192" t="s">
        <v>42</v>
      </c>
      <c r="F50" s="1192"/>
      <c r="G50" s="1192"/>
      <c r="H50" s="1193"/>
      <c r="I50" s="358">
        <v>4688</v>
      </c>
      <c r="J50" s="359">
        <v>4507</v>
      </c>
      <c r="K50" s="359">
        <v>4330</v>
      </c>
      <c r="L50" s="359">
        <v>6126</v>
      </c>
      <c r="M50" s="360">
        <v>6574</v>
      </c>
    </row>
    <row r="51" spans="2:13" ht="27.75" customHeight="1" x14ac:dyDescent="0.15">
      <c r="B51" s="1186"/>
      <c r="C51" s="1187"/>
      <c r="D51" s="106"/>
      <c r="E51" s="1192" t="s">
        <v>43</v>
      </c>
      <c r="F51" s="1192"/>
      <c r="G51" s="1192"/>
      <c r="H51" s="1193"/>
      <c r="I51" s="358">
        <v>3126</v>
      </c>
      <c r="J51" s="359">
        <v>2785</v>
      </c>
      <c r="K51" s="359">
        <v>2652</v>
      </c>
      <c r="L51" s="359">
        <v>2509</v>
      </c>
      <c r="M51" s="360">
        <v>2371</v>
      </c>
    </row>
    <row r="52" spans="2:13" ht="27.75" customHeight="1" x14ac:dyDescent="0.15">
      <c r="B52" s="1188"/>
      <c r="C52" s="1189"/>
      <c r="D52" s="106"/>
      <c r="E52" s="1192" t="s">
        <v>44</v>
      </c>
      <c r="F52" s="1192"/>
      <c r="G52" s="1192"/>
      <c r="H52" s="1193"/>
      <c r="I52" s="358">
        <v>25967</v>
      </c>
      <c r="J52" s="359">
        <v>25110</v>
      </c>
      <c r="K52" s="359">
        <v>24075</v>
      </c>
      <c r="L52" s="359">
        <v>22727</v>
      </c>
      <c r="M52" s="360">
        <v>21062</v>
      </c>
    </row>
    <row r="53" spans="2:13" ht="27.75" customHeight="1" thickBot="1" x14ac:dyDescent="0.2">
      <c r="B53" s="1199" t="s">
        <v>45</v>
      </c>
      <c r="C53" s="1200"/>
      <c r="D53" s="110"/>
      <c r="E53" s="1201" t="s">
        <v>46</v>
      </c>
      <c r="F53" s="1201"/>
      <c r="G53" s="1201"/>
      <c r="H53" s="1202"/>
      <c r="I53" s="361">
        <v>10347</v>
      </c>
      <c r="J53" s="362">
        <v>11070</v>
      </c>
      <c r="K53" s="362">
        <v>10511</v>
      </c>
      <c r="L53" s="362">
        <v>7773</v>
      </c>
      <c r="M53" s="363">
        <v>5930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oM1qhZCTZLWCV12n3IUdB78KJrOGS+o/iucEXrGOge8EZ/bdRSdiZ8N6MmtDkH6DWD7oN3qm//hZZc+GyEXpqw==" saltValue="hez0DluBec4M/w5I5yFy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49</v>
      </c>
      <c r="D55" s="1211"/>
      <c r="E55" s="1212"/>
      <c r="F55" s="122">
        <v>1193</v>
      </c>
      <c r="G55" s="122">
        <v>1734</v>
      </c>
      <c r="H55" s="123">
        <v>1878</v>
      </c>
    </row>
    <row r="56" spans="2:8" ht="52.5" customHeight="1" x14ac:dyDescent="0.15">
      <c r="B56" s="124"/>
      <c r="C56" s="1213" t="s">
        <v>50</v>
      </c>
      <c r="D56" s="1213"/>
      <c r="E56" s="1214"/>
      <c r="F56" s="125">
        <v>1124</v>
      </c>
      <c r="G56" s="125">
        <v>1424</v>
      </c>
      <c r="H56" s="126">
        <v>1425</v>
      </c>
    </row>
    <row r="57" spans="2:8" ht="53.25" customHeight="1" x14ac:dyDescent="0.15">
      <c r="B57" s="124"/>
      <c r="C57" s="1215" t="s">
        <v>51</v>
      </c>
      <c r="D57" s="1215"/>
      <c r="E57" s="1216"/>
      <c r="F57" s="127">
        <v>1435</v>
      </c>
      <c r="G57" s="127">
        <v>2180</v>
      </c>
      <c r="H57" s="128">
        <v>2096</v>
      </c>
    </row>
    <row r="58" spans="2:8" ht="45.75" customHeight="1" x14ac:dyDescent="0.15">
      <c r="B58" s="129"/>
      <c r="C58" s="1203" t="s">
        <v>605</v>
      </c>
      <c r="D58" s="1204"/>
      <c r="E58" s="1205"/>
      <c r="F58" s="130">
        <v>230</v>
      </c>
      <c r="G58" s="131">
        <v>1030</v>
      </c>
      <c r="H58" s="131">
        <v>1030</v>
      </c>
    </row>
    <row r="59" spans="2:8" ht="45.75" customHeight="1" x14ac:dyDescent="0.15">
      <c r="B59" s="129"/>
      <c r="C59" s="1203" t="s">
        <v>606</v>
      </c>
      <c r="D59" s="1204"/>
      <c r="E59" s="1205"/>
      <c r="F59" s="130">
        <v>536</v>
      </c>
      <c r="G59" s="131">
        <v>536</v>
      </c>
      <c r="H59" s="131">
        <v>536</v>
      </c>
    </row>
    <row r="60" spans="2:8" ht="45.75" customHeight="1" x14ac:dyDescent="0.15">
      <c r="B60" s="129"/>
      <c r="C60" s="1203" t="s">
        <v>607</v>
      </c>
      <c r="D60" s="1204"/>
      <c r="E60" s="1205"/>
      <c r="F60" s="130">
        <v>408</v>
      </c>
      <c r="G60" s="131">
        <v>348</v>
      </c>
      <c r="H60" s="131">
        <v>258</v>
      </c>
    </row>
    <row r="61" spans="2:8" ht="45.75" customHeight="1" x14ac:dyDescent="0.15">
      <c r="B61" s="129"/>
      <c r="C61" s="1203" t="s">
        <v>608</v>
      </c>
      <c r="D61" s="1204"/>
      <c r="E61" s="1205"/>
      <c r="F61" s="130">
        <v>103</v>
      </c>
      <c r="G61" s="131">
        <v>103</v>
      </c>
      <c r="H61" s="131">
        <v>103</v>
      </c>
    </row>
    <row r="62" spans="2:8" ht="45.75" customHeight="1" thickBot="1" x14ac:dyDescent="0.2">
      <c r="B62" s="132"/>
      <c r="C62" s="1206" t="s">
        <v>609</v>
      </c>
      <c r="D62" s="1207"/>
      <c r="E62" s="1208"/>
      <c r="F62" s="133">
        <v>91</v>
      </c>
      <c r="G62" s="134">
        <v>89</v>
      </c>
      <c r="H62" s="134">
        <v>87</v>
      </c>
    </row>
    <row r="63" spans="2:8" ht="52.5" customHeight="1" thickBot="1" x14ac:dyDescent="0.2">
      <c r="B63" s="135"/>
      <c r="C63" s="1209" t="s">
        <v>52</v>
      </c>
      <c r="D63" s="1209"/>
      <c r="E63" s="1210"/>
      <c r="F63" s="136">
        <v>3752</v>
      </c>
      <c r="G63" s="136">
        <v>5338</v>
      </c>
      <c r="H63" s="137">
        <v>5399</v>
      </c>
    </row>
    <row r="64" spans="2:8" x14ac:dyDescent="0.15"/>
  </sheetData>
  <sheetProtection algorithmName="SHA-512" hashValue="wMoKAG/N6Ry8hvaExeunj+ZNbd8kIq+9gxHK74uRuN0jI7QhX4Gpl4WF7VNIHMDLrDA6Dk8H/bikPybPaoH62w==" saltValue="D2gAwuU3Tipqub1w8b6U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559</v>
      </c>
      <c r="G2" s="151"/>
      <c r="H2" s="152"/>
    </row>
    <row r="3" spans="1:8" x14ac:dyDescent="0.15">
      <c r="A3" s="148" t="s">
        <v>552</v>
      </c>
      <c r="B3" s="153"/>
      <c r="C3" s="154"/>
      <c r="D3" s="155">
        <v>64162</v>
      </c>
      <c r="E3" s="156"/>
      <c r="F3" s="157">
        <v>79245</v>
      </c>
      <c r="G3" s="158"/>
      <c r="H3" s="159"/>
    </row>
    <row r="4" spans="1:8" x14ac:dyDescent="0.15">
      <c r="A4" s="160"/>
      <c r="B4" s="161"/>
      <c r="C4" s="162"/>
      <c r="D4" s="163">
        <v>28681</v>
      </c>
      <c r="E4" s="164"/>
      <c r="F4" s="165">
        <v>40378</v>
      </c>
      <c r="G4" s="166"/>
      <c r="H4" s="167"/>
    </row>
    <row r="5" spans="1:8" x14ac:dyDescent="0.15">
      <c r="A5" s="148" t="s">
        <v>554</v>
      </c>
      <c r="B5" s="153"/>
      <c r="C5" s="154"/>
      <c r="D5" s="155">
        <v>50907</v>
      </c>
      <c r="E5" s="156"/>
      <c r="F5" s="157">
        <v>71604</v>
      </c>
      <c r="G5" s="158"/>
      <c r="H5" s="159"/>
    </row>
    <row r="6" spans="1:8" x14ac:dyDescent="0.15">
      <c r="A6" s="160"/>
      <c r="B6" s="161"/>
      <c r="C6" s="162"/>
      <c r="D6" s="163">
        <v>31507</v>
      </c>
      <c r="E6" s="164"/>
      <c r="F6" s="165">
        <v>45121</v>
      </c>
      <c r="G6" s="166"/>
      <c r="H6" s="167"/>
    </row>
    <row r="7" spans="1:8" x14ac:dyDescent="0.15">
      <c r="A7" s="148" t="s">
        <v>555</v>
      </c>
      <c r="B7" s="153"/>
      <c r="C7" s="154"/>
      <c r="D7" s="155">
        <v>50739</v>
      </c>
      <c r="E7" s="156"/>
      <c r="F7" s="157">
        <v>67009</v>
      </c>
      <c r="G7" s="158"/>
      <c r="H7" s="159"/>
    </row>
    <row r="8" spans="1:8" x14ac:dyDescent="0.15">
      <c r="A8" s="160"/>
      <c r="B8" s="161"/>
      <c r="C8" s="162"/>
      <c r="D8" s="163">
        <v>19133</v>
      </c>
      <c r="E8" s="164"/>
      <c r="F8" s="165">
        <v>43028</v>
      </c>
      <c r="G8" s="166"/>
      <c r="H8" s="167"/>
    </row>
    <row r="9" spans="1:8" x14ac:dyDescent="0.15">
      <c r="A9" s="148" t="s">
        <v>556</v>
      </c>
      <c r="B9" s="153"/>
      <c r="C9" s="154"/>
      <c r="D9" s="155">
        <v>27409</v>
      </c>
      <c r="E9" s="156"/>
      <c r="F9" s="157">
        <v>40807</v>
      </c>
      <c r="G9" s="158"/>
      <c r="H9" s="159"/>
    </row>
    <row r="10" spans="1:8" x14ac:dyDescent="0.15">
      <c r="A10" s="160"/>
      <c r="B10" s="161"/>
      <c r="C10" s="162"/>
      <c r="D10" s="163">
        <v>16763</v>
      </c>
      <c r="E10" s="164"/>
      <c r="F10" s="165">
        <v>19520</v>
      </c>
      <c r="G10" s="166"/>
      <c r="H10" s="167"/>
    </row>
    <row r="11" spans="1:8" x14ac:dyDescent="0.15">
      <c r="A11" s="148" t="s">
        <v>557</v>
      </c>
      <c r="B11" s="153"/>
      <c r="C11" s="154"/>
      <c r="D11" s="155">
        <v>30124</v>
      </c>
      <c r="E11" s="156"/>
      <c r="F11" s="157">
        <v>37343</v>
      </c>
      <c r="G11" s="158"/>
      <c r="H11" s="159"/>
    </row>
    <row r="12" spans="1:8" x14ac:dyDescent="0.15">
      <c r="A12" s="160"/>
      <c r="B12" s="161"/>
      <c r="C12" s="168"/>
      <c r="D12" s="163">
        <v>19883</v>
      </c>
      <c r="E12" s="164"/>
      <c r="F12" s="165">
        <v>17633</v>
      </c>
      <c r="G12" s="166"/>
      <c r="H12" s="167"/>
    </row>
    <row r="13" spans="1:8" x14ac:dyDescent="0.15">
      <c r="A13" s="148"/>
      <c r="B13" s="153"/>
      <c r="C13" s="169"/>
      <c r="D13" s="170">
        <v>44668</v>
      </c>
      <c r="E13" s="171"/>
      <c r="F13" s="172">
        <v>59202</v>
      </c>
      <c r="G13" s="173"/>
      <c r="H13" s="159"/>
    </row>
    <row r="14" spans="1:8" x14ac:dyDescent="0.15">
      <c r="A14" s="160"/>
      <c r="B14" s="161"/>
      <c r="C14" s="162"/>
      <c r="D14" s="163">
        <v>23193</v>
      </c>
      <c r="E14" s="164"/>
      <c r="F14" s="165">
        <v>33136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6.84</v>
      </c>
      <c r="C19" s="174">
        <f>ROUND(VALUE(SUBSTITUTE(実質収支比率等に係る経年分析!G$48,"▲","-")),2)</f>
        <v>5.98</v>
      </c>
      <c r="D19" s="174">
        <f>ROUND(VALUE(SUBSTITUTE(実質収支比率等に係る経年分析!H$48,"▲","-")),2)</f>
        <v>9.2100000000000009</v>
      </c>
      <c r="E19" s="174">
        <f>ROUND(VALUE(SUBSTITUTE(実質収支比率等に係る経年分析!I$48,"▲","-")),2)</f>
        <v>5.98</v>
      </c>
      <c r="F19" s="174">
        <f>ROUND(VALUE(SUBSTITUTE(実質収支比率等に係る経年分析!J$48,"▲","-")),2)</f>
        <v>9.2899999999999991</v>
      </c>
    </row>
    <row r="20" spans="1:11" x14ac:dyDescent="0.15">
      <c r="A20" s="174" t="s">
        <v>56</v>
      </c>
      <c r="B20" s="174">
        <f>ROUND(VALUE(SUBSTITUTE(実質収支比率等に係る経年分析!F$47,"▲","-")),2)</f>
        <v>12.38</v>
      </c>
      <c r="C20" s="174">
        <f>ROUND(VALUE(SUBSTITUTE(実質収支比率等に係る経年分析!G$47,"▲","-")),2)</f>
        <v>11.63</v>
      </c>
      <c r="D20" s="174">
        <f>ROUND(VALUE(SUBSTITUTE(実質収支比率等に係る経年分析!H$47,"▲","-")),2)</f>
        <v>8.75</v>
      </c>
      <c r="E20" s="174">
        <f>ROUND(VALUE(SUBSTITUTE(実質収支比率等に係る経年分析!I$47,"▲","-")),2)</f>
        <v>12.14</v>
      </c>
      <c r="F20" s="174">
        <f>ROUND(VALUE(SUBSTITUTE(実質収支比率等に係る経年分析!J$47,"▲","-")),2)</f>
        <v>13.5</v>
      </c>
    </row>
    <row r="21" spans="1:11" x14ac:dyDescent="0.15">
      <c r="A21" s="174" t="s">
        <v>57</v>
      </c>
      <c r="B21" s="174">
        <f>IF(ISNUMBER(VALUE(SUBSTITUTE(実質収支比率等に係る経年分析!F$49,"▲","-"))),ROUND(VALUE(SUBSTITUTE(実質収支比率等に係る経年分析!F$49,"▲","-")),2),NA())</f>
        <v>-0.2</v>
      </c>
      <c r="C21" s="174">
        <f>IF(ISNUMBER(VALUE(SUBSTITUTE(実質収支比率等に係る経年分析!G$49,"▲","-"))),ROUND(VALUE(SUBSTITUTE(実質収支比率等に係る経年分析!G$49,"▲","-")),2),NA())</f>
        <v>-1.66</v>
      </c>
      <c r="D21" s="174">
        <f>IF(ISNUMBER(VALUE(SUBSTITUTE(実質収支比率等に係る経年分析!H$49,"▲","-"))),ROUND(VALUE(SUBSTITUTE(実質収支比率等に係る経年分析!H$49,"▲","-")),2),NA())</f>
        <v>1.03</v>
      </c>
      <c r="E21" s="174">
        <f>IF(ISNUMBER(VALUE(SUBSTITUTE(実質収支比率等に係る経年分析!I$49,"▲","-"))),ROUND(VALUE(SUBSTITUTE(実質収支比率等に係る経年分析!I$49,"▲","-")),2),NA())</f>
        <v>0.98</v>
      </c>
      <c r="F21" s="174">
        <f>IF(ISNUMBER(VALUE(SUBSTITUTE(実質収支比率等に係る経年分析!J$49,"▲","-"))),ROUND(VALUE(SUBSTITUTE(実質収支比率等に係る経年分析!J$49,"▲","-")),2),NA())</f>
        <v>4.18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9.2100000000000009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9.2799999999999994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24.43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2322</v>
      </c>
      <c r="E42" s="176"/>
      <c r="F42" s="176"/>
      <c r="G42" s="176">
        <f>'実質公債費比率（分子）の構造'!L$52</f>
        <v>2441</v>
      </c>
      <c r="H42" s="176"/>
      <c r="I42" s="176"/>
      <c r="J42" s="176">
        <f>'実質公債費比率（分子）の構造'!M$52</f>
        <v>2546</v>
      </c>
      <c r="K42" s="176"/>
      <c r="L42" s="176"/>
      <c r="M42" s="176">
        <f>'実質公債費比率（分子）の構造'!N$52</f>
        <v>2557</v>
      </c>
      <c r="N42" s="176"/>
      <c r="O42" s="176"/>
      <c r="P42" s="176">
        <f>'実質公債費比率（分子）の構造'!O$52</f>
        <v>2461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57</v>
      </c>
      <c r="C44" s="176"/>
      <c r="D44" s="176"/>
      <c r="E44" s="176">
        <f>'実質公債費比率（分子）の構造'!L$50</f>
        <v>56</v>
      </c>
      <c r="F44" s="176"/>
      <c r="G44" s="176"/>
      <c r="H44" s="176">
        <f>'実質公債費比率（分子）の構造'!M$50</f>
        <v>56</v>
      </c>
      <c r="I44" s="176"/>
      <c r="J44" s="176"/>
      <c r="K44" s="176">
        <f>'実質公債費比率（分子）の構造'!N$50</f>
        <v>55</v>
      </c>
      <c r="L44" s="176"/>
      <c r="M44" s="176"/>
      <c r="N44" s="176">
        <f>'実質公債費比率（分子）の構造'!O$50</f>
        <v>56</v>
      </c>
      <c r="O44" s="176"/>
      <c r="P44" s="176"/>
    </row>
    <row r="45" spans="1:16" x14ac:dyDescent="0.15">
      <c r="A45" s="176" t="s">
        <v>67</v>
      </c>
      <c r="B45" s="176">
        <f>'実質公債費比率（分子）の構造'!K$49</f>
        <v>234</v>
      </c>
      <c r="C45" s="176"/>
      <c r="D45" s="176"/>
      <c r="E45" s="176">
        <f>'実質公債費比率（分子）の構造'!L$49</f>
        <v>221</v>
      </c>
      <c r="F45" s="176"/>
      <c r="G45" s="176"/>
      <c r="H45" s="176">
        <f>'実質公債費比率（分子）の構造'!M$49</f>
        <v>227</v>
      </c>
      <c r="I45" s="176"/>
      <c r="J45" s="176"/>
      <c r="K45" s="176">
        <f>'実質公債費比率（分子）の構造'!N$49</f>
        <v>203</v>
      </c>
      <c r="L45" s="176"/>
      <c r="M45" s="176"/>
      <c r="N45" s="176">
        <f>'実質公債費比率（分子）の構造'!O$49</f>
        <v>121</v>
      </c>
      <c r="O45" s="176"/>
      <c r="P45" s="176"/>
    </row>
    <row r="46" spans="1:16" x14ac:dyDescent="0.15">
      <c r="A46" s="176" t="s">
        <v>68</v>
      </c>
      <c r="B46" s="176">
        <f>'実質公債費比率（分子）の構造'!K$48</f>
        <v>777</v>
      </c>
      <c r="C46" s="176"/>
      <c r="D46" s="176"/>
      <c r="E46" s="176">
        <f>'実質公債費比率（分子）の構造'!L$48</f>
        <v>756</v>
      </c>
      <c r="F46" s="176"/>
      <c r="G46" s="176"/>
      <c r="H46" s="176">
        <f>'実質公債費比率（分子）の構造'!M$48</f>
        <v>668</v>
      </c>
      <c r="I46" s="176"/>
      <c r="J46" s="176"/>
      <c r="K46" s="176">
        <f>'実質公債費比率（分子）の構造'!N$48</f>
        <v>588</v>
      </c>
      <c r="L46" s="176"/>
      <c r="M46" s="176"/>
      <c r="N46" s="176">
        <f>'実質公債費比率（分子）の構造'!O$48</f>
        <v>525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2106</v>
      </c>
      <c r="C49" s="176"/>
      <c r="D49" s="176"/>
      <c r="E49" s="176">
        <f>'実質公債費比率（分子）の構造'!L$45</f>
        <v>2178</v>
      </c>
      <c r="F49" s="176"/>
      <c r="G49" s="176"/>
      <c r="H49" s="176">
        <f>'実質公債費比率（分子）の構造'!M$45</f>
        <v>2272</v>
      </c>
      <c r="I49" s="176"/>
      <c r="J49" s="176"/>
      <c r="K49" s="176">
        <f>'実質公債費比率（分子）の構造'!N$45</f>
        <v>2595</v>
      </c>
      <c r="L49" s="176"/>
      <c r="M49" s="176"/>
      <c r="N49" s="176">
        <f>'実質公債費比率（分子）の構造'!O$45</f>
        <v>2628</v>
      </c>
      <c r="O49" s="176"/>
      <c r="P49" s="176"/>
    </row>
    <row r="50" spans="1:16" x14ac:dyDescent="0.15">
      <c r="A50" s="176" t="s">
        <v>72</v>
      </c>
      <c r="B50" s="176" t="e">
        <f>NA()</f>
        <v>#N/A</v>
      </c>
      <c r="C50" s="176">
        <f>IF(ISNUMBER('実質公債費比率（分子）の構造'!K$53),'実質公債費比率（分子）の構造'!K$53,NA())</f>
        <v>852</v>
      </c>
      <c r="D50" s="176" t="e">
        <f>NA()</f>
        <v>#N/A</v>
      </c>
      <c r="E50" s="176" t="e">
        <f>NA()</f>
        <v>#N/A</v>
      </c>
      <c r="F50" s="176">
        <f>IF(ISNUMBER('実質公債費比率（分子）の構造'!L$53),'実質公債費比率（分子）の構造'!L$53,NA())</f>
        <v>770</v>
      </c>
      <c r="G50" s="176" t="e">
        <f>NA()</f>
        <v>#N/A</v>
      </c>
      <c r="H50" s="176" t="e">
        <f>NA()</f>
        <v>#N/A</v>
      </c>
      <c r="I50" s="176">
        <f>IF(ISNUMBER('実質公債費比率（分子）の構造'!M$53),'実質公債費比率（分子）の構造'!M$53,NA())</f>
        <v>677</v>
      </c>
      <c r="J50" s="176" t="e">
        <f>NA()</f>
        <v>#N/A</v>
      </c>
      <c r="K50" s="176" t="e">
        <f>NA()</f>
        <v>#N/A</v>
      </c>
      <c r="L50" s="176">
        <f>IF(ISNUMBER('実質公債費比率（分子）の構造'!N$53),'実質公債費比率（分子）の構造'!N$53,NA())</f>
        <v>884</v>
      </c>
      <c r="M50" s="176" t="e">
        <f>NA()</f>
        <v>#N/A</v>
      </c>
      <c r="N50" s="176" t="e">
        <f>NA()</f>
        <v>#N/A</v>
      </c>
      <c r="O50" s="176">
        <f>IF(ISNUMBER('実質公債費比率（分子）の構造'!O$53),'実質公債費比率（分子）の構造'!O$53,NA())</f>
        <v>869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25967</v>
      </c>
      <c r="E56" s="175"/>
      <c r="F56" s="175"/>
      <c r="G56" s="175">
        <f>'将来負担比率（分子）の構造'!J$52</f>
        <v>25110</v>
      </c>
      <c r="H56" s="175"/>
      <c r="I56" s="175"/>
      <c r="J56" s="175">
        <f>'将来負担比率（分子）の構造'!K$52</f>
        <v>24075</v>
      </c>
      <c r="K56" s="175"/>
      <c r="L56" s="175"/>
      <c r="M56" s="175">
        <f>'将来負担比率（分子）の構造'!L$52</f>
        <v>22727</v>
      </c>
      <c r="N56" s="175"/>
      <c r="O56" s="175"/>
      <c r="P56" s="175">
        <f>'将来負担比率（分子）の構造'!M$52</f>
        <v>21062</v>
      </c>
    </row>
    <row r="57" spans="1:16" x14ac:dyDescent="0.15">
      <c r="A57" s="175" t="s">
        <v>43</v>
      </c>
      <c r="B57" s="175"/>
      <c r="C57" s="175"/>
      <c r="D57" s="175">
        <f>'将来負担比率（分子）の構造'!I$51</f>
        <v>3126</v>
      </c>
      <c r="E57" s="175"/>
      <c r="F57" s="175"/>
      <c r="G57" s="175">
        <f>'将来負担比率（分子）の構造'!J$51</f>
        <v>2785</v>
      </c>
      <c r="H57" s="175"/>
      <c r="I57" s="175"/>
      <c r="J57" s="175">
        <f>'将来負担比率（分子）の構造'!K$51</f>
        <v>2652</v>
      </c>
      <c r="K57" s="175"/>
      <c r="L57" s="175"/>
      <c r="M57" s="175">
        <f>'将来負担比率（分子）の構造'!L$51</f>
        <v>2509</v>
      </c>
      <c r="N57" s="175"/>
      <c r="O57" s="175"/>
      <c r="P57" s="175">
        <f>'将来負担比率（分子）の構造'!M$51</f>
        <v>2371</v>
      </c>
    </row>
    <row r="58" spans="1:16" x14ac:dyDescent="0.15">
      <c r="A58" s="175" t="s">
        <v>42</v>
      </c>
      <c r="B58" s="175"/>
      <c r="C58" s="175"/>
      <c r="D58" s="175">
        <f>'将来負担比率（分子）の構造'!I$50</f>
        <v>4688</v>
      </c>
      <c r="E58" s="175"/>
      <c r="F58" s="175"/>
      <c r="G58" s="175">
        <f>'将来負担比率（分子）の構造'!J$50</f>
        <v>4507</v>
      </c>
      <c r="H58" s="175"/>
      <c r="I58" s="175"/>
      <c r="J58" s="175">
        <f>'将来負担比率（分子）の構造'!K$50</f>
        <v>4330</v>
      </c>
      <c r="K58" s="175"/>
      <c r="L58" s="175"/>
      <c r="M58" s="175">
        <f>'将来負担比率（分子）の構造'!L$50</f>
        <v>6126</v>
      </c>
      <c r="N58" s="175"/>
      <c r="O58" s="175"/>
      <c r="P58" s="175">
        <f>'将来負担比率（分子）の構造'!M$50</f>
        <v>6574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2359</v>
      </c>
      <c r="C62" s="175"/>
      <c r="D62" s="175"/>
      <c r="E62" s="175">
        <f>'将来負担比率（分子）の構造'!J$45</f>
        <v>2438</v>
      </c>
      <c r="F62" s="175"/>
      <c r="G62" s="175"/>
      <c r="H62" s="175">
        <f>'将来負担比率（分子）の構造'!K$45</f>
        <v>2387</v>
      </c>
      <c r="I62" s="175"/>
      <c r="J62" s="175"/>
      <c r="K62" s="175">
        <f>'将来負担比率（分子）の構造'!L$45</f>
        <v>2312</v>
      </c>
      <c r="L62" s="175"/>
      <c r="M62" s="175"/>
      <c r="N62" s="175">
        <f>'将来負担比率（分子）の構造'!M$45</f>
        <v>2241</v>
      </c>
      <c r="O62" s="175"/>
      <c r="P62" s="175"/>
    </row>
    <row r="63" spans="1:16" x14ac:dyDescent="0.15">
      <c r="A63" s="175" t="s">
        <v>35</v>
      </c>
      <c r="B63" s="175">
        <f>'将来負担比率（分子）の構造'!I$44</f>
        <v>684</v>
      </c>
      <c r="C63" s="175"/>
      <c r="D63" s="175"/>
      <c r="E63" s="175">
        <f>'将来負担比率（分子）の構造'!J$44</f>
        <v>512</v>
      </c>
      <c r="F63" s="175"/>
      <c r="G63" s="175"/>
      <c r="H63" s="175">
        <f>'将来負担比率（分子）の構造'!K$44</f>
        <v>350</v>
      </c>
      <c r="I63" s="175"/>
      <c r="J63" s="175"/>
      <c r="K63" s="175">
        <f>'将来負担比率（分子）の構造'!L$44</f>
        <v>244</v>
      </c>
      <c r="L63" s="175"/>
      <c r="M63" s="175"/>
      <c r="N63" s="175">
        <f>'将来負担比率（分子）の構造'!M$44</f>
        <v>202</v>
      </c>
      <c r="O63" s="175"/>
      <c r="P63" s="175"/>
    </row>
    <row r="64" spans="1:16" x14ac:dyDescent="0.15">
      <c r="A64" s="175" t="s">
        <v>34</v>
      </c>
      <c r="B64" s="175">
        <f>'将来負担比率（分子）の構造'!I$43</f>
        <v>8039</v>
      </c>
      <c r="C64" s="175"/>
      <c r="D64" s="175"/>
      <c r="E64" s="175">
        <f>'将来負担比率（分子）の構造'!J$43</f>
        <v>7731</v>
      </c>
      <c r="F64" s="175"/>
      <c r="G64" s="175"/>
      <c r="H64" s="175">
        <f>'将来負担比率（分子）の構造'!K$43</f>
        <v>7019</v>
      </c>
      <c r="I64" s="175"/>
      <c r="J64" s="175"/>
      <c r="K64" s="175">
        <f>'将来負担比率（分子）の構造'!L$43</f>
        <v>6224</v>
      </c>
      <c r="L64" s="175"/>
      <c r="M64" s="175"/>
      <c r="N64" s="175">
        <f>'将来負担比率（分子）の構造'!M$43</f>
        <v>5434</v>
      </c>
      <c r="O64" s="175"/>
      <c r="P64" s="175"/>
    </row>
    <row r="65" spans="1:16" x14ac:dyDescent="0.15">
      <c r="A65" s="175" t="s">
        <v>33</v>
      </c>
      <c r="B65" s="175">
        <f>'将来負担比率（分子）の構造'!I$42</f>
        <v>399</v>
      </c>
      <c r="C65" s="175"/>
      <c r="D65" s="175"/>
      <c r="E65" s="175">
        <f>'将来負担比率（分子）の構造'!J$42</f>
        <v>346</v>
      </c>
      <c r="F65" s="175"/>
      <c r="G65" s="175"/>
      <c r="H65" s="175">
        <f>'将来負担比率（分子）の構造'!K$42</f>
        <v>288</v>
      </c>
      <c r="I65" s="175"/>
      <c r="J65" s="175"/>
      <c r="K65" s="175">
        <f>'将来負担比率（分子）の構造'!L$42</f>
        <v>231</v>
      </c>
      <c r="L65" s="175"/>
      <c r="M65" s="175"/>
      <c r="N65" s="175">
        <f>'将来負担比率（分子）の構造'!M$42</f>
        <v>191</v>
      </c>
      <c r="O65" s="175"/>
      <c r="P65" s="175"/>
    </row>
    <row r="66" spans="1:16" x14ac:dyDescent="0.15">
      <c r="A66" s="175" t="s">
        <v>32</v>
      </c>
      <c r="B66" s="175">
        <f>'将来負担比率（分子）の構造'!I$41</f>
        <v>32647</v>
      </c>
      <c r="C66" s="175"/>
      <c r="D66" s="175"/>
      <c r="E66" s="175">
        <f>'将来負担比率（分子）の構造'!J$41</f>
        <v>32445</v>
      </c>
      <c r="F66" s="175"/>
      <c r="G66" s="175"/>
      <c r="H66" s="175">
        <f>'将来負担比率（分子）の構造'!K$41</f>
        <v>31524</v>
      </c>
      <c r="I66" s="175"/>
      <c r="J66" s="175"/>
      <c r="K66" s="175">
        <f>'将来負担比率（分子）の構造'!L$41</f>
        <v>30124</v>
      </c>
      <c r="L66" s="175"/>
      <c r="M66" s="175"/>
      <c r="N66" s="175">
        <f>'将来負担比率（分子）の構造'!M$41</f>
        <v>27869</v>
      </c>
      <c r="O66" s="175"/>
      <c r="P66" s="175"/>
    </row>
    <row r="67" spans="1:16" x14ac:dyDescent="0.15">
      <c r="A67" s="175" t="s">
        <v>76</v>
      </c>
      <c r="B67" s="175" t="e">
        <f>NA()</f>
        <v>#N/A</v>
      </c>
      <c r="C67" s="175">
        <f>IF(ISNUMBER('将来負担比率（分子）の構造'!I$53), IF('将来負担比率（分子）の構造'!I$53 &lt; 0, 0, '将来負担比率（分子）の構造'!I$53), NA())</f>
        <v>10347</v>
      </c>
      <c r="D67" s="175" t="e">
        <f>NA()</f>
        <v>#N/A</v>
      </c>
      <c r="E67" s="175" t="e">
        <f>NA()</f>
        <v>#N/A</v>
      </c>
      <c r="F67" s="175">
        <f>IF(ISNUMBER('将来負担比率（分子）の構造'!J$53), IF('将来負担比率（分子）の構造'!J$53 &lt; 0, 0, '将来負担比率（分子）の構造'!J$53), NA())</f>
        <v>11070</v>
      </c>
      <c r="G67" s="175" t="e">
        <f>NA()</f>
        <v>#N/A</v>
      </c>
      <c r="H67" s="175" t="e">
        <f>NA()</f>
        <v>#N/A</v>
      </c>
      <c r="I67" s="175">
        <f>IF(ISNUMBER('将来負担比率（分子）の構造'!K$53), IF('将来負担比率（分子）の構造'!K$53 &lt; 0, 0, '将来負担比率（分子）の構造'!K$53), NA())</f>
        <v>10511</v>
      </c>
      <c r="J67" s="175" t="e">
        <f>NA()</f>
        <v>#N/A</v>
      </c>
      <c r="K67" s="175" t="e">
        <f>NA()</f>
        <v>#N/A</v>
      </c>
      <c r="L67" s="175">
        <f>IF(ISNUMBER('将来負担比率（分子）の構造'!L$53), IF('将来負担比率（分子）の構造'!L$53 &lt; 0, 0, '将来負担比率（分子）の構造'!L$53), NA())</f>
        <v>7773</v>
      </c>
      <c r="M67" s="175" t="e">
        <f>NA()</f>
        <v>#N/A</v>
      </c>
      <c r="N67" s="175" t="e">
        <f>NA()</f>
        <v>#N/A</v>
      </c>
      <c r="O67" s="175">
        <f>IF(ISNUMBER('将来負担比率（分子）の構造'!M$53), IF('将来負担比率（分子）の構造'!M$53 &lt; 0, 0, '将来負担比率（分子）の構造'!M$53), NA())</f>
        <v>5930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1193</v>
      </c>
      <c r="C72" s="179">
        <f>基金残高に係る経年分析!G55</f>
        <v>1734</v>
      </c>
      <c r="D72" s="179">
        <f>基金残高に係る経年分析!H55</f>
        <v>1878</v>
      </c>
    </row>
    <row r="73" spans="1:16" x14ac:dyDescent="0.15">
      <c r="A73" s="178" t="s">
        <v>79</v>
      </c>
      <c r="B73" s="179">
        <f>基金残高に係る経年分析!F56</f>
        <v>1124</v>
      </c>
      <c r="C73" s="179">
        <f>基金残高に係る経年分析!G56</f>
        <v>1424</v>
      </c>
      <c r="D73" s="179">
        <f>基金残高に係る経年分析!H56</f>
        <v>1425</v>
      </c>
    </row>
    <row r="74" spans="1:16" x14ac:dyDescent="0.15">
      <c r="A74" s="178" t="s">
        <v>80</v>
      </c>
      <c r="B74" s="179">
        <f>基金残高に係る経年分析!F57</f>
        <v>1435</v>
      </c>
      <c r="C74" s="179">
        <f>基金残高に係る経年分析!G57</f>
        <v>2180</v>
      </c>
      <c r="D74" s="179">
        <f>基金残高に係る経年分析!H57</f>
        <v>2096</v>
      </c>
    </row>
  </sheetData>
  <sheetProtection algorithmName="SHA-512" hashValue="PZFozpJadQ61jKFb+Hy+CwodH7+GBzg8wEGrbaFcrCnhukTCC7+GdAn+pi/R20sMKLZcxv81B/8OUDWy5h9waA==" saltValue="SkKyjOy2UNaI5wXuEBxj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8179850</v>
      </c>
      <c r="S5" s="613"/>
      <c r="T5" s="613"/>
      <c r="U5" s="613"/>
      <c r="V5" s="613"/>
      <c r="W5" s="613"/>
      <c r="X5" s="613"/>
      <c r="Y5" s="614"/>
      <c r="Z5" s="615">
        <v>35</v>
      </c>
      <c r="AA5" s="615"/>
      <c r="AB5" s="615"/>
      <c r="AC5" s="615"/>
      <c r="AD5" s="616">
        <v>7891839</v>
      </c>
      <c r="AE5" s="616"/>
      <c r="AF5" s="616"/>
      <c r="AG5" s="616"/>
      <c r="AH5" s="616"/>
      <c r="AI5" s="616"/>
      <c r="AJ5" s="616"/>
      <c r="AK5" s="616"/>
      <c r="AL5" s="617">
        <v>56.5</v>
      </c>
      <c r="AM5" s="618"/>
      <c r="AN5" s="618"/>
      <c r="AO5" s="619"/>
      <c r="AP5" s="609" t="s">
        <v>233</v>
      </c>
      <c r="AQ5" s="610"/>
      <c r="AR5" s="610"/>
      <c r="AS5" s="610"/>
      <c r="AT5" s="610"/>
      <c r="AU5" s="610"/>
      <c r="AV5" s="610"/>
      <c r="AW5" s="610"/>
      <c r="AX5" s="610"/>
      <c r="AY5" s="610"/>
      <c r="AZ5" s="610"/>
      <c r="BA5" s="610"/>
      <c r="BB5" s="610"/>
      <c r="BC5" s="610"/>
      <c r="BD5" s="610"/>
      <c r="BE5" s="610"/>
      <c r="BF5" s="611"/>
      <c r="BG5" s="623">
        <v>7891839</v>
      </c>
      <c r="BH5" s="624"/>
      <c r="BI5" s="624"/>
      <c r="BJ5" s="624"/>
      <c r="BK5" s="624"/>
      <c r="BL5" s="624"/>
      <c r="BM5" s="624"/>
      <c r="BN5" s="625"/>
      <c r="BO5" s="626">
        <v>96.5</v>
      </c>
      <c r="BP5" s="626"/>
      <c r="BQ5" s="626"/>
      <c r="BR5" s="626"/>
      <c r="BS5" s="627">
        <v>156073</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307739</v>
      </c>
      <c r="S6" s="624"/>
      <c r="T6" s="624"/>
      <c r="U6" s="624"/>
      <c r="V6" s="624"/>
      <c r="W6" s="624"/>
      <c r="X6" s="624"/>
      <c r="Y6" s="625"/>
      <c r="Z6" s="626">
        <v>1.3</v>
      </c>
      <c r="AA6" s="626"/>
      <c r="AB6" s="626"/>
      <c r="AC6" s="626"/>
      <c r="AD6" s="627">
        <v>307739</v>
      </c>
      <c r="AE6" s="627"/>
      <c r="AF6" s="627"/>
      <c r="AG6" s="627"/>
      <c r="AH6" s="627"/>
      <c r="AI6" s="627"/>
      <c r="AJ6" s="627"/>
      <c r="AK6" s="627"/>
      <c r="AL6" s="628">
        <v>2.2000000000000002</v>
      </c>
      <c r="AM6" s="629"/>
      <c r="AN6" s="629"/>
      <c r="AO6" s="630"/>
      <c r="AP6" s="620" t="s">
        <v>238</v>
      </c>
      <c r="AQ6" s="621"/>
      <c r="AR6" s="621"/>
      <c r="AS6" s="621"/>
      <c r="AT6" s="621"/>
      <c r="AU6" s="621"/>
      <c r="AV6" s="621"/>
      <c r="AW6" s="621"/>
      <c r="AX6" s="621"/>
      <c r="AY6" s="621"/>
      <c r="AZ6" s="621"/>
      <c r="BA6" s="621"/>
      <c r="BB6" s="621"/>
      <c r="BC6" s="621"/>
      <c r="BD6" s="621"/>
      <c r="BE6" s="621"/>
      <c r="BF6" s="622"/>
      <c r="BG6" s="623">
        <v>7891839</v>
      </c>
      <c r="BH6" s="624"/>
      <c r="BI6" s="624"/>
      <c r="BJ6" s="624"/>
      <c r="BK6" s="624"/>
      <c r="BL6" s="624"/>
      <c r="BM6" s="624"/>
      <c r="BN6" s="625"/>
      <c r="BO6" s="626">
        <v>96.5</v>
      </c>
      <c r="BP6" s="626"/>
      <c r="BQ6" s="626"/>
      <c r="BR6" s="626"/>
      <c r="BS6" s="627">
        <v>156073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204054</v>
      </c>
      <c r="CS6" s="624"/>
      <c r="CT6" s="624"/>
      <c r="CU6" s="624"/>
      <c r="CV6" s="624"/>
      <c r="CW6" s="624"/>
      <c r="CX6" s="624"/>
      <c r="CY6" s="625"/>
      <c r="CZ6" s="617">
        <v>0.9</v>
      </c>
      <c r="DA6" s="618"/>
      <c r="DB6" s="618"/>
      <c r="DC6" s="634"/>
      <c r="DD6" s="632" t="s">
        <v>177</v>
      </c>
      <c r="DE6" s="624"/>
      <c r="DF6" s="624"/>
      <c r="DG6" s="624"/>
      <c r="DH6" s="624"/>
      <c r="DI6" s="624"/>
      <c r="DJ6" s="624"/>
      <c r="DK6" s="624"/>
      <c r="DL6" s="624"/>
      <c r="DM6" s="624"/>
      <c r="DN6" s="624"/>
      <c r="DO6" s="624"/>
      <c r="DP6" s="625"/>
      <c r="DQ6" s="632">
        <v>204054</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2175</v>
      </c>
      <c r="S7" s="624"/>
      <c r="T7" s="624"/>
      <c r="U7" s="624"/>
      <c r="V7" s="624"/>
      <c r="W7" s="624"/>
      <c r="X7" s="624"/>
      <c r="Y7" s="625"/>
      <c r="Z7" s="626">
        <v>0</v>
      </c>
      <c r="AA7" s="626"/>
      <c r="AB7" s="626"/>
      <c r="AC7" s="626"/>
      <c r="AD7" s="627">
        <v>2175</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3132918</v>
      </c>
      <c r="BH7" s="624"/>
      <c r="BI7" s="624"/>
      <c r="BJ7" s="624"/>
      <c r="BK7" s="624"/>
      <c r="BL7" s="624"/>
      <c r="BM7" s="624"/>
      <c r="BN7" s="625"/>
      <c r="BO7" s="626">
        <v>38.299999999999997</v>
      </c>
      <c r="BP7" s="626"/>
      <c r="BQ7" s="626"/>
      <c r="BR7" s="626"/>
      <c r="BS7" s="627">
        <v>156073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2541466</v>
      </c>
      <c r="CS7" s="624"/>
      <c r="CT7" s="624"/>
      <c r="CU7" s="624"/>
      <c r="CV7" s="624"/>
      <c r="CW7" s="624"/>
      <c r="CX7" s="624"/>
      <c r="CY7" s="625"/>
      <c r="CZ7" s="626">
        <v>11.6</v>
      </c>
      <c r="DA7" s="626"/>
      <c r="DB7" s="626"/>
      <c r="DC7" s="626"/>
      <c r="DD7" s="632">
        <v>37829</v>
      </c>
      <c r="DE7" s="624"/>
      <c r="DF7" s="624"/>
      <c r="DG7" s="624"/>
      <c r="DH7" s="624"/>
      <c r="DI7" s="624"/>
      <c r="DJ7" s="624"/>
      <c r="DK7" s="624"/>
      <c r="DL7" s="624"/>
      <c r="DM7" s="624"/>
      <c r="DN7" s="624"/>
      <c r="DO7" s="624"/>
      <c r="DP7" s="625"/>
      <c r="DQ7" s="632">
        <v>2248130</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31630</v>
      </c>
      <c r="S8" s="624"/>
      <c r="T8" s="624"/>
      <c r="U8" s="624"/>
      <c r="V8" s="624"/>
      <c r="W8" s="624"/>
      <c r="X8" s="624"/>
      <c r="Y8" s="625"/>
      <c r="Z8" s="626">
        <v>0.1</v>
      </c>
      <c r="AA8" s="626"/>
      <c r="AB8" s="626"/>
      <c r="AC8" s="626"/>
      <c r="AD8" s="627">
        <v>31630</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97117</v>
      </c>
      <c r="BH8" s="624"/>
      <c r="BI8" s="624"/>
      <c r="BJ8" s="624"/>
      <c r="BK8" s="624"/>
      <c r="BL8" s="624"/>
      <c r="BM8" s="624"/>
      <c r="BN8" s="625"/>
      <c r="BO8" s="626">
        <v>1.2</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7891184</v>
      </c>
      <c r="CS8" s="624"/>
      <c r="CT8" s="624"/>
      <c r="CU8" s="624"/>
      <c r="CV8" s="624"/>
      <c r="CW8" s="624"/>
      <c r="CX8" s="624"/>
      <c r="CY8" s="625"/>
      <c r="CZ8" s="626">
        <v>35.9</v>
      </c>
      <c r="DA8" s="626"/>
      <c r="DB8" s="626"/>
      <c r="DC8" s="626"/>
      <c r="DD8" s="632">
        <v>71599</v>
      </c>
      <c r="DE8" s="624"/>
      <c r="DF8" s="624"/>
      <c r="DG8" s="624"/>
      <c r="DH8" s="624"/>
      <c r="DI8" s="624"/>
      <c r="DJ8" s="624"/>
      <c r="DK8" s="624"/>
      <c r="DL8" s="624"/>
      <c r="DM8" s="624"/>
      <c r="DN8" s="624"/>
      <c r="DO8" s="624"/>
      <c r="DP8" s="625"/>
      <c r="DQ8" s="632">
        <v>3584289</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25045</v>
      </c>
      <c r="S9" s="624"/>
      <c r="T9" s="624"/>
      <c r="U9" s="624"/>
      <c r="V9" s="624"/>
      <c r="W9" s="624"/>
      <c r="X9" s="624"/>
      <c r="Y9" s="625"/>
      <c r="Z9" s="626">
        <v>0.1</v>
      </c>
      <c r="AA9" s="626"/>
      <c r="AB9" s="626"/>
      <c r="AC9" s="626"/>
      <c r="AD9" s="627">
        <v>25045</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2397747</v>
      </c>
      <c r="BH9" s="624"/>
      <c r="BI9" s="624"/>
      <c r="BJ9" s="624"/>
      <c r="BK9" s="624"/>
      <c r="BL9" s="624"/>
      <c r="BM9" s="624"/>
      <c r="BN9" s="625"/>
      <c r="BO9" s="626">
        <v>29.3</v>
      </c>
      <c r="BP9" s="626"/>
      <c r="BQ9" s="626"/>
      <c r="BR9" s="626"/>
      <c r="BS9" s="627" t="s">
        <v>245</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1870860</v>
      </c>
      <c r="CS9" s="624"/>
      <c r="CT9" s="624"/>
      <c r="CU9" s="624"/>
      <c r="CV9" s="624"/>
      <c r="CW9" s="624"/>
      <c r="CX9" s="624"/>
      <c r="CY9" s="625"/>
      <c r="CZ9" s="626">
        <v>8.5</v>
      </c>
      <c r="DA9" s="626"/>
      <c r="DB9" s="626"/>
      <c r="DC9" s="626"/>
      <c r="DD9" s="632">
        <v>81539</v>
      </c>
      <c r="DE9" s="624"/>
      <c r="DF9" s="624"/>
      <c r="DG9" s="624"/>
      <c r="DH9" s="624"/>
      <c r="DI9" s="624"/>
      <c r="DJ9" s="624"/>
      <c r="DK9" s="624"/>
      <c r="DL9" s="624"/>
      <c r="DM9" s="624"/>
      <c r="DN9" s="624"/>
      <c r="DO9" s="624"/>
      <c r="DP9" s="625"/>
      <c r="DQ9" s="632">
        <v>1453377</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177</v>
      </c>
      <c r="AA10" s="626"/>
      <c r="AB10" s="626"/>
      <c r="AC10" s="626"/>
      <c r="AD10" s="627" t="s">
        <v>139</v>
      </c>
      <c r="AE10" s="627"/>
      <c r="AF10" s="627"/>
      <c r="AG10" s="627"/>
      <c r="AH10" s="627"/>
      <c r="AI10" s="627"/>
      <c r="AJ10" s="627"/>
      <c r="AK10" s="627"/>
      <c r="AL10" s="628" t="s">
        <v>139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214278</v>
      </c>
      <c r="BH10" s="624"/>
      <c r="BI10" s="624"/>
      <c r="BJ10" s="624"/>
      <c r="BK10" s="624"/>
      <c r="BL10" s="624"/>
      <c r="BM10" s="624"/>
      <c r="BN10" s="625"/>
      <c r="BO10" s="626">
        <v>2.6</v>
      </c>
      <c r="BP10" s="626"/>
      <c r="BQ10" s="626"/>
      <c r="BR10" s="626"/>
      <c r="BS10" s="627">
        <v>35574</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10050</v>
      </c>
      <c r="CS10" s="624"/>
      <c r="CT10" s="624"/>
      <c r="CU10" s="624"/>
      <c r="CV10" s="624"/>
      <c r="CW10" s="624"/>
      <c r="CX10" s="624"/>
      <c r="CY10" s="625"/>
      <c r="CZ10" s="626">
        <v>0</v>
      </c>
      <c r="DA10" s="626"/>
      <c r="DB10" s="626"/>
      <c r="DC10" s="626"/>
      <c r="DD10" s="632" t="s">
        <v>139</v>
      </c>
      <c r="DE10" s="624"/>
      <c r="DF10" s="624"/>
      <c r="DG10" s="624"/>
      <c r="DH10" s="624"/>
      <c r="DI10" s="624"/>
      <c r="DJ10" s="624"/>
      <c r="DK10" s="624"/>
      <c r="DL10" s="624"/>
      <c r="DM10" s="624"/>
      <c r="DN10" s="624"/>
      <c r="DO10" s="624"/>
      <c r="DP10" s="625"/>
      <c r="DQ10" s="632">
        <v>10050</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1292578</v>
      </c>
      <c r="S11" s="624"/>
      <c r="T11" s="624"/>
      <c r="U11" s="624"/>
      <c r="V11" s="624"/>
      <c r="W11" s="624"/>
      <c r="X11" s="624"/>
      <c r="Y11" s="625"/>
      <c r="Z11" s="628">
        <v>5.5</v>
      </c>
      <c r="AA11" s="629"/>
      <c r="AB11" s="629"/>
      <c r="AC11" s="635"/>
      <c r="AD11" s="632">
        <v>1292578</v>
      </c>
      <c r="AE11" s="624"/>
      <c r="AF11" s="624"/>
      <c r="AG11" s="624"/>
      <c r="AH11" s="624"/>
      <c r="AI11" s="624"/>
      <c r="AJ11" s="624"/>
      <c r="AK11" s="625"/>
      <c r="AL11" s="628">
        <v>9.3000000000000007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423776</v>
      </c>
      <c r="BH11" s="624"/>
      <c r="BI11" s="624"/>
      <c r="BJ11" s="624"/>
      <c r="BK11" s="624"/>
      <c r="BL11" s="624"/>
      <c r="BM11" s="624"/>
      <c r="BN11" s="625"/>
      <c r="BO11" s="626">
        <v>5.2</v>
      </c>
      <c r="BP11" s="626"/>
      <c r="BQ11" s="626"/>
      <c r="BR11" s="626"/>
      <c r="BS11" s="627">
        <v>120499</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813804</v>
      </c>
      <c r="CS11" s="624"/>
      <c r="CT11" s="624"/>
      <c r="CU11" s="624"/>
      <c r="CV11" s="624"/>
      <c r="CW11" s="624"/>
      <c r="CX11" s="624"/>
      <c r="CY11" s="625"/>
      <c r="CZ11" s="626">
        <v>3.7</v>
      </c>
      <c r="DA11" s="626"/>
      <c r="DB11" s="626"/>
      <c r="DC11" s="626"/>
      <c r="DD11" s="632">
        <v>97557</v>
      </c>
      <c r="DE11" s="624"/>
      <c r="DF11" s="624"/>
      <c r="DG11" s="624"/>
      <c r="DH11" s="624"/>
      <c r="DI11" s="624"/>
      <c r="DJ11" s="624"/>
      <c r="DK11" s="624"/>
      <c r="DL11" s="624"/>
      <c r="DM11" s="624"/>
      <c r="DN11" s="624"/>
      <c r="DO11" s="624"/>
      <c r="DP11" s="625"/>
      <c r="DQ11" s="632">
        <v>664345</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71779</v>
      </c>
      <c r="S12" s="624"/>
      <c r="T12" s="624"/>
      <c r="U12" s="624"/>
      <c r="V12" s="624"/>
      <c r="W12" s="624"/>
      <c r="X12" s="624"/>
      <c r="Y12" s="625"/>
      <c r="Z12" s="626">
        <v>0.3</v>
      </c>
      <c r="AA12" s="626"/>
      <c r="AB12" s="626"/>
      <c r="AC12" s="626"/>
      <c r="AD12" s="627">
        <v>71779</v>
      </c>
      <c r="AE12" s="627"/>
      <c r="AF12" s="627"/>
      <c r="AG12" s="627"/>
      <c r="AH12" s="627"/>
      <c r="AI12" s="627"/>
      <c r="AJ12" s="627"/>
      <c r="AK12" s="627"/>
      <c r="AL12" s="628">
        <v>0.5</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4055519</v>
      </c>
      <c r="BH12" s="624"/>
      <c r="BI12" s="624"/>
      <c r="BJ12" s="624"/>
      <c r="BK12" s="624"/>
      <c r="BL12" s="624"/>
      <c r="BM12" s="624"/>
      <c r="BN12" s="625"/>
      <c r="BO12" s="626">
        <v>49.6</v>
      </c>
      <c r="BP12" s="626"/>
      <c r="BQ12" s="626"/>
      <c r="BR12" s="626"/>
      <c r="BS12" s="627" t="s">
        <v>245</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845299</v>
      </c>
      <c r="CS12" s="624"/>
      <c r="CT12" s="624"/>
      <c r="CU12" s="624"/>
      <c r="CV12" s="624"/>
      <c r="CW12" s="624"/>
      <c r="CX12" s="624"/>
      <c r="CY12" s="625"/>
      <c r="CZ12" s="626">
        <v>3.8</v>
      </c>
      <c r="DA12" s="626"/>
      <c r="DB12" s="626"/>
      <c r="DC12" s="626"/>
      <c r="DD12" s="632">
        <v>8522</v>
      </c>
      <c r="DE12" s="624"/>
      <c r="DF12" s="624"/>
      <c r="DG12" s="624"/>
      <c r="DH12" s="624"/>
      <c r="DI12" s="624"/>
      <c r="DJ12" s="624"/>
      <c r="DK12" s="624"/>
      <c r="DL12" s="624"/>
      <c r="DM12" s="624"/>
      <c r="DN12" s="624"/>
      <c r="DO12" s="624"/>
      <c r="DP12" s="625"/>
      <c r="DQ12" s="632">
        <v>805413</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177</v>
      </c>
      <c r="AA13" s="626"/>
      <c r="AB13" s="626"/>
      <c r="AC13" s="626"/>
      <c r="AD13" s="627" t="s">
        <v>139</v>
      </c>
      <c r="AE13" s="627"/>
      <c r="AF13" s="627"/>
      <c r="AG13" s="627"/>
      <c r="AH13" s="627"/>
      <c r="AI13" s="627"/>
      <c r="AJ13" s="627"/>
      <c r="AK13" s="627"/>
      <c r="AL13" s="628" t="s">
        <v>177</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4054843</v>
      </c>
      <c r="BH13" s="624"/>
      <c r="BI13" s="624"/>
      <c r="BJ13" s="624"/>
      <c r="BK13" s="624"/>
      <c r="BL13" s="624"/>
      <c r="BM13" s="624"/>
      <c r="BN13" s="625"/>
      <c r="BO13" s="626">
        <v>49.6</v>
      </c>
      <c r="BP13" s="626"/>
      <c r="BQ13" s="626"/>
      <c r="BR13" s="626"/>
      <c r="BS13" s="627" t="s">
        <v>245</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2051723</v>
      </c>
      <c r="CS13" s="624"/>
      <c r="CT13" s="624"/>
      <c r="CU13" s="624"/>
      <c r="CV13" s="624"/>
      <c r="CW13" s="624"/>
      <c r="CX13" s="624"/>
      <c r="CY13" s="625"/>
      <c r="CZ13" s="626">
        <v>9.3000000000000007</v>
      </c>
      <c r="DA13" s="626"/>
      <c r="DB13" s="626"/>
      <c r="DC13" s="626"/>
      <c r="DD13" s="632">
        <v>1130246</v>
      </c>
      <c r="DE13" s="624"/>
      <c r="DF13" s="624"/>
      <c r="DG13" s="624"/>
      <c r="DH13" s="624"/>
      <c r="DI13" s="624"/>
      <c r="DJ13" s="624"/>
      <c r="DK13" s="624"/>
      <c r="DL13" s="624"/>
      <c r="DM13" s="624"/>
      <c r="DN13" s="624"/>
      <c r="DO13" s="624"/>
      <c r="DP13" s="625"/>
      <c r="DQ13" s="632">
        <v>1764418</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338</v>
      </c>
      <c r="S14" s="624"/>
      <c r="T14" s="624"/>
      <c r="U14" s="624"/>
      <c r="V14" s="624"/>
      <c r="W14" s="624"/>
      <c r="X14" s="624"/>
      <c r="Y14" s="625"/>
      <c r="Z14" s="626">
        <v>0</v>
      </c>
      <c r="AA14" s="626"/>
      <c r="AB14" s="626"/>
      <c r="AC14" s="626"/>
      <c r="AD14" s="627">
        <v>338</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207312</v>
      </c>
      <c r="BH14" s="624"/>
      <c r="BI14" s="624"/>
      <c r="BJ14" s="624"/>
      <c r="BK14" s="624"/>
      <c r="BL14" s="624"/>
      <c r="BM14" s="624"/>
      <c r="BN14" s="625"/>
      <c r="BO14" s="626">
        <v>2.5</v>
      </c>
      <c r="BP14" s="626"/>
      <c r="BQ14" s="626"/>
      <c r="BR14" s="626"/>
      <c r="BS14" s="627" t="s">
        <v>245</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790084</v>
      </c>
      <c r="CS14" s="624"/>
      <c r="CT14" s="624"/>
      <c r="CU14" s="624"/>
      <c r="CV14" s="624"/>
      <c r="CW14" s="624"/>
      <c r="CX14" s="624"/>
      <c r="CY14" s="625"/>
      <c r="CZ14" s="626">
        <v>3.6</v>
      </c>
      <c r="DA14" s="626"/>
      <c r="DB14" s="626"/>
      <c r="DC14" s="626"/>
      <c r="DD14" s="632">
        <v>25692</v>
      </c>
      <c r="DE14" s="624"/>
      <c r="DF14" s="624"/>
      <c r="DG14" s="624"/>
      <c r="DH14" s="624"/>
      <c r="DI14" s="624"/>
      <c r="DJ14" s="624"/>
      <c r="DK14" s="624"/>
      <c r="DL14" s="624"/>
      <c r="DM14" s="624"/>
      <c r="DN14" s="624"/>
      <c r="DO14" s="624"/>
      <c r="DP14" s="625"/>
      <c r="DQ14" s="632">
        <v>781715</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245</v>
      </c>
      <c r="AA15" s="626"/>
      <c r="AB15" s="626"/>
      <c r="AC15" s="626"/>
      <c r="AD15" s="627" t="s">
        <v>177</v>
      </c>
      <c r="AE15" s="627"/>
      <c r="AF15" s="627"/>
      <c r="AG15" s="627"/>
      <c r="AH15" s="627"/>
      <c r="AI15" s="627"/>
      <c r="AJ15" s="627"/>
      <c r="AK15" s="627"/>
      <c r="AL15" s="628" t="s">
        <v>139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496090</v>
      </c>
      <c r="BH15" s="624"/>
      <c r="BI15" s="624"/>
      <c r="BJ15" s="624"/>
      <c r="BK15" s="624"/>
      <c r="BL15" s="624"/>
      <c r="BM15" s="624"/>
      <c r="BN15" s="625"/>
      <c r="BO15" s="626">
        <v>6.1</v>
      </c>
      <c r="BP15" s="626"/>
      <c r="BQ15" s="626"/>
      <c r="BR15" s="626"/>
      <c r="BS15" s="627" t="s">
        <v>177</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2312307</v>
      </c>
      <c r="CS15" s="624"/>
      <c r="CT15" s="624"/>
      <c r="CU15" s="624"/>
      <c r="CV15" s="624"/>
      <c r="CW15" s="624"/>
      <c r="CX15" s="624"/>
      <c r="CY15" s="625"/>
      <c r="CZ15" s="626">
        <v>10.5</v>
      </c>
      <c r="DA15" s="626"/>
      <c r="DB15" s="626"/>
      <c r="DC15" s="626"/>
      <c r="DD15" s="632">
        <v>132730</v>
      </c>
      <c r="DE15" s="624"/>
      <c r="DF15" s="624"/>
      <c r="DG15" s="624"/>
      <c r="DH15" s="624"/>
      <c r="DI15" s="624"/>
      <c r="DJ15" s="624"/>
      <c r="DK15" s="624"/>
      <c r="DL15" s="624"/>
      <c r="DM15" s="624"/>
      <c r="DN15" s="624"/>
      <c r="DO15" s="624"/>
      <c r="DP15" s="625"/>
      <c r="DQ15" s="632">
        <v>1978334</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29391</v>
      </c>
      <c r="S16" s="624"/>
      <c r="T16" s="624"/>
      <c r="U16" s="624"/>
      <c r="V16" s="624"/>
      <c r="W16" s="624"/>
      <c r="X16" s="624"/>
      <c r="Y16" s="625"/>
      <c r="Z16" s="626">
        <v>0.1</v>
      </c>
      <c r="AA16" s="626"/>
      <c r="AB16" s="626"/>
      <c r="AC16" s="626"/>
      <c r="AD16" s="627">
        <v>29391</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177</v>
      </c>
      <c r="BP16" s="626"/>
      <c r="BQ16" s="626"/>
      <c r="BR16" s="626"/>
      <c r="BS16" s="627" t="s">
        <v>177</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139</v>
      </c>
      <c r="CS16" s="624"/>
      <c r="CT16" s="624"/>
      <c r="CU16" s="624"/>
      <c r="CV16" s="624"/>
      <c r="CW16" s="624"/>
      <c r="CX16" s="624"/>
      <c r="CY16" s="625"/>
      <c r="CZ16" s="626" t="s">
        <v>177</v>
      </c>
      <c r="DA16" s="626"/>
      <c r="DB16" s="626"/>
      <c r="DC16" s="626"/>
      <c r="DD16" s="632" t="s">
        <v>177</v>
      </c>
      <c r="DE16" s="624"/>
      <c r="DF16" s="624"/>
      <c r="DG16" s="624"/>
      <c r="DH16" s="624"/>
      <c r="DI16" s="624"/>
      <c r="DJ16" s="624"/>
      <c r="DK16" s="624"/>
      <c r="DL16" s="624"/>
      <c r="DM16" s="624"/>
      <c r="DN16" s="624"/>
      <c r="DO16" s="624"/>
      <c r="DP16" s="625"/>
      <c r="DQ16" s="632" t="s">
        <v>245</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138214</v>
      </c>
      <c r="S17" s="624"/>
      <c r="T17" s="624"/>
      <c r="U17" s="624"/>
      <c r="V17" s="624"/>
      <c r="W17" s="624"/>
      <c r="X17" s="624"/>
      <c r="Y17" s="625"/>
      <c r="Z17" s="626">
        <v>0.6</v>
      </c>
      <c r="AA17" s="626"/>
      <c r="AB17" s="626"/>
      <c r="AC17" s="626"/>
      <c r="AD17" s="627">
        <v>138214</v>
      </c>
      <c r="AE17" s="627"/>
      <c r="AF17" s="627"/>
      <c r="AG17" s="627"/>
      <c r="AH17" s="627"/>
      <c r="AI17" s="627"/>
      <c r="AJ17" s="627"/>
      <c r="AK17" s="627"/>
      <c r="AL17" s="628">
        <v>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177</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2627664</v>
      </c>
      <c r="CS17" s="624"/>
      <c r="CT17" s="624"/>
      <c r="CU17" s="624"/>
      <c r="CV17" s="624"/>
      <c r="CW17" s="624"/>
      <c r="CX17" s="624"/>
      <c r="CY17" s="625"/>
      <c r="CZ17" s="626">
        <v>12</v>
      </c>
      <c r="DA17" s="626"/>
      <c r="DB17" s="626"/>
      <c r="DC17" s="626"/>
      <c r="DD17" s="632" t="s">
        <v>245</v>
      </c>
      <c r="DE17" s="624"/>
      <c r="DF17" s="624"/>
      <c r="DG17" s="624"/>
      <c r="DH17" s="624"/>
      <c r="DI17" s="624"/>
      <c r="DJ17" s="624"/>
      <c r="DK17" s="624"/>
      <c r="DL17" s="624"/>
      <c r="DM17" s="624"/>
      <c r="DN17" s="624"/>
      <c r="DO17" s="624"/>
      <c r="DP17" s="625"/>
      <c r="DQ17" s="632">
        <v>2569664</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62716</v>
      </c>
      <c r="S18" s="624"/>
      <c r="T18" s="624"/>
      <c r="U18" s="624"/>
      <c r="V18" s="624"/>
      <c r="W18" s="624"/>
      <c r="X18" s="624"/>
      <c r="Y18" s="625"/>
      <c r="Z18" s="626">
        <v>0.3</v>
      </c>
      <c r="AA18" s="626"/>
      <c r="AB18" s="626"/>
      <c r="AC18" s="626"/>
      <c r="AD18" s="627">
        <v>62716</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177</v>
      </c>
      <c r="BP18" s="626"/>
      <c r="BQ18" s="626"/>
      <c r="BR18" s="626"/>
      <c r="BS18" s="627" t="s">
        <v>139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177</v>
      </c>
      <c r="DA18" s="626"/>
      <c r="DB18" s="626"/>
      <c r="DC18" s="626"/>
      <c r="DD18" s="632" t="s">
        <v>177</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47548</v>
      </c>
      <c r="S19" s="624"/>
      <c r="T19" s="624"/>
      <c r="U19" s="624"/>
      <c r="V19" s="624"/>
      <c r="W19" s="624"/>
      <c r="X19" s="624"/>
      <c r="Y19" s="625"/>
      <c r="Z19" s="626">
        <v>0.2</v>
      </c>
      <c r="AA19" s="626"/>
      <c r="AB19" s="626"/>
      <c r="AC19" s="626"/>
      <c r="AD19" s="627">
        <v>47548</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288011</v>
      </c>
      <c r="BH19" s="624"/>
      <c r="BI19" s="624"/>
      <c r="BJ19" s="624"/>
      <c r="BK19" s="624"/>
      <c r="BL19" s="624"/>
      <c r="BM19" s="624"/>
      <c r="BN19" s="625"/>
      <c r="BO19" s="626">
        <v>3.5</v>
      </c>
      <c r="BP19" s="626"/>
      <c r="BQ19" s="626"/>
      <c r="BR19" s="626"/>
      <c r="BS19" s="627" t="s">
        <v>177</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177</v>
      </c>
      <c r="DA19" s="626"/>
      <c r="DB19" s="626"/>
      <c r="DC19" s="626"/>
      <c r="DD19" s="632" t="s">
        <v>177</v>
      </c>
      <c r="DE19" s="624"/>
      <c r="DF19" s="624"/>
      <c r="DG19" s="624"/>
      <c r="DH19" s="624"/>
      <c r="DI19" s="624"/>
      <c r="DJ19" s="624"/>
      <c r="DK19" s="624"/>
      <c r="DL19" s="624"/>
      <c r="DM19" s="624"/>
      <c r="DN19" s="624"/>
      <c r="DO19" s="624"/>
      <c r="DP19" s="625"/>
      <c r="DQ19" s="632" t="s">
        <v>177</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15168</v>
      </c>
      <c r="S20" s="624"/>
      <c r="T20" s="624"/>
      <c r="U20" s="624"/>
      <c r="V20" s="624"/>
      <c r="W20" s="624"/>
      <c r="X20" s="624"/>
      <c r="Y20" s="625"/>
      <c r="Z20" s="626">
        <v>0.1</v>
      </c>
      <c r="AA20" s="626"/>
      <c r="AB20" s="626"/>
      <c r="AC20" s="626"/>
      <c r="AD20" s="627">
        <v>15168</v>
      </c>
      <c r="AE20" s="627"/>
      <c r="AF20" s="627"/>
      <c r="AG20" s="627"/>
      <c r="AH20" s="627"/>
      <c r="AI20" s="627"/>
      <c r="AJ20" s="627"/>
      <c r="AK20" s="627"/>
      <c r="AL20" s="628">
        <v>0.1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288011</v>
      </c>
      <c r="BH20" s="624"/>
      <c r="BI20" s="624"/>
      <c r="BJ20" s="624"/>
      <c r="BK20" s="624"/>
      <c r="BL20" s="624"/>
      <c r="BM20" s="624"/>
      <c r="BN20" s="625"/>
      <c r="BO20" s="626">
        <v>3.5</v>
      </c>
      <c r="BP20" s="626"/>
      <c r="BQ20" s="626"/>
      <c r="BR20" s="626"/>
      <c r="BS20" s="627" t="s">
        <v>245</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21958495</v>
      </c>
      <c r="CS20" s="624"/>
      <c r="CT20" s="624"/>
      <c r="CU20" s="624"/>
      <c r="CV20" s="624"/>
      <c r="CW20" s="624"/>
      <c r="CX20" s="624"/>
      <c r="CY20" s="625"/>
      <c r="CZ20" s="626">
        <v>100</v>
      </c>
      <c r="DA20" s="626"/>
      <c r="DB20" s="626"/>
      <c r="DC20" s="626"/>
      <c r="DD20" s="632">
        <v>1585714</v>
      </c>
      <c r="DE20" s="624"/>
      <c r="DF20" s="624"/>
      <c r="DG20" s="624"/>
      <c r="DH20" s="624"/>
      <c r="DI20" s="624"/>
      <c r="DJ20" s="624"/>
      <c r="DK20" s="624"/>
      <c r="DL20" s="624"/>
      <c r="DM20" s="624"/>
      <c r="DN20" s="624"/>
      <c r="DO20" s="624"/>
      <c r="DP20" s="625"/>
      <c r="DQ20" s="632">
        <v>16063789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4624189</v>
      </c>
      <c r="S21" s="624"/>
      <c r="T21" s="624"/>
      <c r="U21" s="624"/>
      <c r="V21" s="624"/>
      <c r="W21" s="624"/>
      <c r="X21" s="624"/>
      <c r="Y21" s="625"/>
      <c r="Z21" s="626">
        <v>19.8</v>
      </c>
      <c r="AA21" s="626"/>
      <c r="AB21" s="626"/>
      <c r="AC21" s="626"/>
      <c r="AD21" s="627">
        <v>4082236</v>
      </c>
      <c r="AE21" s="627"/>
      <c r="AF21" s="627"/>
      <c r="AG21" s="627"/>
      <c r="AH21" s="627"/>
      <c r="AI21" s="627"/>
      <c r="AJ21" s="627"/>
      <c r="AK21" s="627"/>
      <c r="AL21" s="628">
        <v>29.2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139</v>
      </c>
      <c r="BH21" s="624"/>
      <c r="BI21" s="624"/>
      <c r="BJ21" s="624"/>
      <c r="BK21" s="624"/>
      <c r="BL21" s="624"/>
      <c r="BM21" s="624"/>
      <c r="BN21" s="625"/>
      <c r="BO21" s="626" t="s">
        <v>177</v>
      </c>
      <c r="BP21" s="626"/>
      <c r="BQ21" s="626"/>
      <c r="BR21" s="626"/>
      <c r="BS21" s="627" t="s">
        <v>177</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4082236</v>
      </c>
      <c r="S22" s="624"/>
      <c r="T22" s="624"/>
      <c r="U22" s="624"/>
      <c r="V22" s="624"/>
      <c r="W22" s="624"/>
      <c r="X22" s="624"/>
      <c r="Y22" s="625"/>
      <c r="Z22" s="626">
        <v>17.5</v>
      </c>
      <c r="AA22" s="626"/>
      <c r="AB22" s="626"/>
      <c r="AC22" s="626"/>
      <c r="AD22" s="627">
        <v>4082236</v>
      </c>
      <c r="AE22" s="627"/>
      <c r="AF22" s="627"/>
      <c r="AG22" s="627"/>
      <c r="AH22" s="627"/>
      <c r="AI22" s="627"/>
      <c r="AJ22" s="627"/>
      <c r="AK22" s="627"/>
      <c r="AL22" s="628">
        <v>29.2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177</v>
      </c>
      <c r="BP22" s="626"/>
      <c r="BQ22" s="626"/>
      <c r="BR22" s="626"/>
      <c r="BS22" s="627" t="s">
        <v>177</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538869</v>
      </c>
      <c r="S23" s="624"/>
      <c r="T23" s="624"/>
      <c r="U23" s="624"/>
      <c r="V23" s="624"/>
      <c r="W23" s="624"/>
      <c r="X23" s="624"/>
      <c r="Y23" s="625"/>
      <c r="Z23" s="626">
        <v>2.2999999999999998</v>
      </c>
      <c r="AA23" s="626"/>
      <c r="AB23" s="626"/>
      <c r="AC23" s="626"/>
      <c r="AD23" s="627" t="s">
        <v>177</v>
      </c>
      <c r="AE23" s="627"/>
      <c r="AF23" s="627"/>
      <c r="AG23" s="627"/>
      <c r="AH23" s="627"/>
      <c r="AI23" s="627"/>
      <c r="AJ23" s="627"/>
      <c r="AK23" s="627"/>
      <c r="AL23" s="628" t="s">
        <v>177</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288011</v>
      </c>
      <c r="BH23" s="624"/>
      <c r="BI23" s="624"/>
      <c r="BJ23" s="624"/>
      <c r="BK23" s="624"/>
      <c r="BL23" s="624"/>
      <c r="BM23" s="624"/>
      <c r="BN23" s="625"/>
      <c r="BO23" s="626">
        <v>3.5</v>
      </c>
      <c r="BP23" s="626"/>
      <c r="BQ23" s="626"/>
      <c r="BR23" s="626"/>
      <c r="BS23" s="627" t="s">
        <v>245</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3084</v>
      </c>
      <c r="S24" s="624"/>
      <c r="T24" s="624"/>
      <c r="U24" s="624"/>
      <c r="V24" s="624"/>
      <c r="W24" s="624"/>
      <c r="X24" s="624"/>
      <c r="Y24" s="625"/>
      <c r="Z24" s="626">
        <v>0</v>
      </c>
      <c r="AA24" s="626"/>
      <c r="AB24" s="626"/>
      <c r="AC24" s="626"/>
      <c r="AD24" s="627" t="s">
        <v>245</v>
      </c>
      <c r="AE24" s="627"/>
      <c r="AF24" s="627"/>
      <c r="AG24" s="627"/>
      <c r="AH24" s="627"/>
      <c r="AI24" s="627"/>
      <c r="AJ24" s="627"/>
      <c r="AK24" s="627"/>
      <c r="AL24" s="628" t="s">
        <v>177</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177</v>
      </c>
      <c r="BP24" s="626"/>
      <c r="BQ24" s="626"/>
      <c r="BR24" s="626"/>
      <c r="BS24" s="627" t="s">
        <v>177</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11549583</v>
      </c>
      <c r="CS24" s="613"/>
      <c r="CT24" s="613"/>
      <c r="CU24" s="613"/>
      <c r="CV24" s="613"/>
      <c r="CW24" s="613"/>
      <c r="CX24" s="613"/>
      <c r="CY24" s="614"/>
      <c r="CZ24" s="617">
        <v>52.6</v>
      </c>
      <c r="DA24" s="618"/>
      <c r="DB24" s="618"/>
      <c r="DC24" s="634"/>
      <c r="DD24" s="655">
        <v>7575790</v>
      </c>
      <c r="DE24" s="613"/>
      <c r="DF24" s="613"/>
      <c r="DG24" s="613"/>
      <c r="DH24" s="613"/>
      <c r="DI24" s="613"/>
      <c r="DJ24" s="613"/>
      <c r="DK24" s="614"/>
      <c r="DL24" s="655">
        <v>7545298</v>
      </c>
      <c r="DM24" s="613"/>
      <c r="DN24" s="613"/>
      <c r="DO24" s="613"/>
      <c r="DP24" s="613"/>
      <c r="DQ24" s="613"/>
      <c r="DR24" s="613"/>
      <c r="DS24" s="613"/>
      <c r="DT24" s="613"/>
      <c r="DU24" s="613"/>
      <c r="DV24" s="614"/>
      <c r="DW24" s="617">
        <v>53.1</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14765644</v>
      </c>
      <c r="S25" s="624"/>
      <c r="T25" s="624"/>
      <c r="U25" s="624"/>
      <c r="V25" s="624"/>
      <c r="W25" s="624"/>
      <c r="X25" s="624"/>
      <c r="Y25" s="625"/>
      <c r="Z25" s="626">
        <v>63.2</v>
      </c>
      <c r="AA25" s="626"/>
      <c r="AB25" s="626"/>
      <c r="AC25" s="626"/>
      <c r="AD25" s="627">
        <v>13935680</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177</v>
      </c>
      <c r="BP25" s="626"/>
      <c r="BQ25" s="626"/>
      <c r="BR25" s="626"/>
      <c r="BS25" s="627" t="s">
        <v>177</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3811944</v>
      </c>
      <c r="CS25" s="644"/>
      <c r="CT25" s="644"/>
      <c r="CU25" s="644"/>
      <c r="CV25" s="644"/>
      <c r="CW25" s="644"/>
      <c r="CX25" s="644"/>
      <c r="CY25" s="645"/>
      <c r="CZ25" s="628">
        <v>17.399999999999999</v>
      </c>
      <c r="DA25" s="656"/>
      <c r="DB25" s="656"/>
      <c r="DC25" s="658"/>
      <c r="DD25" s="632">
        <v>3547446</v>
      </c>
      <c r="DE25" s="644"/>
      <c r="DF25" s="644"/>
      <c r="DG25" s="644"/>
      <c r="DH25" s="644"/>
      <c r="DI25" s="644"/>
      <c r="DJ25" s="644"/>
      <c r="DK25" s="645"/>
      <c r="DL25" s="632">
        <v>3518108</v>
      </c>
      <c r="DM25" s="644"/>
      <c r="DN25" s="644"/>
      <c r="DO25" s="644"/>
      <c r="DP25" s="644"/>
      <c r="DQ25" s="644"/>
      <c r="DR25" s="644"/>
      <c r="DS25" s="644"/>
      <c r="DT25" s="644"/>
      <c r="DU25" s="644"/>
      <c r="DV25" s="645"/>
      <c r="DW25" s="628">
        <v>24.7</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4318</v>
      </c>
      <c r="S26" s="624"/>
      <c r="T26" s="624"/>
      <c r="U26" s="624"/>
      <c r="V26" s="624"/>
      <c r="W26" s="624"/>
      <c r="X26" s="624"/>
      <c r="Y26" s="625"/>
      <c r="Z26" s="626">
        <v>0</v>
      </c>
      <c r="AA26" s="626"/>
      <c r="AB26" s="626"/>
      <c r="AC26" s="626"/>
      <c r="AD26" s="627">
        <v>4318</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177</v>
      </c>
      <c r="BP26" s="626"/>
      <c r="BQ26" s="626"/>
      <c r="BR26" s="626"/>
      <c r="BS26" s="627" t="s">
        <v>245</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2299229</v>
      </c>
      <c r="CS26" s="624"/>
      <c r="CT26" s="624"/>
      <c r="CU26" s="624"/>
      <c r="CV26" s="624"/>
      <c r="CW26" s="624"/>
      <c r="CX26" s="624"/>
      <c r="CY26" s="625"/>
      <c r="CZ26" s="628">
        <v>10.5</v>
      </c>
      <c r="DA26" s="656"/>
      <c r="DB26" s="656"/>
      <c r="DC26" s="658"/>
      <c r="DD26" s="632">
        <v>2115084</v>
      </c>
      <c r="DE26" s="624"/>
      <c r="DF26" s="624"/>
      <c r="DG26" s="624"/>
      <c r="DH26" s="624"/>
      <c r="DI26" s="624"/>
      <c r="DJ26" s="624"/>
      <c r="DK26" s="625"/>
      <c r="DL26" s="632" t="s">
        <v>139</v>
      </c>
      <c r="DM26" s="624"/>
      <c r="DN26" s="624"/>
      <c r="DO26" s="624"/>
      <c r="DP26" s="624"/>
      <c r="DQ26" s="624"/>
      <c r="DR26" s="624"/>
      <c r="DS26" s="624"/>
      <c r="DT26" s="624"/>
      <c r="DU26" s="624"/>
      <c r="DV26" s="625"/>
      <c r="DW26" s="628" t="s">
        <v>245</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94932</v>
      </c>
      <c r="S27" s="624"/>
      <c r="T27" s="624"/>
      <c r="U27" s="624"/>
      <c r="V27" s="624"/>
      <c r="W27" s="624"/>
      <c r="X27" s="624"/>
      <c r="Y27" s="625"/>
      <c r="Z27" s="626">
        <v>0.4</v>
      </c>
      <c r="AA27" s="626"/>
      <c r="AB27" s="626"/>
      <c r="AC27" s="626"/>
      <c r="AD27" s="627" t="s">
        <v>139</v>
      </c>
      <c r="AE27" s="627"/>
      <c r="AF27" s="627"/>
      <c r="AG27" s="627"/>
      <c r="AH27" s="627"/>
      <c r="AI27" s="627"/>
      <c r="AJ27" s="627"/>
      <c r="AK27" s="627"/>
      <c r="AL27" s="628" t="s">
        <v>177</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8179850</v>
      </c>
      <c r="BH27" s="624"/>
      <c r="BI27" s="624"/>
      <c r="BJ27" s="624"/>
      <c r="BK27" s="624"/>
      <c r="BL27" s="624"/>
      <c r="BM27" s="624"/>
      <c r="BN27" s="625"/>
      <c r="BO27" s="626">
        <v>100</v>
      </c>
      <c r="BP27" s="626"/>
      <c r="BQ27" s="626"/>
      <c r="BR27" s="626"/>
      <c r="BS27" s="627">
        <v>156073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5109975</v>
      </c>
      <c r="CS27" s="644"/>
      <c r="CT27" s="644"/>
      <c r="CU27" s="644"/>
      <c r="CV27" s="644"/>
      <c r="CW27" s="644"/>
      <c r="CX27" s="644"/>
      <c r="CY27" s="645"/>
      <c r="CZ27" s="628">
        <v>23.3</v>
      </c>
      <c r="DA27" s="656"/>
      <c r="DB27" s="656"/>
      <c r="DC27" s="658"/>
      <c r="DD27" s="632">
        <v>1458680</v>
      </c>
      <c r="DE27" s="644"/>
      <c r="DF27" s="644"/>
      <c r="DG27" s="644"/>
      <c r="DH27" s="644"/>
      <c r="DI27" s="644"/>
      <c r="DJ27" s="644"/>
      <c r="DK27" s="645"/>
      <c r="DL27" s="632">
        <v>1457526</v>
      </c>
      <c r="DM27" s="644"/>
      <c r="DN27" s="644"/>
      <c r="DO27" s="644"/>
      <c r="DP27" s="644"/>
      <c r="DQ27" s="644"/>
      <c r="DR27" s="644"/>
      <c r="DS27" s="644"/>
      <c r="DT27" s="644"/>
      <c r="DU27" s="644"/>
      <c r="DV27" s="645"/>
      <c r="DW27" s="628">
        <v>10.199999999999999</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127028</v>
      </c>
      <c r="S28" s="624"/>
      <c r="T28" s="624"/>
      <c r="U28" s="624"/>
      <c r="V28" s="624"/>
      <c r="W28" s="624"/>
      <c r="X28" s="624"/>
      <c r="Y28" s="625"/>
      <c r="Z28" s="626">
        <v>0.5</v>
      </c>
      <c r="AA28" s="626"/>
      <c r="AB28" s="626"/>
      <c r="AC28" s="626"/>
      <c r="AD28" s="627">
        <v>12595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2627664</v>
      </c>
      <c r="CS28" s="624"/>
      <c r="CT28" s="624"/>
      <c r="CU28" s="624"/>
      <c r="CV28" s="624"/>
      <c r="CW28" s="624"/>
      <c r="CX28" s="624"/>
      <c r="CY28" s="625"/>
      <c r="CZ28" s="628">
        <v>12</v>
      </c>
      <c r="DA28" s="656"/>
      <c r="DB28" s="656"/>
      <c r="DC28" s="658"/>
      <c r="DD28" s="632">
        <v>2569664</v>
      </c>
      <c r="DE28" s="624"/>
      <c r="DF28" s="624"/>
      <c r="DG28" s="624"/>
      <c r="DH28" s="624"/>
      <c r="DI28" s="624"/>
      <c r="DJ28" s="624"/>
      <c r="DK28" s="625"/>
      <c r="DL28" s="632">
        <v>2569664</v>
      </c>
      <c r="DM28" s="624"/>
      <c r="DN28" s="624"/>
      <c r="DO28" s="624"/>
      <c r="DP28" s="624"/>
      <c r="DQ28" s="624"/>
      <c r="DR28" s="624"/>
      <c r="DS28" s="624"/>
      <c r="DT28" s="624"/>
      <c r="DU28" s="624"/>
      <c r="DV28" s="625"/>
      <c r="DW28" s="628">
        <v>18.100000000000001</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32399</v>
      </c>
      <c r="S29" s="624"/>
      <c r="T29" s="624"/>
      <c r="U29" s="624"/>
      <c r="V29" s="624"/>
      <c r="W29" s="624"/>
      <c r="X29" s="624"/>
      <c r="Y29" s="625"/>
      <c r="Z29" s="626">
        <v>0.1</v>
      </c>
      <c r="AA29" s="626"/>
      <c r="AB29" s="626"/>
      <c r="AC29" s="626"/>
      <c r="AD29" s="627">
        <v>216</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2627664</v>
      </c>
      <c r="CS29" s="644"/>
      <c r="CT29" s="644"/>
      <c r="CU29" s="644"/>
      <c r="CV29" s="644"/>
      <c r="CW29" s="644"/>
      <c r="CX29" s="644"/>
      <c r="CY29" s="645"/>
      <c r="CZ29" s="628">
        <v>12</v>
      </c>
      <c r="DA29" s="656"/>
      <c r="DB29" s="656"/>
      <c r="DC29" s="658"/>
      <c r="DD29" s="632">
        <v>2569664</v>
      </c>
      <c r="DE29" s="644"/>
      <c r="DF29" s="644"/>
      <c r="DG29" s="644"/>
      <c r="DH29" s="644"/>
      <c r="DI29" s="644"/>
      <c r="DJ29" s="644"/>
      <c r="DK29" s="645"/>
      <c r="DL29" s="632">
        <v>2569664</v>
      </c>
      <c r="DM29" s="644"/>
      <c r="DN29" s="644"/>
      <c r="DO29" s="644"/>
      <c r="DP29" s="644"/>
      <c r="DQ29" s="644"/>
      <c r="DR29" s="644"/>
      <c r="DS29" s="644"/>
      <c r="DT29" s="644"/>
      <c r="DU29" s="644"/>
      <c r="DV29" s="645"/>
      <c r="DW29" s="628">
        <v>18.100000000000001</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4281903</v>
      </c>
      <c r="S30" s="624"/>
      <c r="T30" s="624"/>
      <c r="U30" s="624"/>
      <c r="V30" s="624"/>
      <c r="W30" s="624"/>
      <c r="X30" s="624"/>
      <c r="Y30" s="625"/>
      <c r="Z30" s="626">
        <v>18.3</v>
      </c>
      <c r="AA30" s="626"/>
      <c r="AB30" s="626"/>
      <c r="AC30" s="626"/>
      <c r="AD30" s="627" t="s">
        <v>139</v>
      </c>
      <c r="AE30" s="627"/>
      <c r="AF30" s="627"/>
      <c r="AG30" s="627"/>
      <c r="AH30" s="627"/>
      <c r="AI30" s="627"/>
      <c r="AJ30" s="627"/>
      <c r="AK30" s="627"/>
      <c r="AL30" s="628" t="s">
        <v>177</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2509991</v>
      </c>
      <c r="CS30" s="624"/>
      <c r="CT30" s="624"/>
      <c r="CU30" s="624"/>
      <c r="CV30" s="624"/>
      <c r="CW30" s="624"/>
      <c r="CX30" s="624"/>
      <c r="CY30" s="625"/>
      <c r="CZ30" s="628">
        <v>11.4</v>
      </c>
      <c r="DA30" s="656"/>
      <c r="DB30" s="656"/>
      <c r="DC30" s="658"/>
      <c r="DD30" s="632">
        <v>2452941</v>
      </c>
      <c r="DE30" s="624"/>
      <c r="DF30" s="624"/>
      <c r="DG30" s="624"/>
      <c r="DH30" s="624"/>
      <c r="DI30" s="624"/>
      <c r="DJ30" s="624"/>
      <c r="DK30" s="625"/>
      <c r="DL30" s="632">
        <v>2452941</v>
      </c>
      <c r="DM30" s="624"/>
      <c r="DN30" s="624"/>
      <c r="DO30" s="624"/>
      <c r="DP30" s="624"/>
      <c r="DQ30" s="624"/>
      <c r="DR30" s="624"/>
      <c r="DS30" s="624"/>
      <c r="DT30" s="624"/>
      <c r="DU30" s="624"/>
      <c r="DV30" s="625"/>
      <c r="DW30" s="628">
        <v>17.2</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177</v>
      </c>
      <c r="AA31" s="626"/>
      <c r="AB31" s="626"/>
      <c r="AC31" s="626"/>
      <c r="AD31" s="627" t="s">
        <v>139</v>
      </c>
      <c r="AE31" s="627"/>
      <c r="AF31" s="627"/>
      <c r="AG31" s="627"/>
      <c r="AH31" s="627"/>
      <c r="AI31" s="627"/>
      <c r="AJ31" s="627"/>
      <c r="AK31" s="627"/>
      <c r="AL31" s="628" t="s">
        <v>177</v>
      </c>
      <c r="AM31" s="629"/>
      <c r="AN31" s="629"/>
      <c r="AO31" s="630"/>
      <c r="AP31" s="671" t="s">
        <v>317</v>
      </c>
      <c r="AQ31" s="672"/>
      <c r="AR31" s="672"/>
      <c r="AS31" s="672"/>
      <c r="AT31" s="677" t="s">
        <v>318</v>
      </c>
      <c r="AU31" s="218"/>
      <c r="AV31" s="218"/>
      <c r="AW31" s="218"/>
      <c r="AX31" s="609" t="s">
        <v>191</v>
      </c>
      <c r="AY31" s="610"/>
      <c r="AZ31" s="610"/>
      <c r="BA31" s="610"/>
      <c r="BB31" s="610"/>
      <c r="BC31" s="610"/>
      <c r="BD31" s="610"/>
      <c r="BE31" s="610"/>
      <c r="BF31" s="611"/>
      <c r="BG31" s="670">
        <v>98.7</v>
      </c>
      <c r="BH31" s="667"/>
      <c r="BI31" s="667"/>
      <c r="BJ31" s="667"/>
      <c r="BK31" s="667"/>
      <c r="BL31" s="667"/>
      <c r="BM31" s="618">
        <v>96.2</v>
      </c>
      <c r="BN31" s="667"/>
      <c r="BO31" s="667"/>
      <c r="BP31" s="667"/>
      <c r="BQ31" s="668"/>
      <c r="BR31" s="670">
        <v>98.8</v>
      </c>
      <c r="BS31" s="667"/>
      <c r="BT31" s="667"/>
      <c r="BU31" s="667"/>
      <c r="BV31" s="667"/>
      <c r="BW31" s="667"/>
      <c r="BX31" s="618">
        <v>96.3</v>
      </c>
      <c r="BY31" s="667"/>
      <c r="BZ31" s="667"/>
      <c r="CA31" s="667"/>
      <c r="CB31" s="668"/>
      <c r="CD31" s="663"/>
      <c r="CE31" s="664"/>
      <c r="CF31" s="620" t="s">
        <v>319</v>
      </c>
      <c r="CG31" s="621"/>
      <c r="CH31" s="621"/>
      <c r="CI31" s="621"/>
      <c r="CJ31" s="621"/>
      <c r="CK31" s="621"/>
      <c r="CL31" s="621"/>
      <c r="CM31" s="621"/>
      <c r="CN31" s="621"/>
      <c r="CO31" s="621"/>
      <c r="CP31" s="621"/>
      <c r="CQ31" s="622"/>
      <c r="CR31" s="623">
        <v>117673</v>
      </c>
      <c r="CS31" s="644"/>
      <c r="CT31" s="644"/>
      <c r="CU31" s="644"/>
      <c r="CV31" s="644"/>
      <c r="CW31" s="644"/>
      <c r="CX31" s="644"/>
      <c r="CY31" s="645"/>
      <c r="CZ31" s="628">
        <v>0.5</v>
      </c>
      <c r="DA31" s="656"/>
      <c r="DB31" s="656"/>
      <c r="DC31" s="658"/>
      <c r="DD31" s="632">
        <v>116723</v>
      </c>
      <c r="DE31" s="644"/>
      <c r="DF31" s="644"/>
      <c r="DG31" s="644"/>
      <c r="DH31" s="644"/>
      <c r="DI31" s="644"/>
      <c r="DJ31" s="644"/>
      <c r="DK31" s="645"/>
      <c r="DL31" s="632">
        <v>116723</v>
      </c>
      <c r="DM31" s="644"/>
      <c r="DN31" s="644"/>
      <c r="DO31" s="644"/>
      <c r="DP31" s="644"/>
      <c r="DQ31" s="644"/>
      <c r="DR31" s="644"/>
      <c r="DS31" s="644"/>
      <c r="DT31" s="644"/>
      <c r="DU31" s="644"/>
      <c r="DV31" s="645"/>
      <c r="DW31" s="628">
        <v>0.8</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1667191</v>
      </c>
      <c r="S32" s="624"/>
      <c r="T32" s="624"/>
      <c r="U32" s="624"/>
      <c r="V32" s="624"/>
      <c r="W32" s="624"/>
      <c r="X32" s="624"/>
      <c r="Y32" s="625"/>
      <c r="Z32" s="626">
        <v>7.1</v>
      </c>
      <c r="AA32" s="626"/>
      <c r="AB32" s="626"/>
      <c r="AC32" s="626"/>
      <c r="AD32" s="627" t="s">
        <v>245</v>
      </c>
      <c r="AE32" s="627"/>
      <c r="AF32" s="627"/>
      <c r="AG32" s="627"/>
      <c r="AH32" s="627"/>
      <c r="AI32" s="627"/>
      <c r="AJ32" s="627"/>
      <c r="AK32" s="627"/>
      <c r="AL32" s="628" t="s">
        <v>139</v>
      </c>
      <c r="AM32" s="629"/>
      <c r="AN32" s="629"/>
      <c r="AO32" s="630"/>
      <c r="AP32" s="673"/>
      <c r="AQ32" s="674"/>
      <c r="AR32" s="674"/>
      <c r="AS32" s="674"/>
      <c r="AT32" s="678"/>
      <c r="AU32" s="214" t="s">
        <v>321</v>
      </c>
      <c r="AX32" s="620" t="s">
        <v>322</v>
      </c>
      <c r="AY32" s="621"/>
      <c r="AZ32" s="621"/>
      <c r="BA32" s="621"/>
      <c r="BB32" s="621"/>
      <c r="BC32" s="621"/>
      <c r="BD32" s="621"/>
      <c r="BE32" s="621"/>
      <c r="BF32" s="622"/>
      <c r="BG32" s="680">
        <v>98.4</v>
      </c>
      <c r="BH32" s="644"/>
      <c r="BI32" s="644"/>
      <c r="BJ32" s="644"/>
      <c r="BK32" s="644"/>
      <c r="BL32" s="644"/>
      <c r="BM32" s="629">
        <v>96.2</v>
      </c>
      <c r="BN32" s="644"/>
      <c r="BO32" s="644"/>
      <c r="BP32" s="644"/>
      <c r="BQ32" s="669"/>
      <c r="BR32" s="680">
        <v>98.6</v>
      </c>
      <c r="BS32" s="644"/>
      <c r="BT32" s="644"/>
      <c r="BU32" s="644"/>
      <c r="BV32" s="644"/>
      <c r="BW32" s="644"/>
      <c r="BX32" s="629">
        <v>96.5</v>
      </c>
      <c r="BY32" s="644"/>
      <c r="BZ32" s="644"/>
      <c r="CA32" s="644"/>
      <c r="CB32" s="669"/>
      <c r="CD32" s="665"/>
      <c r="CE32" s="666"/>
      <c r="CF32" s="620" t="s">
        <v>323</v>
      </c>
      <c r="CG32" s="621"/>
      <c r="CH32" s="621"/>
      <c r="CI32" s="621"/>
      <c r="CJ32" s="621"/>
      <c r="CK32" s="621"/>
      <c r="CL32" s="621"/>
      <c r="CM32" s="621"/>
      <c r="CN32" s="621"/>
      <c r="CO32" s="621"/>
      <c r="CP32" s="621"/>
      <c r="CQ32" s="622"/>
      <c r="CR32" s="623" t="s">
        <v>139</v>
      </c>
      <c r="CS32" s="624"/>
      <c r="CT32" s="624"/>
      <c r="CU32" s="624"/>
      <c r="CV32" s="624"/>
      <c r="CW32" s="624"/>
      <c r="CX32" s="624"/>
      <c r="CY32" s="625"/>
      <c r="CZ32" s="628" t="s">
        <v>177</v>
      </c>
      <c r="DA32" s="656"/>
      <c r="DB32" s="656"/>
      <c r="DC32" s="658"/>
      <c r="DD32" s="632" t="s">
        <v>139</v>
      </c>
      <c r="DE32" s="624"/>
      <c r="DF32" s="624"/>
      <c r="DG32" s="624"/>
      <c r="DH32" s="624"/>
      <c r="DI32" s="624"/>
      <c r="DJ32" s="624"/>
      <c r="DK32" s="625"/>
      <c r="DL32" s="632" t="s">
        <v>139</v>
      </c>
      <c r="DM32" s="624"/>
      <c r="DN32" s="624"/>
      <c r="DO32" s="624"/>
      <c r="DP32" s="624"/>
      <c r="DQ32" s="624"/>
      <c r="DR32" s="624"/>
      <c r="DS32" s="624"/>
      <c r="DT32" s="624"/>
      <c r="DU32" s="624"/>
      <c r="DV32" s="625"/>
      <c r="DW32" s="628" t="s">
        <v>177</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24232</v>
      </c>
      <c r="S33" s="624"/>
      <c r="T33" s="624"/>
      <c r="U33" s="624"/>
      <c r="V33" s="624"/>
      <c r="W33" s="624"/>
      <c r="X33" s="624"/>
      <c r="Y33" s="625"/>
      <c r="Z33" s="626">
        <v>0.1</v>
      </c>
      <c r="AA33" s="626"/>
      <c r="AB33" s="626"/>
      <c r="AC33" s="626"/>
      <c r="AD33" s="627">
        <v>11824</v>
      </c>
      <c r="AE33" s="627"/>
      <c r="AF33" s="627"/>
      <c r="AG33" s="627"/>
      <c r="AH33" s="627"/>
      <c r="AI33" s="627"/>
      <c r="AJ33" s="627"/>
      <c r="AK33" s="627"/>
      <c r="AL33" s="628">
        <v>0.1</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98.8</v>
      </c>
      <c r="BH33" s="682"/>
      <c r="BI33" s="682"/>
      <c r="BJ33" s="682"/>
      <c r="BK33" s="682"/>
      <c r="BL33" s="682"/>
      <c r="BM33" s="683">
        <v>96.2</v>
      </c>
      <c r="BN33" s="682"/>
      <c r="BO33" s="682"/>
      <c r="BP33" s="682"/>
      <c r="BQ33" s="684"/>
      <c r="BR33" s="681">
        <v>98.8</v>
      </c>
      <c r="BS33" s="682"/>
      <c r="BT33" s="682"/>
      <c r="BU33" s="682"/>
      <c r="BV33" s="682"/>
      <c r="BW33" s="682"/>
      <c r="BX33" s="683">
        <v>96.1</v>
      </c>
      <c r="BY33" s="682"/>
      <c r="BZ33" s="682"/>
      <c r="CA33" s="682"/>
      <c r="CB33" s="684"/>
      <c r="CD33" s="620" t="s">
        <v>326</v>
      </c>
      <c r="CE33" s="621"/>
      <c r="CF33" s="621"/>
      <c r="CG33" s="621"/>
      <c r="CH33" s="621"/>
      <c r="CI33" s="621"/>
      <c r="CJ33" s="621"/>
      <c r="CK33" s="621"/>
      <c r="CL33" s="621"/>
      <c r="CM33" s="621"/>
      <c r="CN33" s="621"/>
      <c r="CO33" s="621"/>
      <c r="CP33" s="621"/>
      <c r="CQ33" s="622"/>
      <c r="CR33" s="623">
        <v>8823198</v>
      </c>
      <c r="CS33" s="644"/>
      <c r="CT33" s="644"/>
      <c r="CU33" s="644"/>
      <c r="CV33" s="644"/>
      <c r="CW33" s="644"/>
      <c r="CX33" s="644"/>
      <c r="CY33" s="645"/>
      <c r="CZ33" s="628">
        <v>40.200000000000003</v>
      </c>
      <c r="DA33" s="656"/>
      <c r="DB33" s="656"/>
      <c r="DC33" s="658"/>
      <c r="DD33" s="632">
        <v>7254588</v>
      </c>
      <c r="DE33" s="644"/>
      <c r="DF33" s="644"/>
      <c r="DG33" s="644"/>
      <c r="DH33" s="644"/>
      <c r="DI33" s="644"/>
      <c r="DJ33" s="644"/>
      <c r="DK33" s="645"/>
      <c r="DL33" s="632">
        <v>5555410</v>
      </c>
      <c r="DM33" s="644"/>
      <c r="DN33" s="644"/>
      <c r="DO33" s="644"/>
      <c r="DP33" s="644"/>
      <c r="DQ33" s="644"/>
      <c r="DR33" s="644"/>
      <c r="DS33" s="644"/>
      <c r="DT33" s="644"/>
      <c r="DU33" s="644"/>
      <c r="DV33" s="645"/>
      <c r="DW33" s="628">
        <v>39.1</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99995</v>
      </c>
      <c r="S34" s="624"/>
      <c r="T34" s="624"/>
      <c r="U34" s="624"/>
      <c r="V34" s="624"/>
      <c r="W34" s="624"/>
      <c r="X34" s="624"/>
      <c r="Y34" s="625"/>
      <c r="Z34" s="626">
        <v>0.4</v>
      </c>
      <c r="AA34" s="626"/>
      <c r="AB34" s="626"/>
      <c r="AC34" s="626"/>
      <c r="AD34" s="627" t="s">
        <v>245</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3275977</v>
      </c>
      <c r="CS34" s="624"/>
      <c r="CT34" s="624"/>
      <c r="CU34" s="624"/>
      <c r="CV34" s="624"/>
      <c r="CW34" s="624"/>
      <c r="CX34" s="624"/>
      <c r="CY34" s="625"/>
      <c r="CZ34" s="628">
        <v>14.9</v>
      </c>
      <c r="DA34" s="656"/>
      <c r="DB34" s="656"/>
      <c r="DC34" s="658"/>
      <c r="DD34" s="632">
        <v>2432778</v>
      </c>
      <c r="DE34" s="624"/>
      <c r="DF34" s="624"/>
      <c r="DG34" s="624"/>
      <c r="DH34" s="624"/>
      <c r="DI34" s="624"/>
      <c r="DJ34" s="624"/>
      <c r="DK34" s="625"/>
      <c r="DL34" s="632">
        <v>1781657</v>
      </c>
      <c r="DM34" s="624"/>
      <c r="DN34" s="624"/>
      <c r="DO34" s="624"/>
      <c r="DP34" s="624"/>
      <c r="DQ34" s="624"/>
      <c r="DR34" s="624"/>
      <c r="DS34" s="624"/>
      <c r="DT34" s="624"/>
      <c r="DU34" s="624"/>
      <c r="DV34" s="625"/>
      <c r="DW34" s="628">
        <v>12.5</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503936</v>
      </c>
      <c r="S35" s="624"/>
      <c r="T35" s="624"/>
      <c r="U35" s="624"/>
      <c r="V35" s="624"/>
      <c r="W35" s="624"/>
      <c r="X35" s="624"/>
      <c r="Y35" s="625"/>
      <c r="Z35" s="626">
        <v>2.2000000000000002</v>
      </c>
      <c r="AA35" s="626"/>
      <c r="AB35" s="626"/>
      <c r="AC35" s="626"/>
      <c r="AD35" s="627" t="s">
        <v>177</v>
      </c>
      <c r="AE35" s="627"/>
      <c r="AF35" s="627"/>
      <c r="AG35" s="627"/>
      <c r="AH35" s="627"/>
      <c r="AI35" s="627"/>
      <c r="AJ35" s="627"/>
      <c r="AK35" s="627"/>
      <c r="AL35" s="628" t="s">
        <v>177</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90400</v>
      </c>
      <c r="CS35" s="644"/>
      <c r="CT35" s="644"/>
      <c r="CU35" s="644"/>
      <c r="CV35" s="644"/>
      <c r="CW35" s="644"/>
      <c r="CX35" s="644"/>
      <c r="CY35" s="645"/>
      <c r="CZ35" s="628">
        <v>0.4</v>
      </c>
      <c r="DA35" s="656"/>
      <c r="DB35" s="656"/>
      <c r="DC35" s="658"/>
      <c r="DD35" s="632">
        <v>75666</v>
      </c>
      <c r="DE35" s="644"/>
      <c r="DF35" s="644"/>
      <c r="DG35" s="644"/>
      <c r="DH35" s="644"/>
      <c r="DI35" s="644"/>
      <c r="DJ35" s="644"/>
      <c r="DK35" s="645"/>
      <c r="DL35" s="632">
        <v>75666</v>
      </c>
      <c r="DM35" s="644"/>
      <c r="DN35" s="644"/>
      <c r="DO35" s="644"/>
      <c r="DP35" s="644"/>
      <c r="DQ35" s="644"/>
      <c r="DR35" s="644"/>
      <c r="DS35" s="644"/>
      <c r="DT35" s="644"/>
      <c r="DU35" s="644"/>
      <c r="DV35" s="645"/>
      <c r="DW35" s="628">
        <v>0.5</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919714</v>
      </c>
      <c r="S36" s="624"/>
      <c r="T36" s="624"/>
      <c r="U36" s="624"/>
      <c r="V36" s="624"/>
      <c r="W36" s="624"/>
      <c r="X36" s="624"/>
      <c r="Y36" s="625"/>
      <c r="Z36" s="626">
        <v>3.9</v>
      </c>
      <c r="AA36" s="626"/>
      <c r="AB36" s="626"/>
      <c r="AC36" s="626"/>
      <c r="AD36" s="627" t="s">
        <v>177</v>
      </c>
      <c r="AE36" s="627"/>
      <c r="AF36" s="627"/>
      <c r="AG36" s="627"/>
      <c r="AH36" s="627"/>
      <c r="AI36" s="627"/>
      <c r="AJ36" s="627"/>
      <c r="AK36" s="627"/>
      <c r="AL36" s="628" t="s">
        <v>177</v>
      </c>
      <c r="AM36" s="629"/>
      <c r="AN36" s="629"/>
      <c r="AO36" s="630"/>
      <c r="AP36" s="222"/>
      <c r="AQ36" s="689" t="s">
        <v>334</v>
      </c>
      <c r="AR36" s="690"/>
      <c r="AS36" s="690"/>
      <c r="AT36" s="690"/>
      <c r="AU36" s="690"/>
      <c r="AV36" s="690"/>
      <c r="AW36" s="690"/>
      <c r="AX36" s="690"/>
      <c r="AY36" s="691"/>
      <c r="AZ36" s="612">
        <v>2514237</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90756</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3243959</v>
      </c>
      <c r="CS36" s="624"/>
      <c r="CT36" s="624"/>
      <c r="CU36" s="624"/>
      <c r="CV36" s="624"/>
      <c r="CW36" s="624"/>
      <c r="CX36" s="624"/>
      <c r="CY36" s="625"/>
      <c r="CZ36" s="628">
        <v>14.8</v>
      </c>
      <c r="DA36" s="656"/>
      <c r="DB36" s="656"/>
      <c r="DC36" s="658"/>
      <c r="DD36" s="632">
        <v>2917643</v>
      </c>
      <c r="DE36" s="624"/>
      <c r="DF36" s="624"/>
      <c r="DG36" s="624"/>
      <c r="DH36" s="624"/>
      <c r="DI36" s="624"/>
      <c r="DJ36" s="624"/>
      <c r="DK36" s="625"/>
      <c r="DL36" s="632">
        <v>2125944</v>
      </c>
      <c r="DM36" s="624"/>
      <c r="DN36" s="624"/>
      <c r="DO36" s="624"/>
      <c r="DP36" s="624"/>
      <c r="DQ36" s="624"/>
      <c r="DR36" s="624"/>
      <c r="DS36" s="624"/>
      <c r="DT36" s="624"/>
      <c r="DU36" s="624"/>
      <c r="DV36" s="625"/>
      <c r="DW36" s="628">
        <v>15</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584140</v>
      </c>
      <c r="S37" s="624"/>
      <c r="T37" s="624"/>
      <c r="U37" s="624"/>
      <c r="V37" s="624"/>
      <c r="W37" s="624"/>
      <c r="X37" s="624"/>
      <c r="Y37" s="625"/>
      <c r="Z37" s="626">
        <v>2.5</v>
      </c>
      <c r="AA37" s="626"/>
      <c r="AB37" s="626"/>
      <c r="AC37" s="626"/>
      <c r="AD37" s="627">
        <v>51</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736515</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81784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1462088</v>
      </c>
      <c r="CS37" s="644"/>
      <c r="CT37" s="644"/>
      <c r="CU37" s="644"/>
      <c r="CV37" s="644"/>
      <c r="CW37" s="644"/>
      <c r="CX37" s="644"/>
      <c r="CY37" s="645"/>
      <c r="CZ37" s="628">
        <v>6.7</v>
      </c>
      <c r="DA37" s="656"/>
      <c r="DB37" s="656"/>
      <c r="DC37" s="658"/>
      <c r="DD37" s="632">
        <v>1462088</v>
      </c>
      <c r="DE37" s="644"/>
      <c r="DF37" s="644"/>
      <c r="DG37" s="644"/>
      <c r="DH37" s="644"/>
      <c r="DI37" s="644"/>
      <c r="DJ37" s="644"/>
      <c r="DK37" s="645"/>
      <c r="DL37" s="632">
        <v>1416662</v>
      </c>
      <c r="DM37" s="644"/>
      <c r="DN37" s="644"/>
      <c r="DO37" s="644"/>
      <c r="DP37" s="644"/>
      <c r="DQ37" s="644"/>
      <c r="DR37" s="644"/>
      <c r="DS37" s="644"/>
      <c r="DT37" s="644"/>
      <c r="DU37" s="644"/>
      <c r="DV37" s="645"/>
      <c r="DW37" s="628">
        <v>10</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255300</v>
      </c>
      <c r="S38" s="624"/>
      <c r="T38" s="624"/>
      <c r="U38" s="624"/>
      <c r="V38" s="624"/>
      <c r="W38" s="624"/>
      <c r="X38" s="624"/>
      <c r="Y38" s="625"/>
      <c r="Z38" s="626">
        <v>1.1000000000000001</v>
      </c>
      <c r="AA38" s="626"/>
      <c r="AB38" s="626"/>
      <c r="AC38" s="626"/>
      <c r="AD38" s="627" t="s">
        <v>177</v>
      </c>
      <c r="AE38" s="627"/>
      <c r="AF38" s="627"/>
      <c r="AG38" s="627"/>
      <c r="AH38" s="627"/>
      <c r="AI38" s="627"/>
      <c r="AJ38" s="627"/>
      <c r="AK38" s="627"/>
      <c r="AL38" s="628" t="s">
        <v>177</v>
      </c>
      <c r="AM38" s="629"/>
      <c r="AN38" s="629"/>
      <c r="AO38" s="630"/>
      <c r="AQ38" s="686" t="s">
        <v>342</v>
      </c>
      <c r="AR38" s="687"/>
      <c r="AS38" s="687"/>
      <c r="AT38" s="687"/>
      <c r="AU38" s="687"/>
      <c r="AV38" s="687"/>
      <c r="AW38" s="687"/>
      <c r="AX38" s="687"/>
      <c r="AY38" s="688"/>
      <c r="AZ38" s="623">
        <v>11500</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8145</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2048036</v>
      </c>
      <c r="CS38" s="624"/>
      <c r="CT38" s="624"/>
      <c r="CU38" s="624"/>
      <c r="CV38" s="624"/>
      <c r="CW38" s="624"/>
      <c r="CX38" s="624"/>
      <c r="CY38" s="625"/>
      <c r="CZ38" s="628">
        <v>9.3000000000000007</v>
      </c>
      <c r="DA38" s="656"/>
      <c r="DB38" s="656"/>
      <c r="DC38" s="658"/>
      <c r="DD38" s="632">
        <v>1676246</v>
      </c>
      <c r="DE38" s="624"/>
      <c r="DF38" s="624"/>
      <c r="DG38" s="624"/>
      <c r="DH38" s="624"/>
      <c r="DI38" s="624"/>
      <c r="DJ38" s="624"/>
      <c r="DK38" s="625"/>
      <c r="DL38" s="632">
        <v>1572143</v>
      </c>
      <c r="DM38" s="624"/>
      <c r="DN38" s="624"/>
      <c r="DO38" s="624"/>
      <c r="DP38" s="624"/>
      <c r="DQ38" s="624"/>
      <c r="DR38" s="624"/>
      <c r="DS38" s="624"/>
      <c r="DT38" s="624"/>
      <c r="DU38" s="624"/>
      <c r="DV38" s="625"/>
      <c r="DW38" s="628">
        <v>11.1</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177</v>
      </c>
      <c r="AA39" s="626"/>
      <c r="AB39" s="626"/>
      <c r="AC39" s="626"/>
      <c r="AD39" s="627" t="s">
        <v>245</v>
      </c>
      <c r="AE39" s="627"/>
      <c r="AF39" s="627"/>
      <c r="AG39" s="627"/>
      <c r="AH39" s="627"/>
      <c r="AI39" s="627"/>
      <c r="AJ39" s="627"/>
      <c r="AK39" s="627"/>
      <c r="AL39" s="628" t="s">
        <v>245</v>
      </c>
      <c r="AM39" s="629"/>
      <c r="AN39" s="629"/>
      <c r="AO39" s="630"/>
      <c r="AQ39" s="686" t="s">
        <v>346</v>
      </c>
      <c r="AR39" s="687"/>
      <c r="AS39" s="687"/>
      <c r="AT39" s="687"/>
      <c r="AU39" s="687"/>
      <c r="AV39" s="687"/>
      <c r="AW39" s="687"/>
      <c r="AX39" s="687"/>
      <c r="AY39" s="688"/>
      <c r="AZ39" s="623" t="s">
        <v>139</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13585</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153826</v>
      </c>
      <c r="CS39" s="644"/>
      <c r="CT39" s="644"/>
      <c r="CU39" s="644"/>
      <c r="CV39" s="644"/>
      <c r="CW39" s="644"/>
      <c r="CX39" s="644"/>
      <c r="CY39" s="645"/>
      <c r="CZ39" s="628">
        <v>0.7</v>
      </c>
      <c r="DA39" s="656"/>
      <c r="DB39" s="656"/>
      <c r="DC39" s="658"/>
      <c r="DD39" s="632">
        <v>152255</v>
      </c>
      <c r="DE39" s="644"/>
      <c r="DF39" s="644"/>
      <c r="DG39" s="644"/>
      <c r="DH39" s="644"/>
      <c r="DI39" s="644"/>
      <c r="DJ39" s="644"/>
      <c r="DK39" s="645"/>
      <c r="DL39" s="632" t="s">
        <v>177</v>
      </c>
      <c r="DM39" s="644"/>
      <c r="DN39" s="644"/>
      <c r="DO39" s="644"/>
      <c r="DP39" s="644"/>
      <c r="DQ39" s="644"/>
      <c r="DR39" s="644"/>
      <c r="DS39" s="644"/>
      <c r="DT39" s="644"/>
      <c r="DU39" s="644"/>
      <c r="DV39" s="645"/>
      <c r="DW39" s="628" t="s">
        <v>177</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255300</v>
      </c>
      <c r="S40" s="624"/>
      <c r="T40" s="624"/>
      <c r="U40" s="624"/>
      <c r="V40" s="624"/>
      <c r="W40" s="624"/>
      <c r="X40" s="624"/>
      <c r="Y40" s="625"/>
      <c r="Z40" s="626">
        <v>1.1000000000000001</v>
      </c>
      <c r="AA40" s="626"/>
      <c r="AB40" s="626"/>
      <c r="AC40" s="626"/>
      <c r="AD40" s="627" t="s">
        <v>245</v>
      </c>
      <c r="AE40" s="627"/>
      <c r="AF40" s="627"/>
      <c r="AG40" s="627"/>
      <c r="AH40" s="627"/>
      <c r="AI40" s="627"/>
      <c r="AJ40" s="627"/>
      <c r="AK40" s="627"/>
      <c r="AL40" s="628" t="s">
        <v>177</v>
      </c>
      <c r="AM40" s="629"/>
      <c r="AN40" s="629"/>
      <c r="AO40" s="630"/>
      <c r="AQ40" s="686" t="s">
        <v>350</v>
      </c>
      <c r="AR40" s="687"/>
      <c r="AS40" s="687"/>
      <c r="AT40" s="687"/>
      <c r="AU40" s="687"/>
      <c r="AV40" s="687"/>
      <c r="AW40" s="687"/>
      <c r="AX40" s="687"/>
      <c r="AY40" s="688"/>
      <c r="AZ40" s="623" t="s">
        <v>177</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107</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11000</v>
      </c>
      <c r="CS40" s="624"/>
      <c r="CT40" s="624"/>
      <c r="CU40" s="624"/>
      <c r="CV40" s="624"/>
      <c r="CW40" s="624"/>
      <c r="CX40" s="624"/>
      <c r="CY40" s="625"/>
      <c r="CZ40" s="628">
        <v>0.1</v>
      </c>
      <c r="DA40" s="656"/>
      <c r="DB40" s="656"/>
      <c r="DC40" s="658"/>
      <c r="DD40" s="632" t="s">
        <v>177</v>
      </c>
      <c r="DE40" s="624"/>
      <c r="DF40" s="624"/>
      <c r="DG40" s="624"/>
      <c r="DH40" s="624"/>
      <c r="DI40" s="624"/>
      <c r="DJ40" s="624"/>
      <c r="DK40" s="625"/>
      <c r="DL40" s="632" t="s">
        <v>139</v>
      </c>
      <c r="DM40" s="624"/>
      <c r="DN40" s="624"/>
      <c r="DO40" s="624"/>
      <c r="DP40" s="624"/>
      <c r="DQ40" s="624"/>
      <c r="DR40" s="624"/>
      <c r="DS40" s="624"/>
      <c r="DT40" s="624"/>
      <c r="DU40" s="624"/>
      <c r="DV40" s="625"/>
      <c r="DW40" s="628" t="s">
        <v>177</v>
      </c>
      <c r="DX40" s="656"/>
      <c r="DY40" s="656"/>
      <c r="DZ40" s="656"/>
      <c r="EA40" s="656"/>
      <c r="EB40" s="656"/>
      <c r="EC40" s="657"/>
    </row>
    <row r="41" spans="2:133" ht="11.25" customHeight="1" x14ac:dyDescent="0.15">
      <c r="B41" s="646" t="s">
        <v>354</v>
      </c>
      <c r="C41" s="647"/>
      <c r="D41" s="647"/>
      <c r="E41" s="647"/>
      <c r="F41" s="647"/>
      <c r="G41" s="647"/>
      <c r="H41" s="647"/>
      <c r="I41" s="647"/>
      <c r="J41" s="647"/>
      <c r="K41" s="647"/>
      <c r="L41" s="647"/>
      <c r="M41" s="647"/>
      <c r="N41" s="647"/>
      <c r="O41" s="647"/>
      <c r="P41" s="647"/>
      <c r="Q41" s="648"/>
      <c r="R41" s="695">
        <v>23360732</v>
      </c>
      <c r="S41" s="696"/>
      <c r="T41" s="696"/>
      <c r="U41" s="696"/>
      <c r="V41" s="696"/>
      <c r="W41" s="696"/>
      <c r="X41" s="696"/>
      <c r="Y41" s="700"/>
      <c r="Z41" s="701">
        <v>100</v>
      </c>
      <c r="AA41" s="701"/>
      <c r="AB41" s="701"/>
      <c r="AC41" s="701"/>
      <c r="AD41" s="702">
        <v>13964684</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438168</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139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245</v>
      </c>
      <c r="CS41" s="644"/>
      <c r="CT41" s="644"/>
      <c r="CU41" s="644"/>
      <c r="CV41" s="644"/>
      <c r="CW41" s="644"/>
      <c r="CX41" s="644"/>
      <c r="CY41" s="645"/>
      <c r="CZ41" s="628" t="s">
        <v>177</v>
      </c>
      <c r="DA41" s="656"/>
      <c r="DB41" s="656"/>
      <c r="DC41" s="658"/>
      <c r="DD41" s="632" t="s">
        <v>177</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1328054</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291</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1585714</v>
      </c>
      <c r="CS42" s="644"/>
      <c r="CT42" s="644"/>
      <c r="CU42" s="644"/>
      <c r="CV42" s="644"/>
      <c r="CW42" s="644"/>
      <c r="CX42" s="644"/>
      <c r="CY42" s="645"/>
      <c r="CZ42" s="628">
        <v>7.2</v>
      </c>
      <c r="DA42" s="656"/>
      <c r="DB42" s="656"/>
      <c r="DC42" s="658"/>
      <c r="DD42" s="632">
        <v>1233411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45860</v>
      </c>
      <c r="CS43" s="644"/>
      <c r="CT43" s="644"/>
      <c r="CU43" s="644"/>
      <c r="CV43" s="644"/>
      <c r="CW43" s="644"/>
      <c r="CX43" s="644"/>
      <c r="CY43" s="645"/>
      <c r="CZ43" s="628">
        <v>0.2</v>
      </c>
      <c r="DA43" s="656"/>
      <c r="DB43" s="656"/>
      <c r="DC43" s="658"/>
      <c r="DD43" s="632">
        <v>45860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1585714</v>
      </c>
      <c r="CS44" s="624"/>
      <c r="CT44" s="624"/>
      <c r="CU44" s="624"/>
      <c r="CV44" s="624"/>
      <c r="CW44" s="624"/>
      <c r="CX44" s="624"/>
      <c r="CY44" s="625"/>
      <c r="CZ44" s="628">
        <v>7.2</v>
      </c>
      <c r="DA44" s="629"/>
      <c r="DB44" s="629"/>
      <c r="DC44" s="635"/>
      <c r="DD44" s="632">
        <v>1233411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479904</v>
      </c>
      <c r="CS45" s="644"/>
      <c r="CT45" s="644"/>
      <c r="CU45" s="644"/>
      <c r="CV45" s="644"/>
      <c r="CW45" s="644"/>
      <c r="CX45" s="644"/>
      <c r="CY45" s="645"/>
      <c r="CZ45" s="628">
        <v>2.2000000000000002</v>
      </c>
      <c r="DA45" s="656"/>
      <c r="DB45" s="656"/>
      <c r="DC45" s="658"/>
      <c r="DD45" s="632">
        <v>180029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1046640</v>
      </c>
      <c r="CS46" s="624"/>
      <c r="CT46" s="624"/>
      <c r="CU46" s="624"/>
      <c r="CV46" s="624"/>
      <c r="CW46" s="624"/>
      <c r="CX46" s="624"/>
      <c r="CY46" s="625"/>
      <c r="CZ46" s="628">
        <v>4.8</v>
      </c>
      <c r="DA46" s="629"/>
      <c r="DB46" s="629"/>
      <c r="DC46" s="635"/>
      <c r="DD46" s="632">
        <v>1011500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t="s">
        <v>139</v>
      </c>
      <c r="CS47" s="644"/>
      <c r="CT47" s="644"/>
      <c r="CU47" s="644"/>
      <c r="CV47" s="644"/>
      <c r="CW47" s="644"/>
      <c r="CX47" s="644"/>
      <c r="CY47" s="645"/>
      <c r="CZ47" s="628" t="s">
        <v>177</v>
      </c>
      <c r="DA47" s="656"/>
      <c r="DB47" s="656"/>
      <c r="DC47" s="658"/>
      <c r="DD47" s="632" t="s">
        <v>139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139</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370</v>
      </c>
      <c r="CE49" s="647"/>
      <c r="CF49" s="647"/>
      <c r="CG49" s="647"/>
      <c r="CH49" s="647"/>
      <c r="CI49" s="647"/>
      <c r="CJ49" s="647"/>
      <c r="CK49" s="647"/>
      <c r="CL49" s="647"/>
      <c r="CM49" s="647"/>
      <c r="CN49" s="647"/>
      <c r="CO49" s="647"/>
      <c r="CP49" s="647"/>
      <c r="CQ49" s="648"/>
      <c r="CR49" s="695">
        <v>21958495</v>
      </c>
      <c r="CS49" s="682"/>
      <c r="CT49" s="682"/>
      <c r="CU49" s="682"/>
      <c r="CV49" s="682"/>
      <c r="CW49" s="682"/>
      <c r="CX49" s="682"/>
      <c r="CY49" s="711"/>
      <c r="CZ49" s="703">
        <v>100</v>
      </c>
      <c r="DA49" s="712"/>
      <c r="DB49" s="712"/>
      <c r="DC49" s="713"/>
      <c r="DD49" s="714">
        <v>16063789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Czm3Fb4OL+AiA3Cvbyuj086yyRrxxZk+3Y1zehuiHzmLym9M1qs2CMWNleTdPNIeh/uQCRdXyrOfjbsysH0ZQ==" saltValue="A3nBbXQ96Nwhv3QE2thgl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23369</v>
      </c>
      <c r="R7" s="753"/>
      <c r="S7" s="753"/>
      <c r="T7" s="753"/>
      <c r="U7" s="753"/>
      <c r="V7" s="753">
        <v>21967</v>
      </c>
      <c r="W7" s="753"/>
      <c r="X7" s="753"/>
      <c r="Y7" s="753"/>
      <c r="Z7" s="753"/>
      <c r="AA7" s="753">
        <v>1402</v>
      </c>
      <c r="AB7" s="753"/>
      <c r="AC7" s="753"/>
      <c r="AD7" s="753"/>
      <c r="AE7" s="754"/>
      <c r="AF7" s="755">
        <v>1292</v>
      </c>
      <c r="AG7" s="756"/>
      <c r="AH7" s="756"/>
      <c r="AI7" s="756"/>
      <c r="AJ7" s="757"/>
      <c r="AK7" s="758">
        <v>504</v>
      </c>
      <c r="AL7" s="759"/>
      <c r="AM7" s="759"/>
      <c r="AN7" s="759"/>
      <c r="AO7" s="759"/>
      <c r="AP7" s="759">
        <v>27869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69</v>
      </c>
      <c r="CI7" s="744"/>
      <c r="CJ7" s="744"/>
      <c r="CK7" s="744"/>
      <c r="CL7" s="745"/>
      <c r="CM7" s="743">
        <v>79</v>
      </c>
      <c r="CN7" s="744"/>
      <c r="CO7" s="744"/>
      <c r="CP7" s="744"/>
      <c r="CQ7" s="745"/>
      <c r="CR7" s="743">
        <v>10</v>
      </c>
      <c r="CS7" s="744"/>
      <c r="CT7" s="744"/>
      <c r="CU7" s="744"/>
      <c r="CV7" s="745"/>
      <c r="CW7" s="743">
        <v>2</v>
      </c>
      <c r="CX7" s="744"/>
      <c r="CY7" s="744"/>
      <c r="CZ7" s="744"/>
      <c r="DA7" s="745"/>
      <c r="DB7" s="743" t="s">
        <v>598</v>
      </c>
      <c r="DC7" s="744"/>
      <c r="DD7" s="744"/>
      <c r="DE7" s="744"/>
      <c r="DF7" s="745"/>
      <c r="DG7" s="743" t="s">
        <v>599</v>
      </c>
      <c r="DH7" s="744"/>
      <c r="DI7" s="744"/>
      <c r="DJ7" s="744"/>
      <c r="DK7" s="745"/>
      <c r="DL7" s="743" t="s">
        <v>600</v>
      </c>
      <c r="DM7" s="744"/>
      <c r="DN7" s="744"/>
      <c r="DO7" s="744"/>
      <c r="DP7" s="745"/>
      <c r="DQ7" s="743" t="s">
        <v>598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23369</v>
      </c>
      <c r="R23" s="793"/>
      <c r="S23" s="793"/>
      <c r="T23" s="793"/>
      <c r="U23" s="793"/>
      <c r="V23" s="793">
        <v>21967</v>
      </c>
      <c r="W23" s="793"/>
      <c r="X23" s="793"/>
      <c r="Y23" s="793"/>
      <c r="Z23" s="793"/>
      <c r="AA23" s="793">
        <v>1402</v>
      </c>
      <c r="AB23" s="793"/>
      <c r="AC23" s="793"/>
      <c r="AD23" s="793"/>
      <c r="AE23" s="794"/>
      <c r="AF23" s="795">
        <v>1292</v>
      </c>
      <c r="AG23" s="793"/>
      <c r="AH23" s="793"/>
      <c r="AI23" s="793"/>
      <c r="AJ23" s="796"/>
      <c r="AK23" s="797"/>
      <c r="AL23" s="798"/>
      <c r="AM23" s="798"/>
      <c r="AN23" s="798"/>
      <c r="AO23" s="798"/>
      <c r="AP23" s="793">
        <v>27869</v>
      </c>
      <c r="AQ23" s="793"/>
      <c r="AR23" s="793"/>
      <c r="AS23" s="793"/>
      <c r="AT23" s="793"/>
      <c r="AU23" s="809"/>
      <c r="AV23" s="809"/>
      <c r="AW23" s="809"/>
      <c r="AX23" s="809"/>
      <c r="AY23" s="810"/>
      <c r="AZ23" s="811" t="s">
        <v>177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6138</v>
      </c>
      <c r="R28" s="823"/>
      <c r="S28" s="823"/>
      <c r="T28" s="823"/>
      <c r="U28" s="823"/>
      <c r="V28" s="823">
        <v>6048</v>
      </c>
      <c r="W28" s="823"/>
      <c r="X28" s="823"/>
      <c r="Y28" s="823"/>
      <c r="Z28" s="823"/>
      <c r="AA28" s="823">
        <v>91</v>
      </c>
      <c r="AB28" s="823"/>
      <c r="AC28" s="823"/>
      <c r="AD28" s="823"/>
      <c r="AE28" s="824"/>
      <c r="AF28" s="825">
        <v>91</v>
      </c>
      <c r="AG28" s="823"/>
      <c r="AH28" s="823"/>
      <c r="AI28" s="823"/>
      <c r="AJ28" s="826"/>
      <c r="AK28" s="827">
        <v>442</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4103</v>
      </c>
      <c r="R29" s="784"/>
      <c r="S29" s="784"/>
      <c r="T29" s="784"/>
      <c r="U29" s="784"/>
      <c r="V29" s="784">
        <v>4059</v>
      </c>
      <c r="W29" s="784"/>
      <c r="X29" s="784"/>
      <c r="Y29" s="784"/>
      <c r="Z29" s="784"/>
      <c r="AA29" s="784">
        <v>44</v>
      </c>
      <c r="AB29" s="784"/>
      <c r="AC29" s="784"/>
      <c r="AD29" s="784"/>
      <c r="AE29" s="785"/>
      <c r="AF29" s="786">
        <v>44</v>
      </c>
      <c r="AG29" s="787"/>
      <c r="AH29" s="787"/>
      <c r="AI29" s="787"/>
      <c r="AJ29" s="788"/>
      <c r="AK29" s="834">
        <v>651</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6</v>
      </c>
      <c r="R30" s="784"/>
      <c r="S30" s="784"/>
      <c r="T30" s="784"/>
      <c r="U30" s="784"/>
      <c r="V30" s="784">
        <v>6</v>
      </c>
      <c r="W30" s="784"/>
      <c r="X30" s="784"/>
      <c r="Y30" s="784"/>
      <c r="Z30" s="784"/>
      <c r="AA30" s="784">
        <v>0</v>
      </c>
      <c r="AB30" s="784"/>
      <c r="AC30" s="784"/>
      <c r="AD30" s="784"/>
      <c r="AE30" s="785"/>
      <c r="AF30" s="786">
        <v>0</v>
      </c>
      <c r="AG30" s="787"/>
      <c r="AH30" s="787"/>
      <c r="AI30" s="787"/>
      <c r="AJ30" s="788"/>
      <c r="AK30" s="834">
        <v>2</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608</v>
      </c>
      <c r="R31" s="784"/>
      <c r="S31" s="784"/>
      <c r="T31" s="784"/>
      <c r="U31" s="784"/>
      <c r="V31" s="784">
        <v>607</v>
      </c>
      <c r="W31" s="784"/>
      <c r="X31" s="784"/>
      <c r="Y31" s="784"/>
      <c r="Z31" s="784"/>
      <c r="AA31" s="784">
        <v>1</v>
      </c>
      <c r="AB31" s="784"/>
      <c r="AC31" s="784"/>
      <c r="AD31" s="784"/>
      <c r="AE31" s="785"/>
      <c r="AF31" s="786">
        <v>1</v>
      </c>
      <c r="AG31" s="787"/>
      <c r="AH31" s="787"/>
      <c r="AI31" s="787"/>
      <c r="AJ31" s="788"/>
      <c r="AK31" s="834">
        <v>132</v>
      </c>
      <c r="AL31" s="830"/>
      <c r="AM31" s="830"/>
      <c r="AN31" s="830"/>
      <c r="AO31" s="830"/>
      <c r="AP31" s="830">
        <v>0</v>
      </c>
      <c r="AQ31" s="830"/>
      <c r="AR31" s="830"/>
      <c r="AS31" s="830"/>
      <c r="AT31" s="830"/>
      <c r="AU31" s="830">
        <v>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1224</v>
      </c>
      <c r="R32" s="784"/>
      <c r="S32" s="784"/>
      <c r="T32" s="784"/>
      <c r="U32" s="784"/>
      <c r="V32" s="784">
        <v>1084</v>
      </c>
      <c r="W32" s="784"/>
      <c r="X32" s="784"/>
      <c r="Y32" s="784"/>
      <c r="Z32" s="784"/>
      <c r="AA32" s="784">
        <v>140</v>
      </c>
      <c r="AB32" s="784"/>
      <c r="AC32" s="784"/>
      <c r="AD32" s="784"/>
      <c r="AE32" s="785"/>
      <c r="AF32" s="786">
        <v>3400</v>
      </c>
      <c r="AG32" s="787"/>
      <c r="AH32" s="787"/>
      <c r="AI32" s="787"/>
      <c r="AJ32" s="788"/>
      <c r="AK32" s="834">
        <v>0</v>
      </c>
      <c r="AL32" s="830"/>
      <c r="AM32" s="830"/>
      <c r="AN32" s="830"/>
      <c r="AO32" s="830"/>
      <c r="AP32" s="830">
        <v>2664</v>
      </c>
      <c r="AQ32" s="830"/>
      <c r="AR32" s="830"/>
      <c r="AS32" s="830"/>
      <c r="AT32" s="830"/>
      <c r="AU32" s="830">
        <v>13</v>
      </c>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1077</v>
      </c>
      <c r="R33" s="784"/>
      <c r="S33" s="784"/>
      <c r="T33" s="784"/>
      <c r="U33" s="784"/>
      <c r="V33" s="784">
        <v>990</v>
      </c>
      <c r="W33" s="784"/>
      <c r="X33" s="784"/>
      <c r="Y33" s="784"/>
      <c r="Z33" s="784"/>
      <c r="AA33" s="784">
        <v>87</v>
      </c>
      <c r="AB33" s="784"/>
      <c r="AC33" s="784"/>
      <c r="AD33" s="784"/>
      <c r="AE33" s="785"/>
      <c r="AF33" s="786">
        <v>255</v>
      </c>
      <c r="AG33" s="787"/>
      <c r="AH33" s="787"/>
      <c r="AI33" s="787"/>
      <c r="AJ33" s="788"/>
      <c r="AK33" s="834">
        <v>0</v>
      </c>
      <c r="AL33" s="830"/>
      <c r="AM33" s="830"/>
      <c r="AN33" s="830"/>
      <c r="AO33" s="830"/>
      <c r="AP33" s="830">
        <v>5288</v>
      </c>
      <c r="AQ33" s="830"/>
      <c r="AR33" s="830"/>
      <c r="AS33" s="830"/>
      <c r="AT33" s="830"/>
      <c r="AU33" s="830">
        <v>3686</v>
      </c>
      <c r="AV33" s="830"/>
      <c r="AW33" s="830"/>
      <c r="AX33" s="830"/>
      <c r="AY33" s="830"/>
      <c r="AZ33" s="831"/>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349</v>
      </c>
      <c r="R34" s="784"/>
      <c r="S34" s="784"/>
      <c r="T34" s="784"/>
      <c r="U34" s="784"/>
      <c r="V34" s="784">
        <v>348</v>
      </c>
      <c r="W34" s="784"/>
      <c r="X34" s="784"/>
      <c r="Y34" s="784"/>
      <c r="Z34" s="784"/>
      <c r="AA34" s="784">
        <v>1</v>
      </c>
      <c r="AB34" s="784"/>
      <c r="AC34" s="784"/>
      <c r="AD34" s="784"/>
      <c r="AE34" s="785"/>
      <c r="AF34" s="786">
        <v>1</v>
      </c>
      <c r="AG34" s="787"/>
      <c r="AH34" s="787"/>
      <c r="AI34" s="787"/>
      <c r="AJ34" s="788"/>
      <c r="AK34" s="834">
        <v>282</v>
      </c>
      <c r="AL34" s="830"/>
      <c r="AM34" s="830"/>
      <c r="AN34" s="830"/>
      <c r="AO34" s="830"/>
      <c r="AP34" s="830">
        <v>1735</v>
      </c>
      <c r="AQ34" s="830"/>
      <c r="AR34" s="830"/>
      <c r="AS34" s="830"/>
      <c r="AT34" s="830"/>
      <c r="AU34" s="830">
        <v>1735</v>
      </c>
      <c r="AV34" s="830"/>
      <c r="AW34" s="830"/>
      <c r="AX34" s="830"/>
      <c r="AY34" s="830"/>
      <c r="AZ34" s="831"/>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416</v>
      </c>
      <c r="C35" s="781"/>
      <c r="D35" s="781"/>
      <c r="E35" s="781"/>
      <c r="F35" s="781"/>
      <c r="G35" s="781"/>
      <c r="H35" s="781"/>
      <c r="I35" s="781"/>
      <c r="J35" s="781"/>
      <c r="K35" s="781"/>
      <c r="L35" s="781"/>
      <c r="M35" s="781"/>
      <c r="N35" s="781"/>
      <c r="O35" s="781"/>
      <c r="P35" s="782"/>
      <c r="Q35" s="783">
        <v>2921</v>
      </c>
      <c r="R35" s="784"/>
      <c r="S35" s="784"/>
      <c r="T35" s="784"/>
      <c r="U35" s="784"/>
      <c r="V35" s="784">
        <v>2921</v>
      </c>
      <c r="W35" s="784"/>
      <c r="X35" s="784"/>
      <c r="Y35" s="784"/>
      <c r="Z35" s="784"/>
      <c r="AA35" s="784">
        <v>0</v>
      </c>
      <c r="AB35" s="784"/>
      <c r="AC35" s="784"/>
      <c r="AD35" s="784"/>
      <c r="AE35" s="785"/>
      <c r="AF35" s="786" t="s">
        <v>177</v>
      </c>
      <c r="AG35" s="787"/>
      <c r="AH35" s="787"/>
      <c r="AI35" s="787"/>
      <c r="AJ35" s="788"/>
      <c r="AK35" s="834">
        <v>0</v>
      </c>
      <c r="AL35" s="830"/>
      <c r="AM35" s="830"/>
      <c r="AN35" s="830"/>
      <c r="AO35" s="830"/>
      <c r="AP35" s="830">
        <v>0</v>
      </c>
      <c r="AQ35" s="830"/>
      <c r="AR35" s="830"/>
      <c r="AS35" s="830"/>
      <c r="AT35" s="830"/>
      <c r="AU35" s="830">
        <v>0</v>
      </c>
      <c r="AV35" s="830"/>
      <c r="AW35" s="830"/>
      <c r="AX35" s="830"/>
      <c r="AY35" s="830"/>
      <c r="AZ35" s="831"/>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3792</v>
      </c>
      <c r="AG63" s="844"/>
      <c r="AH63" s="844"/>
      <c r="AI63" s="844"/>
      <c r="AJ63" s="845"/>
      <c r="AK63" s="846"/>
      <c r="AL63" s="841"/>
      <c r="AM63" s="841"/>
      <c r="AN63" s="841"/>
      <c r="AO63" s="841"/>
      <c r="AP63" s="844">
        <v>9687</v>
      </c>
      <c r="AQ63" s="844"/>
      <c r="AR63" s="844"/>
      <c r="AS63" s="844"/>
      <c r="AT63" s="844"/>
      <c r="AU63" s="844">
        <v>5434</v>
      </c>
      <c r="AV63" s="844"/>
      <c r="AW63" s="844"/>
      <c r="AX63" s="844"/>
      <c r="AY63" s="844"/>
      <c r="AZ63" s="848"/>
      <c r="BA63" s="848"/>
      <c r="BB63" s="848"/>
      <c r="BC63" s="848"/>
      <c r="BD63" s="848"/>
      <c r="BE63" s="849"/>
      <c r="BF63" s="849"/>
      <c r="BG63" s="849"/>
      <c r="BH63" s="849"/>
      <c r="BI63" s="850"/>
      <c r="BJ63" s="851" t="s">
        <v>177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401</v>
      </c>
      <c r="AB66" s="734"/>
      <c r="AC66" s="734"/>
      <c r="AD66" s="734"/>
      <c r="AE66" s="735"/>
      <c r="AF66" s="854" t="s">
        <v>402</v>
      </c>
      <c r="AG66" s="815"/>
      <c r="AH66" s="815"/>
      <c r="AI66" s="815"/>
      <c r="AJ66" s="855"/>
      <c r="AK66" s="733" t="s">
        <v>403</v>
      </c>
      <c r="AL66" s="728"/>
      <c r="AM66" s="728"/>
      <c r="AN66" s="728"/>
      <c r="AO66" s="729"/>
      <c r="AP66" s="733" t="s">
        <v>423</v>
      </c>
      <c r="AQ66" s="734"/>
      <c r="AR66" s="734"/>
      <c r="AS66" s="734"/>
      <c r="AT66" s="735"/>
      <c r="AU66" s="733" t="s">
        <v>424</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4652</v>
      </c>
      <c r="R68" s="866"/>
      <c r="S68" s="866"/>
      <c r="T68" s="866"/>
      <c r="U68" s="866"/>
      <c r="V68" s="866">
        <v>4492</v>
      </c>
      <c r="W68" s="866"/>
      <c r="X68" s="866"/>
      <c r="Y68" s="866"/>
      <c r="Z68" s="866"/>
      <c r="AA68" s="866">
        <v>160</v>
      </c>
      <c r="AB68" s="866"/>
      <c r="AC68" s="866"/>
      <c r="AD68" s="866"/>
      <c r="AE68" s="866"/>
      <c r="AF68" s="866">
        <v>94</v>
      </c>
      <c r="AG68" s="866"/>
      <c r="AH68" s="866"/>
      <c r="AI68" s="866"/>
      <c r="AJ68" s="866"/>
      <c r="AK68" s="866">
        <v>176</v>
      </c>
      <c r="AL68" s="866"/>
      <c r="AM68" s="866"/>
      <c r="AN68" s="866"/>
      <c r="AO68" s="866"/>
      <c r="AP68" s="866">
        <v>995</v>
      </c>
      <c r="AQ68" s="866"/>
      <c r="AR68" s="866"/>
      <c r="AS68" s="866"/>
      <c r="AT68" s="866"/>
      <c r="AU68" s="866">
        <v>156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206</v>
      </c>
      <c r="R69" s="830"/>
      <c r="S69" s="830"/>
      <c r="T69" s="830"/>
      <c r="U69" s="830"/>
      <c r="V69" s="830">
        <v>206</v>
      </c>
      <c r="W69" s="830"/>
      <c r="X69" s="830"/>
      <c r="Y69" s="830"/>
      <c r="Z69" s="830"/>
      <c r="AA69" s="830" t="s">
        <v>598</v>
      </c>
      <c r="AB69" s="830"/>
      <c r="AC69" s="830"/>
      <c r="AD69" s="830"/>
      <c r="AE69" s="830"/>
      <c r="AF69" s="830">
        <v>0</v>
      </c>
      <c r="AG69" s="830"/>
      <c r="AH69" s="830"/>
      <c r="AI69" s="830"/>
      <c r="AJ69" s="830"/>
      <c r="AK69" s="830">
        <v>8</v>
      </c>
      <c r="AL69" s="830"/>
      <c r="AM69" s="830"/>
      <c r="AN69" s="830"/>
      <c r="AO69" s="830"/>
      <c r="AP69" s="830">
        <v>99</v>
      </c>
      <c r="AQ69" s="830"/>
      <c r="AR69" s="830"/>
      <c r="AS69" s="830"/>
      <c r="AT69" s="830"/>
      <c r="AU69" s="830">
        <v>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5</v>
      </c>
      <c r="R70" s="830"/>
      <c r="S70" s="830"/>
      <c r="T70" s="830"/>
      <c r="U70" s="830"/>
      <c r="V70" s="830">
        <v>5</v>
      </c>
      <c r="W70" s="830"/>
      <c r="X70" s="830"/>
      <c r="Y70" s="830"/>
      <c r="Z70" s="830"/>
      <c r="AA70" s="830" t="s">
        <v>600</v>
      </c>
      <c r="AB70" s="830"/>
      <c r="AC70" s="830"/>
      <c r="AD70" s="830"/>
      <c r="AE70" s="830"/>
      <c r="AF70" s="830">
        <v>0</v>
      </c>
      <c r="AG70" s="830"/>
      <c r="AH70" s="830"/>
      <c r="AI70" s="830"/>
      <c r="AJ70" s="830"/>
      <c r="AK70" s="830" t="s">
        <v>598</v>
      </c>
      <c r="AL70" s="830"/>
      <c r="AM70" s="830"/>
      <c r="AN70" s="830"/>
      <c r="AO70" s="830"/>
      <c r="AP70" s="830" t="s">
        <v>599</v>
      </c>
      <c r="AQ70" s="830"/>
      <c r="AR70" s="830"/>
      <c r="AS70" s="830"/>
      <c r="AT70" s="830"/>
      <c r="AU70" s="830" t="s">
        <v>599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187</v>
      </c>
      <c r="R71" s="830"/>
      <c r="S71" s="830"/>
      <c r="T71" s="830"/>
      <c r="U71" s="830"/>
      <c r="V71" s="830">
        <v>148</v>
      </c>
      <c r="W71" s="830"/>
      <c r="X71" s="830"/>
      <c r="Y71" s="830"/>
      <c r="Z71" s="830"/>
      <c r="AA71" s="830">
        <v>39</v>
      </c>
      <c r="AB71" s="830"/>
      <c r="AC71" s="830"/>
      <c r="AD71" s="830"/>
      <c r="AE71" s="830"/>
      <c r="AF71" s="830">
        <v>39</v>
      </c>
      <c r="AG71" s="830"/>
      <c r="AH71" s="830"/>
      <c r="AI71" s="830"/>
      <c r="AJ71" s="830"/>
      <c r="AK71" s="830" t="s">
        <v>599</v>
      </c>
      <c r="AL71" s="830"/>
      <c r="AM71" s="830"/>
      <c r="AN71" s="830"/>
      <c r="AO71" s="830"/>
      <c r="AP71" s="830" t="s">
        <v>598</v>
      </c>
      <c r="AQ71" s="830"/>
      <c r="AR71" s="830"/>
      <c r="AS71" s="830"/>
      <c r="AT71" s="830"/>
      <c r="AU71" s="830" t="s">
        <v>600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589</v>
      </c>
      <c r="C72" s="874"/>
      <c r="D72" s="874"/>
      <c r="E72" s="874"/>
      <c r="F72" s="874"/>
      <c r="G72" s="874"/>
      <c r="H72" s="874"/>
      <c r="I72" s="874"/>
      <c r="J72" s="874"/>
      <c r="K72" s="874"/>
      <c r="L72" s="874"/>
      <c r="M72" s="874"/>
      <c r="N72" s="874"/>
      <c r="O72" s="874"/>
      <c r="P72" s="875"/>
      <c r="Q72" s="876">
        <v>322</v>
      </c>
      <c r="R72" s="830"/>
      <c r="S72" s="830"/>
      <c r="T72" s="830"/>
      <c r="U72" s="830"/>
      <c r="V72" s="830">
        <v>280</v>
      </c>
      <c r="W72" s="830"/>
      <c r="X72" s="830"/>
      <c r="Y72" s="830"/>
      <c r="Z72" s="830"/>
      <c r="AA72" s="830">
        <v>41</v>
      </c>
      <c r="AB72" s="830"/>
      <c r="AC72" s="830"/>
      <c r="AD72" s="830"/>
      <c r="AE72" s="830"/>
      <c r="AF72" s="830">
        <v>26</v>
      </c>
      <c r="AG72" s="830"/>
      <c r="AH72" s="830"/>
      <c r="AI72" s="830"/>
      <c r="AJ72" s="830"/>
      <c r="AK72" s="830" t="s">
        <v>598</v>
      </c>
      <c r="AL72" s="830"/>
      <c r="AM72" s="830"/>
      <c r="AN72" s="830"/>
      <c r="AO72" s="830"/>
      <c r="AP72" s="830" t="s">
        <v>601</v>
      </c>
      <c r="AQ72" s="830"/>
      <c r="AR72" s="830"/>
      <c r="AS72" s="830"/>
      <c r="AT72" s="830"/>
      <c r="AU72" s="830" t="s">
        <v>598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590</v>
      </c>
      <c r="C73" s="874"/>
      <c r="D73" s="874"/>
      <c r="E73" s="874"/>
      <c r="F73" s="874"/>
      <c r="G73" s="874"/>
      <c r="H73" s="874"/>
      <c r="I73" s="874"/>
      <c r="J73" s="874"/>
      <c r="K73" s="874"/>
      <c r="L73" s="874"/>
      <c r="M73" s="874"/>
      <c r="N73" s="874"/>
      <c r="O73" s="874"/>
      <c r="P73" s="875"/>
      <c r="Q73" s="876">
        <v>16052</v>
      </c>
      <c r="R73" s="830"/>
      <c r="S73" s="830"/>
      <c r="T73" s="830"/>
      <c r="U73" s="830"/>
      <c r="V73" s="830">
        <v>16031</v>
      </c>
      <c r="W73" s="830"/>
      <c r="X73" s="830"/>
      <c r="Y73" s="830"/>
      <c r="Z73" s="830"/>
      <c r="AA73" s="830">
        <v>21</v>
      </c>
      <c r="AB73" s="830"/>
      <c r="AC73" s="830"/>
      <c r="AD73" s="830"/>
      <c r="AE73" s="830"/>
      <c r="AF73" s="830">
        <v>14</v>
      </c>
      <c r="AG73" s="830"/>
      <c r="AH73" s="830"/>
      <c r="AI73" s="830"/>
      <c r="AJ73" s="830"/>
      <c r="AK73" s="830">
        <v>113</v>
      </c>
      <c r="AL73" s="830"/>
      <c r="AM73" s="830"/>
      <c r="AN73" s="830"/>
      <c r="AO73" s="830"/>
      <c r="AP73" s="830" t="s">
        <v>599</v>
      </c>
      <c r="AQ73" s="830"/>
      <c r="AR73" s="830"/>
      <c r="AS73" s="830"/>
      <c r="AT73" s="830"/>
      <c r="AU73" s="830" t="s">
        <v>599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591</v>
      </c>
      <c r="C74" s="874"/>
      <c r="D74" s="874"/>
      <c r="E74" s="874"/>
      <c r="F74" s="874"/>
      <c r="G74" s="874"/>
      <c r="H74" s="874"/>
      <c r="I74" s="874"/>
      <c r="J74" s="874"/>
      <c r="K74" s="874"/>
      <c r="L74" s="874"/>
      <c r="M74" s="874"/>
      <c r="N74" s="874"/>
      <c r="O74" s="874"/>
      <c r="P74" s="875"/>
      <c r="Q74" s="876">
        <v>88</v>
      </c>
      <c r="R74" s="830"/>
      <c r="S74" s="830"/>
      <c r="T74" s="830"/>
      <c r="U74" s="830"/>
      <c r="V74" s="830">
        <v>87</v>
      </c>
      <c r="W74" s="830"/>
      <c r="X74" s="830"/>
      <c r="Y74" s="830"/>
      <c r="Z74" s="830"/>
      <c r="AA74" s="830">
        <v>1</v>
      </c>
      <c r="AB74" s="830"/>
      <c r="AC74" s="830"/>
      <c r="AD74" s="830"/>
      <c r="AE74" s="830"/>
      <c r="AF74" s="830">
        <v>1</v>
      </c>
      <c r="AG74" s="830"/>
      <c r="AH74" s="830"/>
      <c r="AI74" s="830"/>
      <c r="AJ74" s="830"/>
      <c r="AK74" s="830">
        <v>8</v>
      </c>
      <c r="AL74" s="830"/>
      <c r="AM74" s="830"/>
      <c r="AN74" s="830"/>
      <c r="AO74" s="830"/>
      <c r="AP74" s="830" t="s">
        <v>598</v>
      </c>
      <c r="AQ74" s="830"/>
      <c r="AR74" s="830"/>
      <c r="AS74" s="830"/>
      <c r="AT74" s="830"/>
      <c r="AU74" s="830" t="s">
        <v>602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592</v>
      </c>
      <c r="C75" s="874"/>
      <c r="D75" s="874"/>
      <c r="E75" s="874"/>
      <c r="F75" s="874"/>
      <c r="G75" s="874"/>
      <c r="H75" s="874"/>
      <c r="I75" s="874"/>
      <c r="J75" s="874"/>
      <c r="K75" s="874"/>
      <c r="L75" s="874"/>
      <c r="M75" s="874"/>
      <c r="N75" s="874"/>
      <c r="O75" s="874"/>
      <c r="P75" s="875"/>
      <c r="Q75" s="877">
        <v>468</v>
      </c>
      <c r="R75" s="878"/>
      <c r="S75" s="878"/>
      <c r="T75" s="878"/>
      <c r="U75" s="834"/>
      <c r="V75" s="879">
        <v>242</v>
      </c>
      <c r="W75" s="878"/>
      <c r="X75" s="878"/>
      <c r="Y75" s="878"/>
      <c r="Z75" s="834"/>
      <c r="AA75" s="879">
        <v>226</v>
      </c>
      <c r="AB75" s="878"/>
      <c r="AC75" s="878"/>
      <c r="AD75" s="878"/>
      <c r="AE75" s="834"/>
      <c r="AF75" s="879">
        <v>226</v>
      </c>
      <c r="AG75" s="878"/>
      <c r="AH75" s="878"/>
      <c r="AI75" s="878"/>
      <c r="AJ75" s="834"/>
      <c r="AK75" s="879" t="s">
        <v>599</v>
      </c>
      <c r="AL75" s="878"/>
      <c r="AM75" s="878"/>
      <c r="AN75" s="878"/>
      <c r="AO75" s="834"/>
      <c r="AP75" s="879" t="s">
        <v>598</v>
      </c>
      <c r="AQ75" s="878"/>
      <c r="AR75" s="878"/>
      <c r="AS75" s="878"/>
      <c r="AT75" s="834"/>
      <c r="AU75" s="879" t="s">
        <v>603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593</v>
      </c>
      <c r="C76" s="874"/>
      <c r="D76" s="874"/>
      <c r="E76" s="874"/>
      <c r="F76" s="874"/>
      <c r="G76" s="874"/>
      <c r="H76" s="874"/>
      <c r="I76" s="874"/>
      <c r="J76" s="874"/>
      <c r="K76" s="874"/>
      <c r="L76" s="874"/>
      <c r="M76" s="874"/>
      <c r="N76" s="874"/>
      <c r="O76" s="874"/>
      <c r="P76" s="875"/>
      <c r="Q76" s="877">
        <v>3147</v>
      </c>
      <c r="R76" s="878"/>
      <c r="S76" s="878"/>
      <c r="T76" s="878"/>
      <c r="U76" s="834"/>
      <c r="V76" s="879">
        <v>2875</v>
      </c>
      <c r="W76" s="878"/>
      <c r="X76" s="878"/>
      <c r="Y76" s="878"/>
      <c r="Z76" s="834"/>
      <c r="AA76" s="879">
        <v>271</v>
      </c>
      <c r="AB76" s="878"/>
      <c r="AC76" s="878"/>
      <c r="AD76" s="878"/>
      <c r="AE76" s="834"/>
      <c r="AF76" s="879">
        <v>184</v>
      </c>
      <c r="AG76" s="878"/>
      <c r="AH76" s="878"/>
      <c r="AI76" s="878"/>
      <c r="AJ76" s="834"/>
      <c r="AK76" s="879">
        <v>111</v>
      </c>
      <c r="AL76" s="878"/>
      <c r="AM76" s="878"/>
      <c r="AN76" s="878"/>
      <c r="AO76" s="834"/>
      <c r="AP76" s="879" t="s">
        <v>599</v>
      </c>
      <c r="AQ76" s="878"/>
      <c r="AR76" s="878"/>
      <c r="AS76" s="878"/>
      <c r="AT76" s="834"/>
      <c r="AU76" s="879" t="s">
        <v>598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594</v>
      </c>
      <c r="C77" s="874"/>
      <c r="D77" s="874"/>
      <c r="E77" s="874"/>
      <c r="F77" s="874"/>
      <c r="G77" s="874"/>
      <c r="H77" s="874"/>
      <c r="I77" s="874"/>
      <c r="J77" s="874"/>
      <c r="K77" s="874"/>
      <c r="L77" s="874"/>
      <c r="M77" s="874"/>
      <c r="N77" s="874"/>
      <c r="O77" s="874"/>
      <c r="P77" s="875"/>
      <c r="Q77" s="877">
        <v>492</v>
      </c>
      <c r="R77" s="878"/>
      <c r="S77" s="878"/>
      <c r="T77" s="878"/>
      <c r="U77" s="834"/>
      <c r="V77" s="879">
        <v>297</v>
      </c>
      <c r="W77" s="878"/>
      <c r="X77" s="878"/>
      <c r="Y77" s="878"/>
      <c r="Z77" s="834"/>
      <c r="AA77" s="879">
        <v>195</v>
      </c>
      <c r="AB77" s="878"/>
      <c r="AC77" s="878"/>
      <c r="AD77" s="878"/>
      <c r="AE77" s="834"/>
      <c r="AF77" s="879">
        <v>48</v>
      </c>
      <c r="AG77" s="878"/>
      <c r="AH77" s="878"/>
      <c r="AI77" s="878"/>
      <c r="AJ77" s="834"/>
      <c r="AK77" s="879">
        <v>166</v>
      </c>
      <c r="AL77" s="878"/>
      <c r="AM77" s="878"/>
      <c r="AN77" s="878"/>
      <c r="AO77" s="834"/>
      <c r="AP77" s="879">
        <v>170</v>
      </c>
      <c r="AQ77" s="878"/>
      <c r="AR77" s="878"/>
      <c r="AS77" s="878"/>
      <c r="AT77" s="834"/>
      <c r="AU77" s="879">
        <v>38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595</v>
      </c>
      <c r="C78" s="874"/>
      <c r="D78" s="874"/>
      <c r="E78" s="874"/>
      <c r="F78" s="874"/>
      <c r="G78" s="874"/>
      <c r="H78" s="874"/>
      <c r="I78" s="874"/>
      <c r="J78" s="874"/>
      <c r="K78" s="874"/>
      <c r="L78" s="874"/>
      <c r="M78" s="874"/>
      <c r="N78" s="874"/>
      <c r="O78" s="874"/>
      <c r="P78" s="875"/>
      <c r="Q78" s="876">
        <v>1041</v>
      </c>
      <c r="R78" s="830"/>
      <c r="S78" s="830"/>
      <c r="T78" s="830"/>
      <c r="U78" s="830"/>
      <c r="V78" s="830">
        <v>1037</v>
      </c>
      <c r="W78" s="830"/>
      <c r="X78" s="830"/>
      <c r="Y78" s="830"/>
      <c r="Z78" s="830"/>
      <c r="AA78" s="830">
        <v>4</v>
      </c>
      <c r="AB78" s="830"/>
      <c r="AC78" s="830"/>
      <c r="AD78" s="830"/>
      <c r="AE78" s="830"/>
      <c r="AF78" s="830">
        <v>4</v>
      </c>
      <c r="AG78" s="830"/>
      <c r="AH78" s="830"/>
      <c r="AI78" s="830"/>
      <c r="AJ78" s="830"/>
      <c r="AK78" s="830" t="s">
        <v>599</v>
      </c>
      <c r="AL78" s="830"/>
      <c r="AM78" s="830"/>
      <c r="AN78" s="830"/>
      <c r="AO78" s="830"/>
      <c r="AP78" s="830" t="s">
        <v>600</v>
      </c>
      <c r="AQ78" s="830"/>
      <c r="AR78" s="830"/>
      <c r="AS78" s="830"/>
      <c r="AT78" s="830"/>
      <c r="AU78" s="830" t="s">
        <v>604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596</v>
      </c>
      <c r="C79" s="874"/>
      <c r="D79" s="874"/>
      <c r="E79" s="874"/>
      <c r="F79" s="874"/>
      <c r="G79" s="874"/>
      <c r="H79" s="874"/>
      <c r="I79" s="874"/>
      <c r="J79" s="874"/>
      <c r="K79" s="874"/>
      <c r="L79" s="874"/>
      <c r="M79" s="874"/>
      <c r="N79" s="874"/>
      <c r="O79" s="874"/>
      <c r="P79" s="875"/>
      <c r="Q79" s="876">
        <v>368351</v>
      </c>
      <c r="R79" s="830"/>
      <c r="S79" s="830"/>
      <c r="T79" s="830"/>
      <c r="U79" s="830"/>
      <c r="V79" s="830">
        <v>355170</v>
      </c>
      <c r="W79" s="830"/>
      <c r="X79" s="830"/>
      <c r="Y79" s="830"/>
      <c r="Z79" s="830"/>
      <c r="AA79" s="830">
        <v>13181</v>
      </c>
      <c r="AB79" s="830"/>
      <c r="AC79" s="830"/>
      <c r="AD79" s="830"/>
      <c r="AE79" s="830"/>
      <c r="AF79" s="830">
        <v>13181</v>
      </c>
      <c r="AG79" s="830"/>
      <c r="AH79" s="830"/>
      <c r="AI79" s="830"/>
      <c r="AJ79" s="830"/>
      <c r="AK79" s="830">
        <v>2368</v>
      </c>
      <c r="AL79" s="830"/>
      <c r="AM79" s="830"/>
      <c r="AN79" s="830"/>
      <c r="AO79" s="830"/>
      <c r="AP79" s="830" t="s">
        <v>599</v>
      </c>
      <c r="AQ79" s="830"/>
      <c r="AR79" s="830"/>
      <c r="AS79" s="830"/>
      <c r="AT79" s="830"/>
      <c r="AU79" s="830" t="s">
        <v>598</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13817</v>
      </c>
      <c r="AG88" s="844"/>
      <c r="AH88" s="844"/>
      <c r="AI88" s="844"/>
      <c r="AJ88" s="844"/>
      <c r="AK88" s="841"/>
      <c r="AL88" s="841"/>
      <c r="AM88" s="841"/>
      <c r="AN88" s="841"/>
      <c r="AO88" s="841"/>
      <c r="AP88" s="844">
        <v>1264</v>
      </c>
      <c r="AQ88" s="844"/>
      <c r="AR88" s="844"/>
      <c r="AS88" s="844"/>
      <c r="AT88" s="844"/>
      <c r="AU88" s="844">
        <v>201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v>2</v>
      </c>
      <c r="CX102" s="852"/>
      <c r="CY102" s="852"/>
      <c r="CZ102" s="852"/>
      <c r="DA102" s="891"/>
      <c r="DB102" s="890" t="s">
        <v>521</v>
      </c>
      <c r="DC102" s="852"/>
      <c r="DD102" s="852"/>
      <c r="DE102" s="852"/>
      <c r="DF102" s="891"/>
      <c r="DG102" s="890" t="s">
        <v>521</v>
      </c>
      <c r="DH102" s="852"/>
      <c r="DI102" s="852"/>
      <c r="DJ102" s="852"/>
      <c r="DK102" s="891"/>
      <c r="DL102" s="890" t="s">
        <v>521</v>
      </c>
      <c r="DM102" s="852"/>
      <c r="DN102" s="852"/>
      <c r="DO102" s="852"/>
      <c r="DP102" s="891"/>
      <c r="DQ102" s="890" t="s">
        <v>521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313</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313</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313</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2271955</v>
      </c>
      <c r="AB110" s="900"/>
      <c r="AC110" s="900"/>
      <c r="AD110" s="900"/>
      <c r="AE110" s="901"/>
      <c r="AF110" s="902">
        <v>2594842</v>
      </c>
      <c r="AG110" s="900"/>
      <c r="AH110" s="900"/>
      <c r="AI110" s="900"/>
      <c r="AJ110" s="901"/>
      <c r="AK110" s="902">
        <v>2627664</v>
      </c>
      <c r="AL110" s="900"/>
      <c r="AM110" s="900"/>
      <c r="AN110" s="900"/>
      <c r="AO110" s="901"/>
      <c r="AP110" s="903">
        <v>22.4</v>
      </c>
      <c r="AQ110" s="904"/>
      <c r="AR110" s="904"/>
      <c r="AS110" s="904"/>
      <c r="AT110" s="905"/>
      <c r="AU110" s="906" t="s">
        <v>74</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31524189</v>
      </c>
      <c r="BR110" s="931"/>
      <c r="BS110" s="931"/>
      <c r="BT110" s="931"/>
      <c r="BU110" s="931"/>
      <c r="BV110" s="931">
        <v>30124028</v>
      </c>
      <c r="BW110" s="931"/>
      <c r="BX110" s="931"/>
      <c r="BY110" s="931"/>
      <c r="BZ110" s="931"/>
      <c r="CA110" s="931">
        <v>27869337</v>
      </c>
      <c r="CB110" s="931"/>
      <c r="CC110" s="931"/>
      <c r="CD110" s="931"/>
      <c r="CE110" s="931"/>
      <c r="CF110" s="944">
        <v>237.3</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177</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442</v>
      </c>
      <c r="AG111" s="938"/>
      <c r="AH111" s="938"/>
      <c r="AI111" s="938"/>
      <c r="AJ111" s="939"/>
      <c r="AK111" s="940" t="s">
        <v>177</v>
      </c>
      <c r="AL111" s="938"/>
      <c r="AM111" s="938"/>
      <c r="AN111" s="938"/>
      <c r="AO111" s="939"/>
      <c r="AP111" s="941" t="s">
        <v>443</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288038</v>
      </c>
      <c r="BR111" s="926"/>
      <c r="BS111" s="926"/>
      <c r="BT111" s="926"/>
      <c r="BU111" s="926"/>
      <c r="BV111" s="926">
        <v>231081</v>
      </c>
      <c r="BW111" s="926"/>
      <c r="BX111" s="926"/>
      <c r="BY111" s="926"/>
      <c r="BZ111" s="926"/>
      <c r="CA111" s="926">
        <v>190874</v>
      </c>
      <c r="CB111" s="926"/>
      <c r="CC111" s="926"/>
      <c r="CD111" s="926"/>
      <c r="CE111" s="926"/>
      <c r="CF111" s="920">
        <v>1.6</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442</v>
      </c>
      <c r="DM111" s="926"/>
      <c r="DN111" s="926"/>
      <c r="DO111" s="926"/>
      <c r="DP111" s="926"/>
      <c r="DQ111" s="926" t="s">
        <v>442</v>
      </c>
      <c r="DR111" s="926"/>
      <c r="DS111" s="926"/>
      <c r="DT111" s="926"/>
      <c r="DU111" s="926"/>
      <c r="DV111" s="927" t="s">
        <v>177</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177</v>
      </c>
      <c r="AG112" s="959"/>
      <c r="AH112" s="959"/>
      <c r="AI112" s="959"/>
      <c r="AJ112" s="960"/>
      <c r="AK112" s="961" t="s">
        <v>177</v>
      </c>
      <c r="AL112" s="959"/>
      <c r="AM112" s="959"/>
      <c r="AN112" s="959"/>
      <c r="AO112" s="960"/>
      <c r="AP112" s="962" t="s">
        <v>442</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7018863</v>
      </c>
      <c r="BR112" s="926"/>
      <c r="BS112" s="926"/>
      <c r="BT112" s="926"/>
      <c r="BU112" s="926"/>
      <c r="BV112" s="926">
        <v>6223791</v>
      </c>
      <c r="BW112" s="926"/>
      <c r="BX112" s="926"/>
      <c r="BY112" s="926"/>
      <c r="BZ112" s="926"/>
      <c r="CA112" s="926">
        <v>5433712</v>
      </c>
      <c r="CB112" s="926"/>
      <c r="CC112" s="926"/>
      <c r="CD112" s="926"/>
      <c r="CE112" s="926"/>
      <c r="CF112" s="920">
        <v>46.3</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442</v>
      </c>
      <c r="DM112" s="926"/>
      <c r="DN112" s="926"/>
      <c r="DO112" s="926"/>
      <c r="DP112" s="926"/>
      <c r="DQ112" s="926" t="s">
        <v>177</v>
      </c>
      <c r="DR112" s="926"/>
      <c r="DS112" s="926"/>
      <c r="DT112" s="926"/>
      <c r="DU112" s="926"/>
      <c r="DV112" s="927" t="s">
        <v>443</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668680</v>
      </c>
      <c r="AB113" s="938"/>
      <c r="AC113" s="938"/>
      <c r="AD113" s="938"/>
      <c r="AE113" s="939"/>
      <c r="AF113" s="940">
        <v>588407</v>
      </c>
      <c r="AG113" s="938"/>
      <c r="AH113" s="938"/>
      <c r="AI113" s="938"/>
      <c r="AJ113" s="939"/>
      <c r="AK113" s="940">
        <v>525047</v>
      </c>
      <c r="AL113" s="938"/>
      <c r="AM113" s="938"/>
      <c r="AN113" s="938"/>
      <c r="AO113" s="939"/>
      <c r="AP113" s="941">
        <v>4.5</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350167</v>
      </c>
      <c r="BR113" s="926"/>
      <c r="BS113" s="926"/>
      <c r="BT113" s="926"/>
      <c r="BU113" s="926"/>
      <c r="BV113" s="926">
        <v>244029</v>
      </c>
      <c r="BW113" s="926"/>
      <c r="BX113" s="926"/>
      <c r="BY113" s="926"/>
      <c r="BZ113" s="926"/>
      <c r="CA113" s="926">
        <v>201750</v>
      </c>
      <c r="CB113" s="926"/>
      <c r="CC113" s="926"/>
      <c r="CD113" s="926"/>
      <c r="CE113" s="926"/>
      <c r="CF113" s="920">
        <v>1.7</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442</v>
      </c>
      <c r="DM113" s="959"/>
      <c r="DN113" s="959"/>
      <c r="DO113" s="959"/>
      <c r="DP113" s="960"/>
      <c r="DQ113" s="961" t="s">
        <v>177</v>
      </c>
      <c r="DR113" s="959"/>
      <c r="DS113" s="959"/>
      <c r="DT113" s="959"/>
      <c r="DU113" s="960"/>
      <c r="DV113" s="962" t="s">
        <v>177</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227368</v>
      </c>
      <c r="AB114" s="959"/>
      <c r="AC114" s="959"/>
      <c r="AD114" s="959"/>
      <c r="AE114" s="960"/>
      <c r="AF114" s="961">
        <v>202891</v>
      </c>
      <c r="AG114" s="959"/>
      <c r="AH114" s="959"/>
      <c r="AI114" s="959"/>
      <c r="AJ114" s="960"/>
      <c r="AK114" s="961">
        <v>120592</v>
      </c>
      <c r="AL114" s="959"/>
      <c r="AM114" s="959"/>
      <c r="AN114" s="959"/>
      <c r="AO114" s="960"/>
      <c r="AP114" s="962">
        <v>1</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2386914</v>
      </c>
      <c r="BR114" s="926"/>
      <c r="BS114" s="926"/>
      <c r="BT114" s="926"/>
      <c r="BU114" s="926"/>
      <c r="BV114" s="926">
        <v>2311856</v>
      </c>
      <c r="BW114" s="926"/>
      <c r="BX114" s="926"/>
      <c r="BY114" s="926"/>
      <c r="BZ114" s="926"/>
      <c r="CA114" s="926">
        <v>2240802</v>
      </c>
      <c r="CB114" s="926"/>
      <c r="CC114" s="926"/>
      <c r="CD114" s="926"/>
      <c r="CE114" s="926"/>
      <c r="CF114" s="920">
        <v>19.100000000000001</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177</v>
      </c>
      <c r="DH114" s="959"/>
      <c r="DI114" s="959"/>
      <c r="DJ114" s="959"/>
      <c r="DK114" s="960"/>
      <c r="DL114" s="961" t="s">
        <v>442</v>
      </c>
      <c r="DM114" s="959"/>
      <c r="DN114" s="959"/>
      <c r="DO114" s="959"/>
      <c r="DP114" s="960"/>
      <c r="DQ114" s="961" t="s">
        <v>177</v>
      </c>
      <c r="DR114" s="959"/>
      <c r="DS114" s="959"/>
      <c r="DT114" s="959"/>
      <c r="DU114" s="960"/>
      <c r="DV114" s="962" t="s">
        <v>445</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55841</v>
      </c>
      <c r="AB115" s="938"/>
      <c r="AC115" s="938"/>
      <c r="AD115" s="938"/>
      <c r="AE115" s="939"/>
      <c r="AF115" s="940">
        <v>55363</v>
      </c>
      <c r="AG115" s="938"/>
      <c r="AH115" s="938"/>
      <c r="AI115" s="938"/>
      <c r="AJ115" s="939"/>
      <c r="AK115" s="940">
        <v>56036</v>
      </c>
      <c r="AL115" s="938"/>
      <c r="AM115" s="938"/>
      <c r="AN115" s="938"/>
      <c r="AO115" s="939"/>
      <c r="AP115" s="941">
        <v>0.5</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177</v>
      </c>
      <c r="BR115" s="926"/>
      <c r="BS115" s="926"/>
      <c r="BT115" s="926"/>
      <c r="BU115" s="926"/>
      <c r="BV115" s="926" t="s">
        <v>177</v>
      </c>
      <c r="BW115" s="926"/>
      <c r="BX115" s="926"/>
      <c r="BY115" s="926"/>
      <c r="BZ115" s="926"/>
      <c r="CA115" s="926" t="s">
        <v>442</v>
      </c>
      <c r="CB115" s="926"/>
      <c r="CC115" s="926"/>
      <c r="CD115" s="926"/>
      <c r="CE115" s="926"/>
      <c r="CF115" s="920" t="s">
        <v>177</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462</v>
      </c>
      <c r="DH115" s="959"/>
      <c r="DI115" s="959"/>
      <c r="DJ115" s="959"/>
      <c r="DK115" s="960"/>
      <c r="DL115" s="961" t="s">
        <v>177</v>
      </c>
      <c r="DM115" s="959"/>
      <c r="DN115" s="959"/>
      <c r="DO115" s="959"/>
      <c r="DP115" s="960"/>
      <c r="DQ115" s="961" t="s">
        <v>442</v>
      </c>
      <c r="DR115" s="959"/>
      <c r="DS115" s="959"/>
      <c r="DT115" s="959"/>
      <c r="DU115" s="960"/>
      <c r="DV115" s="962" t="s">
        <v>442</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455</v>
      </c>
      <c r="AB116" s="959"/>
      <c r="AC116" s="959"/>
      <c r="AD116" s="959"/>
      <c r="AE116" s="960"/>
      <c r="AF116" s="961" t="s">
        <v>177</v>
      </c>
      <c r="AG116" s="959"/>
      <c r="AH116" s="959"/>
      <c r="AI116" s="959"/>
      <c r="AJ116" s="960"/>
      <c r="AK116" s="961" t="s">
        <v>177</v>
      </c>
      <c r="AL116" s="959"/>
      <c r="AM116" s="959"/>
      <c r="AN116" s="959"/>
      <c r="AO116" s="960"/>
      <c r="AP116" s="962" t="s">
        <v>177</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177</v>
      </c>
      <c r="BW116" s="926"/>
      <c r="BX116" s="926"/>
      <c r="BY116" s="926"/>
      <c r="BZ116" s="926"/>
      <c r="CA116" s="926" t="s">
        <v>177</v>
      </c>
      <c r="CB116" s="926"/>
      <c r="CC116" s="926"/>
      <c r="CD116" s="926"/>
      <c r="CE116" s="926"/>
      <c r="CF116" s="920" t="s">
        <v>177</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442</v>
      </c>
      <c r="DM116" s="959"/>
      <c r="DN116" s="959"/>
      <c r="DO116" s="959"/>
      <c r="DP116" s="960"/>
      <c r="DQ116" s="961" t="s">
        <v>442</v>
      </c>
      <c r="DR116" s="959"/>
      <c r="DS116" s="959"/>
      <c r="DT116" s="959"/>
      <c r="DU116" s="960"/>
      <c r="DV116" s="962" t="s">
        <v>177</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3223844</v>
      </c>
      <c r="AB117" s="979"/>
      <c r="AC117" s="979"/>
      <c r="AD117" s="979"/>
      <c r="AE117" s="980"/>
      <c r="AF117" s="981">
        <v>3441503</v>
      </c>
      <c r="AG117" s="979"/>
      <c r="AH117" s="979"/>
      <c r="AI117" s="979"/>
      <c r="AJ117" s="980"/>
      <c r="AK117" s="981">
        <v>3329339</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455</v>
      </c>
      <c r="BW117" s="926"/>
      <c r="BX117" s="926"/>
      <c r="BY117" s="926"/>
      <c r="BZ117" s="926"/>
      <c r="CA117" s="926" t="s">
        <v>462</v>
      </c>
      <c r="CB117" s="926"/>
      <c r="CC117" s="926"/>
      <c r="CD117" s="926"/>
      <c r="CE117" s="926"/>
      <c r="CF117" s="920" t="s">
        <v>177</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177</v>
      </c>
      <c r="DH117" s="959"/>
      <c r="DI117" s="959"/>
      <c r="DJ117" s="959"/>
      <c r="DK117" s="960"/>
      <c r="DL117" s="961" t="s">
        <v>177</v>
      </c>
      <c r="DM117" s="959"/>
      <c r="DN117" s="959"/>
      <c r="DO117" s="959"/>
      <c r="DP117" s="960"/>
      <c r="DQ117" s="961" t="s">
        <v>177</v>
      </c>
      <c r="DR117" s="959"/>
      <c r="DS117" s="959"/>
      <c r="DT117" s="959"/>
      <c r="DU117" s="960"/>
      <c r="DV117" s="962" t="s">
        <v>177</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313</v>
      </c>
      <c r="AL118" s="893"/>
      <c r="AM118" s="893"/>
      <c r="AN118" s="893"/>
      <c r="AO118" s="894"/>
      <c r="AP118" s="970" t="s">
        <v>436</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177</v>
      </c>
      <c r="BR118" s="1000"/>
      <c r="BS118" s="1000"/>
      <c r="BT118" s="1000"/>
      <c r="BU118" s="1000"/>
      <c r="BV118" s="1000" t="s">
        <v>455</v>
      </c>
      <c r="BW118" s="1000"/>
      <c r="BX118" s="1000"/>
      <c r="BY118" s="1000"/>
      <c r="BZ118" s="1000"/>
      <c r="CA118" s="1000" t="s">
        <v>177</v>
      </c>
      <c r="CB118" s="1000"/>
      <c r="CC118" s="1000"/>
      <c r="CD118" s="1000"/>
      <c r="CE118" s="1000"/>
      <c r="CF118" s="920" t="s">
        <v>177</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177</v>
      </c>
      <c r="DH118" s="959"/>
      <c r="DI118" s="959"/>
      <c r="DJ118" s="959"/>
      <c r="DK118" s="960"/>
      <c r="DL118" s="961" t="s">
        <v>442</v>
      </c>
      <c r="DM118" s="959"/>
      <c r="DN118" s="959"/>
      <c r="DO118" s="959"/>
      <c r="DP118" s="960"/>
      <c r="DQ118" s="961" t="s">
        <v>177</v>
      </c>
      <c r="DR118" s="959"/>
      <c r="DS118" s="959"/>
      <c r="DT118" s="959"/>
      <c r="DU118" s="960"/>
      <c r="DV118" s="962" t="s">
        <v>177</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462</v>
      </c>
      <c r="AB119" s="900"/>
      <c r="AC119" s="900"/>
      <c r="AD119" s="900"/>
      <c r="AE119" s="901"/>
      <c r="AF119" s="902" t="s">
        <v>177</v>
      </c>
      <c r="AG119" s="900"/>
      <c r="AH119" s="900"/>
      <c r="AI119" s="900"/>
      <c r="AJ119" s="901"/>
      <c r="AK119" s="902" t="s">
        <v>443</v>
      </c>
      <c r="AL119" s="900"/>
      <c r="AM119" s="900"/>
      <c r="AN119" s="900"/>
      <c r="AO119" s="901"/>
      <c r="AP119" s="903" t="s">
        <v>442</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471</v>
      </c>
      <c r="BP119" s="1005"/>
      <c r="BQ119" s="999">
        <v>41568171</v>
      </c>
      <c r="BR119" s="1000"/>
      <c r="BS119" s="1000"/>
      <c r="BT119" s="1000"/>
      <c r="BU119" s="1000"/>
      <c r="BV119" s="1000">
        <v>39134785</v>
      </c>
      <c r="BW119" s="1000"/>
      <c r="BX119" s="1000"/>
      <c r="BY119" s="1000"/>
      <c r="BZ119" s="1000"/>
      <c r="CA119" s="1000">
        <v>35936475</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288038</v>
      </c>
      <c r="DH119" s="986"/>
      <c r="DI119" s="986"/>
      <c r="DJ119" s="986"/>
      <c r="DK119" s="987"/>
      <c r="DL119" s="985">
        <v>231081</v>
      </c>
      <c r="DM119" s="986"/>
      <c r="DN119" s="986"/>
      <c r="DO119" s="986"/>
      <c r="DP119" s="987"/>
      <c r="DQ119" s="985">
        <v>190874</v>
      </c>
      <c r="DR119" s="986"/>
      <c r="DS119" s="986"/>
      <c r="DT119" s="986"/>
      <c r="DU119" s="987"/>
      <c r="DV119" s="988">
        <v>1.6</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177</v>
      </c>
      <c r="AB120" s="959"/>
      <c r="AC120" s="959"/>
      <c r="AD120" s="959"/>
      <c r="AE120" s="960"/>
      <c r="AF120" s="961" t="s">
        <v>445</v>
      </c>
      <c r="AG120" s="959"/>
      <c r="AH120" s="959"/>
      <c r="AI120" s="959"/>
      <c r="AJ120" s="960"/>
      <c r="AK120" s="961" t="s">
        <v>177</v>
      </c>
      <c r="AL120" s="959"/>
      <c r="AM120" s="959"/>
      <c r="AN120" s="959"/>
      <c r="AO120" s="960"/>
      <c r="AP120" s="962" t="s">
        <v>455</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4330200</v>
      </c>
      <c r="BR120" s="931"/>
      <c r="BS120" s="931"/>
      <c r="BT120" s="931"/>
      <c r="BU120" s="931"/>
      <c r="BV120" s="931">
        <v>6126100</v>
      </c>
      <c r="BW120" s="931"/>
      <c r="BX120" s="931"/>
      <c r="BY120" s="931"/>
      <c r="BZ120" s="931"/>
      <c r="CA120" s="931">
        <v>6574325</v>
      </c>
      <c r="CB120" s="931"/>
      <c r="CC120" s="931"/>
      <c r="CD120" s="931"/>
      <c r="CE120" s="931"/>
      <c r="CF120" s="944">
        <v>56</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4908576</v>
      </c>
      <c r="DH120" s="931"/>
      <c r="DI120" s="931"/>
      <c r="DJ120" s="931"/>
      <c r="DK120" s="931"/>
      <c r="DL120" s="931">
        <v>4293511</v>
      </c>
      <c r="DM120" s="931"/>
      <c r="DN120" s="931"/>
      <c r="DO120" s="931"/>
      <c r="DP120" s="931"/>
      <c r="DQ120" s="931">
        <v>3685821</v>
      </c>
      <c r="DR120" s="931"/>
      <c r="DS120" s="931"/>
      <c r="DT120" s="931"/>
      <c r="DU120" s="931"/>
      <c r="DV120" s="932">
        <v>31.4</v>
      </c>
      <c r="DW120" s="932"/>
      <c r="DX120" s="932"/>
      <c r="DY120" s="932"/>
      <c r="DZ120" s="933"/>
    </row>
    <row r="121" spans="1:130" s="230" customFormat="1" ht="26.25" customHeight="1" x14ac:dyDescent="0.15">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177</v>
      </c>
      <c r="AB121" s="959"/>
      <c r="AC121" s="959"/>
      <c r="AD121" s="959"/>
      <c r="AE121" s="960"/>
      <c r="AF121" s="961" t="s">
        <v>177</v>
      </c>
      <c r="AG121" s="959"/>
      <c r="AH121" s="959"/>
      <c r="AI121" s="959"/>
      <c r="AJ121" s="960"/>
      <c r="AK121" s="961" t="s">
        <v>445</v>
      </c>
      <c r="AL121" s="959"/>
      <c r="AM121" s="959"/>
      <c r="AN121" s="959"/>
      <c r="AO121" s="960"/>
      <c r="AP121" s="962" t="s">
        <v>177</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2652210</v>
      </c>
      <c r="BR121" s="926"/>
      <c r="BS121" s="926"/>
      <c r="BT121" s="926"/>
      <c r="BU121" s="926"/>
      <c r="BV121" s="926">
        <v>2508752</v>
      </c>
      <c r="BW121" s="926"/>
      <c r="BX121" s="926"/>
      <c r="BY121" s="926"/>
      <c r="BZ121" s="926"/>
      <c r="CA121" s="926">
        <v>2370920</v>
      </c>
      <c r="CB121" s="926"/>
      <c r="CC121" s="926"/>
      <c r="CD121" s="926"/>
      <c r="CE121" s="926"/>
      <c r="CF121" s="920">
        <v>20.2</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2094661</v>
      </c>
      <c r="DH121" s="926"/>
      <c r="DI121" s="926"/>
      <c r="DJ121" s="926"/>
      <c r="DK121" s="926"/>
      <c r="DL121" s="926">
        <v>1915823</v>
      </c>
      <c r="DM121" s="926"/>
      <c r="DN121" s="926"/>
      <c r="DO121" s="926"/>
      <c r="DP121" s="926"/>
      <c r="DQ121" s="926">
        <v>1734571</v>
      </c>
      <c r="DR121" s="926"/>
      <c r="DS121" s="926"/>
      <c r="DT121" s="926"/>
      <c r="DU121" s="926"/>
      <c r="DV121" s="927">
        <v>14.8</v>
      </c>
      <c r="DW121" s="927"/>
      <c r="DX121" s="927"/>
      <c r="DY121" s="927"/>
      <c r="DZ121" s="928"/>
    </row>
    <row r="122" spans="1:130" s="230" customFormat="1" ht="26.25" customHeight="1" x14ac:dyDescent="0.15">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462</v>
      </c>
      <c r="AB122" s="959"/>
      <c r="AC122" s="959"/>
      <c r="AD122" s="959"/>
      <c r="AE122" s="960"/>
      <c r="AF122" s="961" t="s">
        <v>462</v>
      </c>
      <c r="AG122" s="959"/>
      <c r="AH122" s="959"/>
      <c r="AI122" s="959"/>
      <c r="AJ122" s="960"/>
      <c r="AK122" s="961" t="s">
        <v>177</v>
      </c>
      <c r="AL122" s="959"/>
      <c r="AM122" s="959"/>
      <c r="AN122" s="959"/>
      <c r="AO122" s="960"/>
      <c r="AP122" s="962" t="s">
        <v>462</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24075077</v>
      </c>
      <c r="BR122" s="1000"/>
      <c r="BS122" s="1000"/>
      <c r="BT122" s="1000"/>
      <c r="BU122" s="1000"/>
      <c r="BV122" s="1000">
        <v>22726592</v>
      </c>
      <c r="BW122" s="1000"/>
      <c r="BX122" s="1000"/>
      <c r="BY122" s="1000"/>
      <c r="BZ122" s="1000"/>
      <c r="CA122" s="1000">
        <v>21061710</v>
      </c>
      <c r="CB122" s="1000"/>
      <c r="CC122" s="1000"/>
      <c r="CD122" s="1000"/>
      <c r="CE122" s="1000"/>
      <c r="CF122" s="1017">
        <v>179.4</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15626</v>
      </c>
      <c r="DH122" s="926"/>
      <c r="DI122" s="926"/>
      <c r="DJ122" s="926"/>
      <c r="DK122" s="926"/>
      <c r="DL122" s="926">
        <v>14457</v>
      </c>
      <c r="DM122" s="926"/>
      <c r="DN122" s="926"/>
      <c r="DO122" s="926"/>
      <c r="DP122" s="926"/>
      <c r="DQ122" s="926">
        <v>13320</v>
      </c>
      <c r="DR122" s="926"/>
      <c r="DS122" s="926"/>
      <c r="DT122" s="926"/>
      <c r="DU122" s="926"/>
      <c r="DV122" s="927">
        <v>0.1</v>
      </c>
      <c r="DW122" s="927"/>
      <c r="DX122" s="927"/>
      <c r="DY122" s="927"/>
      <c r="DZ122" s="928"/>
    </row>
    <row r="123" spans="1:130" s="230" customFormat="1" ht="26.25" customHeight="1" x14ac:dyDescent="0.15">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177</v>
      </c>
      <c r="AB123" s="959"/>
      <c r="AC123" s="959"/>
      <c r="AD123" s="959"/>
      <c r="AE123" s="960"/>
      <c r="AF123" s="961" t="s">
        <v>177</v>
      </c>
      <c r="AG123" s="959"/>
      <c r="AH123" s="959"/>
      <c r="AI123" s="959"/>
      <c r="AJ123" s="960"/>
      <c r="AK123" s="961" t="s">
        <v>177</v>
      </c>
      <c r="AL123" s="959"/>
      <c r="AM123" s="959"/>
      <c r="AN123" s="959"/>
      <c r="AO123" s="960"/>
      <c r="AP123" s="962" t="s">
        <v>177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481</v>
      </c>
      <c r="BP123" s="1005"/>
      <c r="BQ123" s="1063">
        <v>31057487</v>
      </c>
      <c r="BR123" s="1064"/>
      <c r="BS123" s="1064"/>
      <c r="BT123" s="1064"/>
      <c r="BU123" s="1064"/>
      <c r="BV123" s="1064">
        <v>31361444</v>
      </c>
      <c r="BW123" s="1064"/>
      <c r="BX123" s="1064"/>
      <c r="BY123" s="1064"/>
      <c r="BZ123" s="1064"/>
      <c r="CA123" s="1064">
        <v>30006955</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177</v>
      </c>
      <c r="DH123" s="959"/>
      <c r="DI123" s="959"/>
      <c r="DJ123" s="959"/>
      <c r="DK123" s="960"/>
      <c r="DL123" s="961" t="s">
        <v>445</v>
      </c>
      <c r="DM123" s="959"/>
      <c r="DN123" s="959"/>
      <c r="DO123" s="959"/>
      <c r="DP123" s="960"/>
      <c r="DQ123" s="961" t="s">
        <v>445</v>
      </c>
      <c r="DR123" s="959"/>
      <c r="DS123" s="959"/>
      <c r="DT123" s="959"/>
      <c r="DU123" s="960"/>
      <c r="DV123" s="962" t="s">
        <v>177</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177</v>
      </c>
      <c r="AB124" s="959"/>
      <c r="AC124" s="959"/>
      <c r="AD124" s="959"/>
      <c r="AE124" s="960"/>
      <c r="AF124" s="961" t="s">
        <v>177</v>
      </c>
      <c r="AG124" s="959"/>
      <c r="AH124" s="959"/>
      <c r="AI124" s="959"/>
      <c r="AJ124" s="960"/>
      <c r="AK124" s="961" t="s">
        <v>177</v>
      </c>
      <c r="AL124" s="959"/>
      <c r="AM124" s="959"/>
      <c r="AN124" s="959"/>
      <c r="AO124" s="960"/>
      <c r="AP124" s="962" t="s">
        <v>455</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92.5</v>
      </c>
      <c r="BR124" s="1027"/>
      <c r="BS124" s="1027"/>
      <c r="BT124" s="1027"/>
      <c r="BU124" s="1027"/>
      <c r="BV124" s="1027">
        <v>64.8</v>
      </c>
      <c r="BW124" s="1027"/>
      <c r="BX124" s="1027"/>
      <c r="BY124" s="1027"/>
      <c r="BZ124" s="1027"/>
      <c r="CA124" s="1027">
        <v>50.4</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177</v>
      </c>
      <c r="DH124" s="986"/>
      <c r="DI124" s="986"/>
      <c r="DJ124" s="986"/>
      <c r="DK124" s="987"/>
      <c r="DL124" s="985" t="s">
        <v>177</v>
      </c>
      <c r="DM124" s="986"/>
      <c r="DN124" s="986"/>
      <c r="DO124" s="986"/>
      <c r="DP124" s="987"/>
      <c r="DQ124" s="985" t="s">
        <v>177</v>
      </c>
      <c r="DR124" s="986"/>
      <c r="DS124" s="986"/>
      <c r="DT124" s="986"/>
      <c r="DU124" s="987"/>
      <c r="DV124" s="988" t="s">
        <v>443</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177</v>
      </c>
      <c r="AB125" s="959"/>
      <c r="AC125" s="959"/>
      <c r="AD125" s="959"/>
      <c r="AE125" s="960"/>
      <c r="AF125" s="961" t="s">
        <v>177</v>
      </c>
      <c r="AG125" s="959"/>
      <c r="AH125" s="959"/>
      <c r="AI125" s="959"/>
      <c r="AJ125" s="960"/>
      <c r="AK125" s="961" t="s">
        <v>177</v>
      </c>
      <c r="AL125" s="959"/>
      <c r="AM125" s="959"/>
      <c r="AN125" s="959"/>
      <c r="AO125" s="960"/>
      <c r="AP125" s="962" t="s">
        <v>177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177</v>
      </c>
      <c r="DH125" s="931"/>
      <c r="DI125" s="931"/>
      <c r="DJ125" s="931"/>
      <c r="DK125" s="931"/>
      <c r="DL125" s="931" t="s">
        <v>177</v>
      </c>
      <c r="DM125" s="931"/>
      <c r="DN125" s="931"/>
      <c r="DO125" s="931"/>
      <c r="DP125" s="931"/>
      <c r="DQ125" s="931" t="s">
        <v>177</v>
      </c>
      <c r="DR125" s="931"/>
      <c r="DS125" s="931"/>
      <c r="DT125" s="931"/>
      <c r="DU125" s="931"/>
      <c r="DV125" s="932" t="s">
        <v>455</v>
      </c>
      <c r="DW125" s="932"/>
      <c r="DX125" s="932"/>
      <c r="DY125" s="932"/>
      <c r="DZ125" s="933"/>
    </row>
    <row r="126" spans="1:130" s="230"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55841</v>
      </c>
      <c r="AB126" s="959"/>
      <c r="AC126" s="959"/>
      <c r="AD126" s="959"/>
      <c r="AE126" s="960"/>
      <c r="AF126" s="961">
        <v>55363</v>
      </c>
      <c r="AG126" s="959"/>
      <c r="AH126" s="959"/>
      <c r="AI126" s="959"/>
      <c r="AJ126" s="960"/>
      <c r="AK126" s="961">
        <v>56036</v>
      </c>
      <c r="AL126" s="959"/>
      <c r="AM126" s="959"/>
      <c r="AN126" s="959"/>
      <c r="AO126" s="960"/>
      <c r="AP126" s="962">
        <v>0.5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177</v>
      </c>
      <c r="DH126" s="926"/>
      <c r="DI126" s="926"/>
      <c r="DJ126" s="926"/>
      <c r="DK126" s="926"/>
      <c r="DL126" s="926" t="s">
        <v>177</v>
      </c>
      <c r="DM126" s="926"/>
      <c r="DN126" s="926"/>
      <c r="DO126" s="926"/>
      <c r="DP126" s="926"/>
      <c r="DQ126" s="926" t="s">
        <v>455</v>
      </c>
      <c r="DR126" s="926"/>
      <c r="DS126" s="926"/>
      <c r="DT126" s="926"/>
      <c r="DU126" s="926"/>
      <c r="DV126" s="927" t="s">
        <v>177</v>
      </c>
      <c r="DW126" s="927"/>
      <c r="DX126" s="927"/>
      <c r="DY126" s="927"/>
      <c r="DZ126" s="928"/>
    </row>
    <row r="127" spans="1:130" s="230" customFormat="1" ht="26.25" customHeight="1" x14ac:dyDescent="0.15">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443</v>
      </c>
      <c r="AB127" s="959"/>
      <c r="AC127" s="959"/>
      <c r="AD127" s="959"/>
      <c r="AE127" s="960"/>
      <c r="AF127" s="961" t="s">
        <v>177</v>
      </c>
      <c r="AG127" s="959"/>
      <c r="AH127" s="959"/>
      <c r="AI127" s="959"/>
      <c r="AJ127" s="960"/>
      <c r="AK127" s="961" t="s">
        <v>177</v>
      </c>
      <c r="AL127" s="959"/>
      <c r="AM127" s="959"/>
      <c r="AN127" s="959"/>
      <c r="AO127" s="960"/>
      <c r="AP127" s="962" t="s">
        <v>443</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455</v>
      </c>
      <c r="DH127" s="926"/>
      <c r="DI127" s="926"/>
      <c r="DJ127" s="926"/>
      <c r="DK127" s="926"/>
      <c r="DL127" s="926" t="s">
        <v>177</v>
      </c>
      <c r="DM127" s="926"/>
      <c r="DN127" s="926"/>
      <c r="DO127" s="926"/>
      <c r="DP127" s="926"/>
      <c r="DQ127" s="926" t="s">
        <v>177</v>
      </c>
      <c r="DR127" s="926"/>
      <c r="DS127" s="926"/>
      <c r="DT127" s="926"/>
      <c r="DU127" s="926"/>
      <c r="DV127" s="927" t="s">
        <v>177</v>
      </c>
      <c r="DW127" s="927"/>
      <c r="DX127" s="927"/>
      <c r="DY127" s="927"/>
      <c r="DZ127" s="928"/>
    </row>
    <row r="128" spans="1:130" s="230" customFormat="1" ht="26.25" customHeight="1" thickBot="1" x14ac:dyDescent="0.2">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269257</v>
      </c>
      <c r="AB128" s="1046"/>
      <c r="AC128" s="1046"/>
      <c r="AD128" s="1046"/>
      <c r="AE128" s="1047"/>
      <c r="AF128" s="1048">
        <v>264440</v>
      </c>
      <c r="AG128" s="1046"/>
      <c r="AH128" s="1046"/>
      <c r="AI128" s="1046"/>
      <c r="AJ128" s="1047"/>
      <c r="AK128" s="1048">
        <v>292233</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177</v>
      </c>
      <c r="BG128" s="1053"/>
      <c r="BH128" s="1053"/>
      <c r="BI128" s="1053"/>
      <c r="BJ128" s="1053"/>
      <c r="BK128" s="1053"/>
      <c r="BL128" s="1054"/>
      <c r="BM128" s="1052">
        <v>12.86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498</v>
      </c>
      <c r="DH128" s="1038"/>
      <c r="DI128" s="1038"/>
      <c r="DJ128" s="1038"/>
      <c r="DK128" s="1038"/>
      <c r="DL128" s="1038" t="s">
        <v>177</v>
      </c>
      <c r="DM128" s="1038"/>
      <c r="DN128" s="1038"/>
      <c r="DO128" s="1038"/>
      <c r="DP128" s="1038"/>
      <c r="DQ128" s="1038" t="s">
        <v>499</v>
      </c>
      <c r="DR128" s="1038"/>
      <c r="DS128" s="1038"/>
      <c r="DT128" s="1038"/>
      <c r="DU128" s="1038"/>
      <c r="DV128" s="1039" t="s">
        <v>499</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13631814</v>
      </c>
      <c r="AB129" s="959"/>
      <c r="AC129" s="959"/>
      <c r="AD129" s="959"/>
      <c r="AE129" s="960"/>
      <c r="AF129" s="961">
        <v>14287853</v>
      </c>
      <c r="AG129" s="959"/>
      <c r="AH129" s="959"/>
      <c r="AI129" s="959"/>
      <c r="AJ129" s="960"/>
      <c r="AK129" s="961">
        <v>13913001</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499</v>
      </c>
      <c r="BG129" s="1067"/>
      <c r="BH129" s="1067"/>
      <c r="BI129" s="1067"/>
      <c r="BJ129" s="1067"/>
      <c r="BK129" s="1067"/>
      <c r="BL129" s="1068"/>
      <c r="BM129" s="1066">
        <v>17.86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2277589</v>
      </c>
      <c r="AB130" s="959"/>
      <c r="AC130" s="959"/>
      <c r="AD130" s="959"/>
      <c r="AE130" s="960"/>
      <c r="AF130" s="961">
        <v>2293953</v>
      </c>
      <c r="AG130" s="959"/>
      <c r="AH130" s="959"/>
      <c r="AI130" s="959"/>
      <c r="AJ130" s="960"/>
      <c r="AK130" s="961">
        <v>2170017</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11354225</v>
      </c>
      <c r="AB131" s="986"/>
      <c r="AC131" s="986"/>
      <c r="AD131" s="986"/>
      <c r="AE131" s="987"/>
      <c r="AF131" s="985">
        <v>11993900</v>
      </c>
      <c r="AG131" s="986"/>
      <c r="AH131" s="986"/>
      <c r="AI131" s="986"/>
      <c r="AJ131" s="987"/>
      <c r="AK131" s="985">
        <v>11742984</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v>50.4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5.9625206000000004</v>
      </c>
      <c r="AB132" s="1097"/>
      <c r="AC132" s="1097"/>
      <c r="AD132" s="1097"/>
      <c r="AE132" s="1098"/>
      <c r="AF132" s="1099">
        <v>7.3629923000000002</v>
      </c>
      <c r="AG132" s="1097"/>
      <c r="AH132" s="1097"/>
      <c r="AI132" s="1097"/>
      <c r="AJ132" s="1098"/>
      <c r="AK132" s="1099">
        <v>7.3838898000000004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6.8</v>
      </c>
      <c r="AB133" s="1080"/>
      <c r="AC133" s="1080"/>
      <c r="AD133" s="1080"/>
      <c r="AE133" s="1081"/>
      <c r="AF133" s="1079">
        <v>6.7</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fMlOVfL+d4XXbrIFncY2GO7uqcARvhWfERFyp9kwaa4FLGsTbYso2RVyQKEYbo6uB1nlqD4K0C3QKd7ZemeRg==" saltValue="E5ooYvZwO3hWXnQaTHGA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uszrZjasartOZkvCxJ/XJR+uii5uc9fyKhHa+vNhNBJuc66TtMC+/3tKwtqoOykETSAdebwnzsEXCPdXuqb8w==" saltValue="CDJ++z9RA+xdc3N+Oy5R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Di3IXSeKRGwVz3OWxwITwYira3AzH2etnFKRLUwctYGHXKZ6Laiy1Rz5L7abPVKDL+az5dXKPJQ4aAkw1qvQ==" saltValue="2vSL/E/fjYrgnb18SKBP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3811944</v>
      </c>
      <c r="AP9" s="281">
        <v>72417</v>
      </c>
      <c r="AQ9" s="282">
        <v>83890</v>
      </c>
      <c r="AR9" s="283">
        <v>-13.7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722475</v>
      </c>
      <c r="AP10" s="284">
        <v>13725</v>
      </c>
      <c r="AQ10" s="285">
        <v>6431</v>
      </c>
      <c r="AR10" s="286">
        <v>113.4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56388</v>
      </c>
      <c r="AP11" s="284">
        <v>1071</v>
      </c>
      <c r="AQ11" s="285">
        <v>1859</v>
      </c>
      <c r="AR11" s="286">
        <v>-42.4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198937</v>
      </c>
      <c r="AP13" s="284">
        <v>3779</v>
      </c>
      <c r="AQ13" s="285">
        <v>2063</v>
      </c>
      <c r="AR13" s="286">
        <v>83.2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45860</v>
      </c>
      <c r="AP14" s="284">
        <v>871</v>
      </c>
      <c r="AQ14" s="285">
        <v>983</v>
      </c>
      <c r="AR14" s="286">
        <v>-11.4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-280121</v>
      </c>
      <c r="AP15" s="284">
        <v>-5322</v>
      </c>
      <c r="AQ15" s="285">
        <v>-4865</v>
      </c>
      <c r="AR15" s="286">
        <v>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4555483</v>
      </c>
      <c r="AP16" s="284">
        <v>86542</v>
      </c>
      <c r="AQ16" s="285">
        <v>90361</v>
      </c>
      <c r="AR16" s="286">
        <v>-4.2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7.75</v>
      </c>
      <c r="AP21" s="298">
        <v>8.5299999999999994</v>
      </c>
      <c r="AQ21" s="299">
        <v>-0.78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98.2</v>
      </c>
      <c r="AP22" s="303">
        <v>98.2</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2627664</v>
      </c>
      <c r="AP32" s="312">
        <v>49919</v>
      </c>
      <c r="AQ32" s="313">
        <v>52897</v>
      </c>
      <c r="AR32" s="314">
        <v>-5.6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277</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525047</v>
      </c>
      <c r="AP35" s="312">
        <v>9974</v>
      </c>
      <c r="AQ35" s="313">
        <v>13115</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120592</v>
      </c>
      <c r="AP36" s="312">
        <v>2291</v>
      </c>
      <c r="AQ36" s="313">
        <v>1773</v>
      </c>
      <c r="AR36" s="314">
        <v>29.2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56036</v>
      </c>
      <c r="AP37" s="312">
        <v>1065</v>
      </c>
      <c r="AQ37" s="313">
        <v>897</v>
      </c>
      <c r="AR37" s="314">
        <v>18.7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-292233</v>
      </c>
      <c r="AP39" s="312">
        <v>-5552</v>
      </c>
      <c r="AQ39" s="313">
        <v>-4061</v>
      </c>
      <c r="AR39" s="314">
        <v>36.700000000000003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-2170017</v>
      </c>
      <c r="AP40" s="312">
        <v>-41225</v>
      </c>
      <c r="AQ40" s="313">
        <v>-45961</v>
      </c>
      <c r="AR40" s="314">
        <v>-10.3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867089</v>
      </c>
      <c r="AP41" s="312">
        <v>16472</v>
      </c>
      <c r="AQ41" s="313">
        <v>18937</v>
      </c>
      <c r="AR41" s="314">
        <v>-13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3492359</v>
      </c>
      <c r="AN51" s="334">
        <v>64162</v>
      </c>
      <c r="AO51" s="335">
        <v>-0.4</v>
      </c>
      <c r="AP51" s="336">
        <v>79245</v>
      </c>
      <c r="AQ51" s="337">
        <v>26.4</v>
      </c>
      <c r="AR51" s="338">
        <v>-26.8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1561132</v>
      </c>
      <c r="AN52" s="342">
        <v>28681</v>
      </c>
      <c r="AO52" s="343">
        <v>24.6</v>
      </c>
      <c r="AP52" s="344">
        <v>40378</v>
      </c>
      <c r="AQ52" s="345">
        <v>26.3</v>
      </c>
      <c r="AR52" s="346">
        <v>-1.7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2742947</v>
      </c>
      <c r="AN53" s="334">
        <v>50907</v>
      </c>
      <c r="AO53" s="335">
        <v>-20.7</v>
      </c>
      <c r="AP53" s="336">
        <v>71604</v>
      </c>
      <c r="AQ53" s="337">
        <v>-9.6</v>
      </c>
      <c r="AR53" s="338">
        <v>-11.1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1697612</v>
      </c>
      <c r="AN54" s="342">
        <v>31507</v>
      </c>
      <c r="AO54" s="343">
        <v>9.9</v>
      </c>
      <c r="AP54" s="344">
        <v>45121</v>
      </c>
      <c r="AQ54" s="345">
        <v>11.7</v>
      </c>
      <c r="AR54" s="346">
        <v>-1.8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2717091</v>
      </c>
      <c r="AN55" s="334">
        <v>50739</v>
      </c>
      <c r="AO55" s="335">
        <v>-0.3</v>
      </c>
      <c r="AP55" s="336">
        <v>67009</v>
      </c>
      <c r="AQ55" s="337">
        <v>-6.4</v>
      </c>
      <c r="AR55" s="338">
        <v>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1024551</v>
      </c>
      <c r="AN56" s="342">
        <v>19133</v>
      </c>
      <c r="AO56" s="343">
        <v>-39.299999999999997</v>
      </c>
      <c r="AP56" s="344">
        <v>43028</v>
      </c>
      <c r="AQ56" s="345">
        <v>-4.5999999999999996</v>
      </c>
      <c r="AR56" s="346">
        <v>-34.700000000000003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1450726</v>
      </c>
      <c r="AN57" s="334">
        <v>27409</v>
      </c>
      <c r="AO57" s="335">
        <v>-46</v>
      </c>
      <c r="AP57" s="336">
        <v>40807</v>
      </c>
      <c r="AQ57" s="337">
        <v>-39.1</v>
      </c>
      <c r="AR57" s="338">
        <v>-6.9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887254</v>
      </c>
      <c r="AN58" s="342">
        <v>16763</v>
      </c>
      <c r="AO58" s="343">
        <v>-12.4</v>
      </c>
      <c r="AP58" s="344">
        <v>19520</v>
      </c>
      <c r="AQ58" s="345">
        <v>-54.6</v>
      </c>
      <c r="AR58" s="346">
        <v>42.2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1585714</v>
      </c>
      <c r="AN59" s="334">
        <v>30124</v>
      </c>
      <c r="AO59" s="335">
        <v>9.9</v>
      </c>
      <c r="AP59" s="336">
        <v>37343</v>
      </c>
      <c r="AQ59" s="337">
        <v>-8.5</v>
      </c>
      <c r="AR59" s="338">
        <v>18.399999999999999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1046640</v>
      </c>
      <c r="AN60" s="342">
        <v>19883</v>
      </c>
      <c r="AO60" s="343">
        <v>18.600000000000001</v>
      </c>
      <c r="AP60" s="344">
        <v>17633</v>
      </c>
      <c r="AQ60" s="345">
        <v>-9.6999999999999993</v>
      </c>
      <c r="AR60" s="346">
        <v>28.3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2397767</v>
      </c>
      <c r="AN61" s="349">
        <v>44668</v>
      </c>
      <c r="AO61" s="350">
        <v>-11.5</v>
      </c>
      <c r="AP61" s="351">
        <v>59202</v>
      </c>
      <c r="AQ61" s="352">
        <v>-7.4</v>
      </c>
      <c r="AR61" s="338">
        <v>-4.0999999999999996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1243438</v>
      </c>
      <c r="AN62" s="342">
        <v>23193</v>
      </c>
      <c r="AO62" s="343">
        <v>0.3</v>
      </c>
      <c r="AP62" s="344">
        <v>33136</v>
      </c>
      <c r="AQ62" s="345">
        <v>-6.2</v>
      </c>
      <c r="AR62" s="346">
        <v>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LClsvrXlfl5u6/HYR4xog7GIm6v0E/t2i97ZGSUVjZVeMBSGHMWmHYYt/8sAhpQ2s6IxhsamgCaHmsC1RBkrg==" saltValue="VYQedjPkjRdoC6wP2VgX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eCAoH7MaftT5bDuxCU3/wckO1L100IrJjCPpAGxkK6J5NXjJvYxD3xDPO2wUIzem7x2mybrM/xSPBW87gK7qGQ==" saltValue="JgRLK5KHeMC01/00d1zu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UEAE/qRHHSobg2Uao7CdM4saagmwB6NJqX/q2N4NOmfm9t4pv1N+TOXOTC64SXVwgA26Af+euzvhKhE/bluxgw==" saltValue="gQsKK/s4WrAeWW+wGrAD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12.38</v>
      </c>
      <c r="G47" s="12">
        <v>11.63</v>
      </c>
      <c r="H47" s="12">
        <v>8.75</v>
      </c>
      <c r="I47" s="12">
        <v>12.14</v>
      </c>
      <c r="J47" s="13">
        <v>13.5</v>
      </c>
    </row>
    <row r="48" spans="2:10" ht="57.75" customHeight="1" x14ac:dyDescent="0.15">
      <c r="B48" s="14"/>
      <c r="C48" s="1141" t="s">
        <v>4</v>
      </c>
      <c r="D48" s="1141"/>
      <c r="E48" s="1142"/>
      <c r="F48" s="15">
        <v>6.84</v>
      </c>
      <c r="G48" s="16">
        <v>5.98</v>
      </c>
      <c r="H48" s="16">
        <v>9.2100000000000009</v>
      </c>
      <c r="I48" s="16">
        <v>5.98</v>
      </c>
      <c r="J48" s="17">
        <v>9.2899999999999991</v>
      </c>
    </row>
    <row r="49" spans="2:10" ht="57.75" customHeight="1" thickBot="1" x14ac:dyDescent="0.2">
      <c r="B49" s="18"/>
      <c r="C49" s="1143" t="s">
        <v>5</v>
      </c>
      <c r="D49" s="1143"/>
      <c r="E49" s="1144"/>
      <c r="F49" s="19" t="s">
        <v>567</v>
      </c>
      <c r="G49" s="20" t="s">
        <v>568</v>
      </c>
      <c r="H49" s="20">
        <v>1.03</v>
      </c>
      <c r="I49" s="20">
        <v>0.98</v>
      </c>
      <c r="J49" s="21">
        <v>4.18</v>
      </c>
    </row>
    <row r="50" spans="2:10" x14ac:dyDescent="0.15"/>
  </sheetData>
  <sheetProtection algorithmName="SHA-512" hashValue="vDUYni1QaL258srKpz9zey6DjcOF/AcB9tEKw5qsg5kqqCrl5xSzDfyHkb/dwmhffy9FwAkawa0aHylN6E1XSw==" saltValue="+NotL8bXxBtLf4V+DAAh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2024-03-22T06:10:02Z</cp:lastPrinted>
  <dcterms:created xsi:type="dcterms:W3CDTF">2024-02-05T00:21:14Z</dcterms:created>
  <dcterms:modified xsi:type="dcterms:W3CDTF">2024-03-25T05:20:57Z</dcterms:modified>
  <cp:category/>
</cp:coreProperties>
</file>