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28800" windowHeight="14010" tabRatio="686"/>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BE35" i="10"/>
  <c r="C35" i="10"/>
  <c r="CO34" i="10"/>
  <c r="CO35" i="10" s="1"/>
  <c r="BW34" i="10"/>
  <c r="BW35" i="10" s="1"/>
  <c r="BW36" i="10" s="1"/>
  <c r="BW37" i="10" s="1"/>
  <c r="BW38" i="10" s="1"/>
  <c r="BW39" i="10" s="1"/>
  <c r="BW40" i="10" s="1"/>
  <c r="BE34" i="10"/>
  <c r="C34" i="10"/>
  <c r="U34" i="10" s="1"/>
  <c r="U35" i="10" s="1"/>
  <c r="U36" i="10" s="1"/>
  <c r="U37"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<sst xmlns="http://schemas.openxmlformats.org/spreadsheetml/2006/main" count="1100" uniqueCount="598">
  <si>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</si>
  <si>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</si>
  <si>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</si>
  <si>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</si>
  <si>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</si>
  <si>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</si>
  <si>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</si>
  <si>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</si>
  <si>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</si>
  <si>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</si>
  <si>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</si>
  <si>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</si>
  <si>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</si>
  <si>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</si>
  <si>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</si>
  <si>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</si>
  <si>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</si>
  <si>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</si>
  <si>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</si>
  <si>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</si>
  <si>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</si>
  <si>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</si>
  <si>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</si>
  <si>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</si>
  <si>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</si>
  <si>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</si>
  <si>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</si>
  <si>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</si>
  <si>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</si>
  <si>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</si>
  <si>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</si>
  <si>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</si>
  <si>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</si>
  <si>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</si>
  <si>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</si>
  <si>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</si>
  <si>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</si>
  <si>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</si>
  <si>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</si>
  <si>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</si>
  <si>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</si>
  <si>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</si>
  <si>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</si>
  <si>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</si>
  <si>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</si>
  <si>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</si>
  <si>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</si>
  <si>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</si>
  <si>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</si>
  <si>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</si>
  <si>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</si>
  <si>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</si>
  <si>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</si>
  <si>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</si>
  <si>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</si>
  <si>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</si>
  <si>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</si>
  <si>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</si>
  <si>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</si>
  <si>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</si>
  <si>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</si>
  <si>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</si>
  <si>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</si>
  <si>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</si>
  <si>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</si>
  <si>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</si>
  <si>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</si>
  <si>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</si>
  <si>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</si>
  <si>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</si>
  <si>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</si>
  <si>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</si>
  <si>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</si>
  <si>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</si>
  <si>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</si>
  <si>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</si>
  <si>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</si>
  <si>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</si>
  <si>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</si>
  <si>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</si>
  <si>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</si>
  <si>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</si>
  <si>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</si>
  <si>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</si>
  <si>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</si>
  <si>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</si>
  <si>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</si>
  <si>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</si>
  <si>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</si>
  <si>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</si>
  <si>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</si>
  <si>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</si>
  <si>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</si>
  <si>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</si>
  <si>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</si>
  <si>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</si>
  <si>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</si>
  <si>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桜川市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</si>
  <si>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</si>
  <si>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</si>
  <si>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</si>
  <si>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</si>
  <si>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</si>
  <si>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</si>
  <si>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</si>
  <si>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</si>
  <si>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</si>
  <si>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</si>
  <si>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</si>
  <si>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</si>
  <si>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</si>
  <si>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</si>
  <si>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</si>
  <si>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</si>
  <si>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</si>
  <si>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</si>
  <si>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</si>
  <si>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</si>
  <si>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</si>
  <si>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</si>
  <si>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</si>
  <si>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</si>
  <si>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</si>
  <si>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</si>
  <si>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</si>
  <si>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</si>
  <si>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</si>
  <si>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</si>
  <si>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</si>
  <si>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</si>
  <si>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</si>
  <si>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</si>
  <si>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</si>
  <si>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</si>
  <si>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</si>
  <si>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</si>
  <si>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</si>
  <si>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</si>
  <si>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</si>
  <si>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</si>
  <si>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</si>
  <si>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</si>
  <si>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</si>
  <si>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</si>
  <si>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</si>
  <si>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</si>
  <si>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</si>
  <si>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</si>
  <si>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</si>
  <si>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</si>
  <si>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</si>
  <si>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</si>
  <si>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</si>
  <si>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</si>
  <si>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</si>
  <si>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</si>
  <si>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</si>
  <si>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</si>
  <si>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</si>
  <si>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</si>
  <si>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</si>
  <si>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</si>
  <si>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</si>
  <si>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</si>
  <si>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</si>
  <si>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</si>
  <si>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</si>
  <si>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</si>
  <si>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</si>
  <si>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</si>
  <si>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</si>
  <si>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</si>
  <si>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</si>
  <si>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</si>
  <si>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</si>
  <si>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</si>
  <si>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</si>
  <si>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</si>
  <si>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</si>
  <si>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</si>
  <si>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</si>
  <si>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</si>
  <si>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</si>
  <si>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</si>
  <si>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</si>
  <si>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</si>
  <si>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</si>
  <si>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</si>
  <si>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</si>
  <si>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</si>
  <si>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</si>
  <si>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</si>
  <si>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</si>
  <si>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</si>
  <si>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</si>
  <si>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</si>
  <si>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</si>
  <si>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</si>
  <si>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</si>
  <si>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</si>
  <si>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</si>
  <si>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</si>
  <si>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</si>
  <si>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</si>
  <si>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</si>
  <si>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</si>
  <si>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</si>
  <si>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</si>
  <si>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</si>
  <si>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</si>
  <si>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</si>
  <si>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</si>
  <si>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</si>
  <si>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</si>
  <si>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茨城県桜川市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</si>
  <si>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</si>
  <si>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</si>
  <si>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</si>
  <si>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</si>
  <si>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</si>
  <si>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</si>
  <si>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</si>
  <si>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</si>
  <si>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</si>
  <si>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</si>
  <si>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</si>
  <si>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</si>
  <si>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</si>
  <si>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</si>
  <si>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</si>
  <si>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</si>
  <si>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</si>
  <si>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</si>
  <si>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</si>
  <si>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</si>
  <si>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</si>
  <si>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</si>
  <si>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</si>
  <si>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</si>
  <si>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</si>
  <si>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</si>
  <si>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</si>
  <si>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</si>
  <si>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</si>
  <si>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</si>
  <si>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</si>
  <si>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</si>
  <si>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</si>
  <si>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</si>
  <si>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</si>
  <si>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</si>
  <si>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</si>
  <si>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</si>
  <si>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</si>
  <si>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</si>
  <si>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</si>
  <si>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</si>
  <si>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</si>
  <si>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</si>
  <si>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</si>
  <si>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</si>
  <si>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</si>
  <si>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</si>
  <si>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</si>
  <si>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</si>
  <si>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</si>
  <si>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</si>
  <si>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</si>
  <si>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</si>
  <si>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</si>
  <si>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</si>
  <si>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</si>
  <si>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</si>
  <si>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</si>
  <si>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</si>
  <si>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</si>
  <si>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</si>
  <si>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</si>
  <si>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</si>
  <si>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</si>
  <si>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</si>
  <si>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</si>
  <si>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</si>
  <si>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</si>
  <si>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</si>
  <si>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</si>
  <si>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</si>
  <si>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</si>
  <si>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</si>
  <si>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</si>
  <si>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</si>
  <si>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</si>
  <si>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</si>
  <si>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</si>
  <si>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</si>
  <si>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</si>
  <si>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</si>
  <si>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</si>
  <si>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</si>
  <si>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</si>
  <si>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</si>
  <si>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</si>
  <si>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</si>
  <si>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</si>
  <si>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</si>
  <si>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</si>
  <si>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</si>
  <si>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</si>
  <si>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</si>
  <si>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</si>
  <si>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</si>
  <si>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</si>
  <si>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</si>
  <si>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</si>
  <si>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</si>
  <si>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</si>
  <si>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</si>
  <si>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</si>
  <si>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</si>
  <si>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</si>
  <si>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</si>
  <si>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</si>
  <si>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</si>
  <si>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</si>
  <si>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</si>
  <si>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</si>
  <si>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</si>
  <si>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</si>
  <si>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</si>
  <si>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</si>
  <si>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</si>
  <si>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</si>
  <si>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</si>
  <si>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</si>
  <si>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</si>
  <si>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</si>
  <si>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</si>
  <si>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</si>
  <si>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</si>
  <si>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</si>
  <si>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</si>
  <si>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</si>
  <si>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</si>
  <si>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</si>
  <si>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</si>
  <si>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</si>
  <si>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</si>
  <si>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</si>
  <si>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</si>
  <si>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</si>
  <si>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</si>
  <si>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</si>
  <si>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</si>
  <si>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</si>
  <si>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</si>
  <si>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</si>
  <si>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</si>
  <si>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</si>
  <si>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</si>
  <si>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</si>
  <si>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</si>
  <si>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</si>
  <si>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</si>
  <si>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</si>
  <si>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</si>
  <si>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</si>
  <si>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</si>
  <si>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</si>
  <si>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茨城県桜川市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</si>
  <si>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</si>
  <si>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</si>
  <si>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</si>
  <si>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</si>
  <si>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</si>
  <si>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</si>
  <si>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</si>
  <si>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</si>
  <si>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</si>
  <si>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</si>
  <si>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</si>
  <si>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</si>
  <si>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</si>
  <si>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</si>
  <si>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</si>
  <si>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</si>
  <si>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</si>
  <si>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</si>
  <si>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</si>
  <si>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</si>
  <si>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</si>
  <si>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</si>
  <si>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</si>
  <si>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</si>
  <si>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</si>
  <si>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</si>
  <si>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</si>
  <si>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</si>
  <si>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</si>
  <si>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</si>
  <si>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</si>
  <si>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</si>
  <si>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</si>
  <si>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</si>
  <si>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</si>
  <si>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</si>
  <si>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</si>
  <si>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</si>
  <si>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</si>
  <si>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</si>
  <si>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</si>
  <si>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</si>
  <si>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</si>
  <si>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</si>
  <si>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</si>
  <si>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</si>
  <si>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</si>
  <si>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</si>
  <si>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</si>
  <si>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</si>
  <si>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</si>
  <si>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</si>
  <si>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</si>
  <si>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</si>
  <si>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</si>
  <si>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</si>
  <si>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</si>
  <si>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</si>
  <si>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</si>
  <si>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</si>
  <si>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</si>
  <si>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</si>
  <si>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</si>
  <si>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</si>
  <si>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</si>
  <si>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</si>
  <si>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</si>
  <si>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</si>
  <si>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</si>
  <si>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</si>
  <si>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</si>
  <si>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</si>
  <si>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</si>
  <si>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</si>
  <si>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</si>
  <si>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</si>
  <si>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</si>
  <si>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</si>
  <si>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</si>
  <si>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</si>
  <si>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</si>
  <si>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</si>
  <si>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</si>
  <si>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</si>
  <si>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</si>
  <si>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</si>
  <si>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</si>
  <si>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</si>
  <si>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</si>
  <si>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</si>
  <si>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</si>
  <si>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</si>
  <si>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</si>
  <si>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</si>
  <si>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</si>
  <si>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</si>
  <si>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</si>
  <si>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</si>
  <si>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</si>
  <si>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</si>
  <si>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</si>
  <si>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</si>
  <si>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</si>
  <si>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</si>
  <si>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</si>
  <si>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</si>
  <si>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</si>
  <si>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</si>
  <si>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</si>
  <si>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</si>
  <si>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</si>
  <si>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</si>
  <si>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</si>
  <si>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</si>
  <si>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</si>
  <si>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</si>
  <si>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</si>
  <si>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</si>
  <si>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</si>
  <si>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</si>
  <si>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</si>
  <si>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</si>
  <si>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</si>
  <si>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</si>
  <si>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</si>
  <si>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</si>
  <si>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</si>
  <si>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</si>
  <si>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</si>
  <si>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</si>
  <si>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</si>
  <si>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</si>
  <si>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</si>
  <si>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</si>
  <si>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</si>
  <si>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</si>
  <si>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</si>
  <si>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</si>
  <si>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</si>
  <si>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</si>
  <si>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</si>
  <si>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</si>
  <si>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</si>
  <si>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</si>
  <si>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</si>
  <si>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</si>
  <si>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</si>
  <si>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</si>
  <si>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</si>
  <si>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</si>
  <si>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</si>
  <si>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</si>
  <si>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</si>
  <si>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</si>
  <si>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</si>
  <si>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</si>
  <si>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</si>
  <si>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</si>
  <si>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</si>
  <si>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</si>
  <si>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</si>
  <si>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</si>
  <si>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</si>
  <si>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</si>
  <si>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</si>
  <si>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</si>
  <si>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</si>
  <si>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</si>
  <si>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</si>
  <si>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</si>
  <si>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</si>
  <si>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</si>
  <si>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</si>
  <si>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</si>
  <si>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</si>
  <si>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</si>
  <si>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</si>
  <si>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</si>
  <si>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</si>
  <si>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</si>
  <si>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</si>
  <si>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</si>
  <si>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</si>
  <si>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</si>
  <si>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</si>
  <si>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1.05</t>
  </si>
  <si>
    <t>一般会計</t>
  </si>
  <si>
    <t>病院事業会計</t>
  </si>
  <si>
    <t>介護保険特別会計</t>
  </si>
  <si>
    <t>下水道事業会計</t>
  </si>
  <si>
    <t>国民健康保険特別会計</t>
  </si>
  <si>
    <t>水道事業会計</t>
  </si>
  <si>
    <t>介護サービス事業特別会計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</si>
  <si>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</si>
  <si>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</si>
  <si>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</si>
  <si>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</si>
  <si>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</si>
  <si>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</si>
  <si>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</si>
  <si>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</si>
  <si>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</si>
  <si>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</si>
  <si>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茨城県市町村総合事務組合（一般会計）</t>
    <rPh sb="0" eb="3">
      <t>イバラキケン</t>
    </rPh>
    <rPh sb="3" eb="6">
      <t>シチョウソン</t>
    </rPh>
    <rPh sb="6" eb="12">
      <t>ソウゴウジムクミアイ</t>
    </rPh>
    <rPh sb="13" eb="17">
      <t>イッパンカイケイ</t>
    </rPh>
    <phoneticPr fontId="2"/>
  </si>
  <si>
    <t>茨城県市町村総合事務組合（県民交通災害共済事業特別会計）</t>
    <rPh sb="13" eb="19">
      <t>ケンミンコウツウサイガイ</t>
    </rPh>
    <rPh sb="19" eb="23">
      <t>キョウサイジギョウ</t>
    </rPh>
    <rPh sb="23" eb="27">
      <t>トクベツカイケイ</t>
    </rPh>
    <phoneticPr fontId="2"/>
  </si>
  <si>
    <t>茨城租税債権管理機構（一般会計）</t>
    <rPh sb="0" eb="2">
      <t>イバラキ</t>
    </rPh>
    <rPh sb="2" eb="4">
      <t>ソゼイ</t>
    </rPh>
    <rPh sb="4" eb="6">
      <t>サイケン</t>
    </rPh>
    <rPh sb="6" eb="8">
      <t>カンリ</t>
    </rPh>
    <rPh sb="8" eb="10">
      <t>キコウ</t>
    </rPh>
    <rPh sb="11" eb="15">
      <t>イッパンカイケイ</t>
    </rPh>
    <phoneticPr fontId="2"/>
  </si>
  <si>
    <t>茨城県後期高齢者医療広域連合（一般会計）</t>
    <rPh sb="0" eb="8">
      <t>イバラキケンコウキコウレイシャ</t>
    </rPh>
    <rPh sb="8" eb="10">
      <t>イリョウ</t>
    </rPh>
    <rPh sb="10" eb="14">
      <t>コウイキレンゴウ</t>
    </rPh>
    <rPh sb="15" eb="19">
      <t>イッパンカイケイ</t>
    </rPh>
    <phoneticPr fontId="2"/>
  </si>
  <si>
    <t>茨城県後期高齢者医療広域連合（後期高齢医療特別会計）</t>
    <phoneticPr fontId="2"/>
  </si>
  <si>
    <t>筑北環境衛生組合（一般会計）</t>
    <rPh sb="0" eb="8">
      <t>チクホクカンキョウエイセイクミアイ</t>
    </rPh>
    <rPh sb="9" eb="13">
      <t>イッパンカイケイ</t>
    </rPh>
    <phoneticPr fontId="2"/>
  </si>
  <si>
    <t>筑西広域市町村圏事務組合（一般会計）</t>
    <rPh sb="0" eb="8">
      <t>チクセイコウイキシチョウソンケン</t>
    </rPh>
    <rPh sb="8" eb="12">
      <t>ジムクミアイ</t>
    </rPh>
    <rPh sb="13" eb="17">
      <t>イッパンカイケイ</t>
    </rPh>
    <phoneticPr fontId="2"/>
  </si>
  <si>
    <t>桜川市土地開発公社</t>
    <rPh sb="0" eb="3">
      <t>サクラガワシ</t>
    </rPh>
    <rPh sb="3" eb="9">
      <t>トチカイハツコウシャ</t>
    </rPh>
    <phoneticPr fontId="2"/>
  </si>
  <si>
    <t>株式会社クラセル桜川</t>
    <rPh sb="0" eb="4">
      <t>カブシキカイシャ</t>
    </rPh>
    <rPh sb="8" eb="10">
      <t>サクラガワ</t>
    </rPh>
    <phoneticPr fontId="2"/>
  </si>
  <si>
    <t>公共施設整備基金</t>
    <rPh sb="0" eb="4">
      <t>コウキョウシセツ</t>
    </rPh>
    <rPh sb="4" eb="8">
      <t>セイビキキン</t>
    </rPh>
    <phoneticPr fontId="5"/>
  </si>
  <si>
    <t>まちづくり振興基金</t>
    <rPh sb="5" eb="9">
      <t>シンコウキキン</t>
    </rPh>
    <phoneticPr fontId="5"/>
  </si>
  <si>
    <t>地域づくり推進事業基金</t>
    <rPh sb="0" eb="2">
      <t>チイキ</t>
    </rPh>
    <rPh sb="5" eb="7">
      <t>スイシン</t>
    </rPh>
    <rPh sb="7" eb="11">
      <t>ジギョウキキン</t>
    </rPh>
    <phoneticPr fontId="5"/>
  </si>
  <si>
    <t>地域福祉基金</t>
    <rPh sb="0" eb="6">
      <t>チイキフクシキキン</t>
    </rPh>
    <phoneticPr fontId="5"/>
  </si>
  <si>
    <t>ふるさと応援基金</t>
    <rPh sb="4" eb="6">
      <t>オウエン</t>
    </rPh>
    <rPh sb="6" eb="8">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</si>
  <si>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</si>
  <si>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</si>
  <si>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</si>
  <si>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</si>
  <si>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</si>
  <si>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</si>
  <si>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</si>
  <si>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</si>
  <si>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</si>
  <si>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</si>
  <si>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令和3年度における当市の将来負担比率及び有形固定資産減価償却率は、ともに類似団体を上回っている状況である。将来負担比率については、令和2年度決算に基づく健全化判断比率数値が修正となり60.9％となっている。大規模事業の進捗に伴う市債（特に合併特例債）借入や事務組合地方債残高増による負担等見込額の増加による負担が大きくなっており類似団体を15.7ポイント上回ったが、前年度より20ポイント減少した。これは、将来負担に備えるため基金の積み増しを行ったためである。
　有形固定資産減価償却率については、庁舎、認定こども園、保健センターなどの老朽化のため上昇傾向が継続し、令和3年度は類似団体と比較し3.7ポイント上回っている。今後、減価償却が進むにつれ、大規模修繕や建て替え等の大きな負担が予測されるため、計画的な資産管理をすることで健全な財政運営に努めていく。</t>
    <rPh sb="184" eb="186">
      <t>ゼンネン</t>
    </rPh>
    <rPh sb="186" eb="187">
      <t>ド</t>
    </rPh>
    <rPh sb="195" eb="197">
      <t>ゲンショウ</t>
    </rPh>
    <rPh sb="204" eb="208">
      <t>ショウライフタン</t>
    </rPh>
    <rPh sb="209" eb="210">
      <t>ソナ</t>
    </rPh>
    <rPh sb="214" eb="216">
      <t>キキン</t>
    </rPh>
    <rPh sb="217" eb="218">
      <t>ツ</t>
    </rPh>
    <rPh sb="219" eb="220">
      <t>マ</t>
    </rPh>
    <rPh sb="222" eb="223">
      <t>オコナ</t>
    </rPh>
    <phoneticPr fontId="5"/>
  </si>
  <si>
    <r>
      <t>　令和3年度決算に基づく実質公債費比率は7.8％となった。類似団体と比較すると、1.1ポイント下回っており、</t>
    </r>
    <r>
      <rPr>
        <sz val="11"/>
        <color theme="1"/>
        <rFont val="ＭＳ Ｐゴシック"/>
        <family val="3"/>
        <charset val="128"/>
      </rPr>
      <t>当市の令和元年度から令和3年度の3ヵ年平均で1ポイント・単年度比率で0.3ポイント減少している。要因としては、普通交付税算定において高齢者保健福祉費や公債費の増による普通交付税の増加が主な要因として挙げられる。</t>
    </r>
    <r>
      <rPr>
        <sz val="11"/>
        <color rgb="FFFF0000"/>
        <rFont val="ＭＳ Ｐゴシック"/>
        <family val="3"/>
        <charset val="128"/>
      </rPr>
      <t xml:space="preserve">
　</t>
    </r>
    <r>
      <rPr>
        <sz val="11"/>
        <color theme="1"/>
        <rFont val="ＭＳ Ｐゴシック"/>
        <family val="3"/>
        <charset val="128"/>
      </rPr>
      <t>将来負担比率は40.9％となっており、大規模事業の進捗に伴う市債（特に合併特例債）借入や事務組合地方債残高増による負担等見込額の増加による負担が大きくなっており類似団体を15.7ポイント上回っている状況であるが、将来負担に備えるため基金の積み増しを行ったため前年度より20ポイント減少した。</t>
    </r>
    <r>
      <rPr>
        <sz val="11"/>
        <color rgb="FFFF0000"/>
        <rFont val="ＭＳ Ｐゴシック"/>
        <family val="3"/>
        <charset val="128"/>
      </rPr>
      <t xml:space="preserve">
　</t>
    </r>
    <r>
      <rPr>
        <sz val="11"/>
        <color theme="1"/>
        <rFont val="ＭＳ Ｐゴシック"/>
        <family val="3"/>
        <charset val="128"/>
      </rPr>
      <t>大規模事業に伴う合併特例債等地方債の借入が増加することが見込まれるため、事業費の精査や事業進捗を注視し、今後さらに公債費の適正な管理に取り組んでいく。</t>
    </r>
    <rPh sb="57" eb="59">
      <t>レイワ</t>
    </rPh>
    <rPh sb="59" eb="60">
      <t>ガン</t>
    </rPh>
    <rPh sb="95" eb="97">
      <t>ゲンショウ</t>
    </rPh>
    <rPh sb="102" eb="104">
      <t>ヨウイン</t>
    </rPh>
    <rPh sb="109" eb="114">
      <t>フツウコウフゼイ</t>
    </rPh>
    <rPh sb="114" eb="116">
      <t>サンテイ</t>
    </rPh>
    <rPh sb="123" eb="125">
      <t>ホケン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</si>
</sst>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96469</c:v>
                </c:pt>
              </c:numCache>
            </c:numRef>
          </c:val>
          <c:smooth val="0"/>
          <c:extLst>
            <c:ext xmlns:c16="http://schemas.microsoft.com/office/drawing/2014/chart" uri="{C3380CC4-5D6E-409C-BE32-E72D297353CC}">
              <c16:uniqueId val="{00000000-0AB4-4ECB-8A32-35EDA4A13B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72167</c:v>
                </c:pt>
                <c:pt idx="1">
                  <c:v>40784</c:v>
                </c:pt>
                <c:pt idx="2">
                  <c:v>46569</c:v>
                </c:pt>
                <c:pt idx="3">
                  <c:v>68518</c:v>
                </c:pt>
                <c:pt idx="4">
                  <c:v>71118</c:v>
                </c:pt>
              </c:numCache>
            </c:numRef>
          </c:val>
          <c:smooth val="0"/>
          <c:extLst>
            <c:ext xmlns:c16="http://schemas.microsoft.com/office/drawing/2014/chart" uri="{C3380CC4-5D6E-409C-BE32-E72D297353CC}">
              <c16:uniqueId val="{00000001-0AB4-4ECB-8A32-35EDA4A13BD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12.75</c:v>
                </c:pt>
                <c:pt idx="1">
                  <c:v>11.81</c:v>
                </c:pt>
                <c:pt idx="2">
                  <c:v>12.65</c:v>
                </c:pt>
                <c:pt idx="3">
                  <c:v>19.46</c:v>
                </c:pt>
                <c:pt idx="4">
                  <c:v>15.03</c:v>
                </c:pt>
              </c:numCache>
            </c:numRef>
          </c:val>
          <c:extLst>
            <c:ext xmlns:c16="http://schemas.microsoft.com/office/drawing/2014/chart" uri="{C3380CC4-5D6E-409C-BE32-E72D297353CC}">
              <c16:uniqueId val="{00000000-8DE8-4EA8-A737-5CB515FA0C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32.21</c:v>
                </c:pt>
                <c:pt idx="1">
                  <c:v>32.53</c:v>
                </c:pt>
                <c:pt idx="2">
                  <c:v>33.270000000000003</c:v>
                </c:pt>
                <c:pt idx="3">
                  <c:v>31.94</c:v>
                </c:pt>
                <c:pt idx="4">
                  <c:v>35.65</c:v>
                </c:pt>
              </c:numCache>
            </c:numRef>
          </c:val>
          <c:extLst>
            <c:ext xmlns:c16="http://schemas.microsoft.com/office/drawing/2014/chart" uri="{C3380CC4-5D6E-409C-BE32-E72D297353CC}">
              <c16:uniqueId val="{00000001-8DE8-4EA8-A737-5CB515FA0C8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1.07</c:v>
                </c:pt>
                <c:pt idx="1">
                  <c:v>-1.05</c:v>
                </c:pt>
                <c:pt idx="2">
                  <c:v>0.6</c:v>
                </c:pt>
                <c:pt idx="3">
                  <c:v>7.3</c:v>
                </c:pt>
                <c:pt idx="4">
                  <c:v>1.23</c:v>
                </c:pt>
              </c:numCache>
            </c:numRef>
          </c:val>
          <c:smooth val="0"/>
          <c:extLst>
            <c:ext xmlns:c16="http://schemas.microsoft.com/office/drawing/2014/chart" uri="{C3380CC4-5D6E-409C-BE32-E72D297353CC}">
              <c16:uniqueId val="{00000002-8DE8-4EA8-A737-5CB515FA0C8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0.37</c:v>
                </c:pt>
                <c:pt idx="2">
                  <c:v>#N/A</c:v>
                </c:pt>
                <c:pt idx="3">
                  <c:v>0.38</c:v>
                </c:pt>
                <c:pt idx="4">
                  <c:v>#N/A</c:v>
                </c:pt>
                <c:pt idx="5">
                  <c:v>0.92</c:v>
                </c:pt>
                <c:pt idx="6">
                  <c:v>0</c:v>
                </c:pt>
                <c:pt idx="7">
                  <c:v>0</c:v>
                </c:pt>
                <c:pt idx="8">
                  <c:v>0</c:v>
                </c:pt>
                <c:pt idx="9">
                  <c:v>0</c:v>
                </c:pt>
              </c:numCache>
            </c:numRef>
          </c:val>
          <c:extLst>
            <c:ext xmlns:c16="http://schemas.microsoft.com/office/drawing/2014/chart" uri="{C3380CC4-5D6E-409C-BE32-E72D297353CC}">
              <c16:uniqueId val="{00000000-321D-4B57-8278-8749BC5C3A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1D-4B57-8278-8749BC5C3A1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2-321D-4B57-8278-8749BC5C3A11}"/>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321D-4B57-8278-8749BC5C3A11}"/>
            </c:ext>
          </c:extLst>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1.73</c:v>
                </c:pt>
                <c:pt idx="2">
                  <c:v>#N/A</c:v>
                </c:pt>
                <c:pt idx="3">
                  <c:v>1.07</c:v>
                </c:pt>
                <c:pt idx="4">
                  <c:v>#N/A</c:v>
                </c:pt>
                <c:pt idx="5">
                  <c:v>0.12</c:v>
                </c:pt>
                <c:pt idx="6">
                  <c:v>#N/A</c:v>
                </c:pt>
                <c:pt idx="7">
                  <c:v>0.17</c:v>
                </c:pt>
                <c:pt idx="8">
                  <c:v>#N/A</c:v>
                </c:pt>
                <c:pt idx="9">
                  <c:v>0.63</c:v>
                </c:pt>
              </c:numCache>
            </c:numRef>
          </c:val>
          <c:extLst>
            <c:ext xmlns:c16="http://schemas.microsoft.com/office/drawing/2014/chart" uri="{C3380CC4-5D6E-409C-BE32-E72D297353CC}">
              <c16:uniqueId val="{00000004-321D-4B57-8278-8749BC5C3A1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3.24</c:v>
                </c:pt>
                <c:pt idx="2">
                  <c:v>#N/A</c:v>
                </c:pt>
                <c:pt idx="3">
                  <c:v>1.38</c:v>
                </c:pt>
                <c:pt idx="4">
                  <c:v>#N/A</c:v>
                </c:pt>
                <c:pt idx="5">
                  <c:v>0.91</c:v>
                </c:pt>
                <c:pt idx="6">
                  <c:v>#N/A</c:v>
                </c:pt>
                <c:pt idx="7">
                  <c:v>0.92</c:v>
                </c:pt>
                <c:pt idx="8">
                  <c:v>#N/A</c:v>
                </c:pt>
                <c:pt idx="9">
                  <c:v>1.46</c:v>
                </c:pt>
              </c:numCache>
            </c:numRef>
          </c:val>
          <c:extLst>
            <c:ext xmlns:c16="http://schemas.microsoft.com/office/drawing/2014/chart" uri="{C3380CC4-5D6E-409C-BE32-E72D297353CC}">
              <c16:uniqueId val="{00000005-321D-4B57-8278-8749BC5C3A1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1.85</c:v>
                </c:pt>
                <c:pt idx="8">
                  <c:v>#N/A</c:v>
                </c:pt>
                <c:pt idx="9">
                  <c:v>1.86</c:v>
                </c:pt>
              </c:numCache>
            </c:numRef>
          </c:val>
          <c:extLst>
            <c:ext xmlns:c16="http://schemas.microsoft.com/office/drawing/2014/chart" uri="{C3380CC4-5D6E-409C-BE32-E72D297353CC}">
              <c16:uniqueId val="{00000006-321D-4B57-8278-8749BC5C3A1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1.05</c:v>
                </c:pt>
                <c:pt idx="2">
                  <c:v>#N/A</c:v>
                </c:pt>
                <c:pt idx="3">
                  <c:v>1.43</c:v>
                </c:pt>
                <c:pt idx="4">
                  <c:v>#N/A</c:v>
                </c:pt>
                <c:pt idx="5">
                  <c:v>2.31</c:v>
                </c:pt>
                <c:pt idx="6">
                  <c:v>#N/A</c:v>
                </c:pt>
                <c:pt idx="7">
                  <c:v>2.17</c:v>
                </c:pt>
                <c:pt idx="8">
                  <c:v>#N/A</c:v>
                </c:pt>
                <c:pt idx="9">
                  <c:v>2.79</c:v>
                </c:pt>
              </c:numCache>
            </c:numRef>
          </c:val>
          <c:extLst>
            <c:ext xmlns:c16="http://schemas.microsoft.com/office/drawing/2014/chart" uri="{C3380CC4-5D6E-409C-BE32-E72D297353CC}">
              <c16:uniqueId val="{00000007-321D-4B57-8278-8749BC5C3A11}"/>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0.03</c:v>
                </c:pt>
                <c:pt idx="2">
                  <c:v>#N/A</c:v>
                </c:pt>
                <c:pt idx="3">
                  <c:v>3.83</c:v>
                </c:pt>
                <c:pt idx="4">
                  <c:v>#N/A</c:v>
                </c:pt>
                <c:pt idx="5">
                  <c:v>5.26</c:v>
                </c:pt>
                <c:pt idx="6">
                  <c:v>#N/A</c:v>
                </c:pt>
                <c:pt idx="7">
                  <c:v>5.64</c:v>
                </c:pt>
                <c:pt idx="8">
                  <c:v>#N/A</c:v>
                </c:pt>
                <c:pt idx="9">
                  <c:v>6.13</c:v>
                </c:pt>
              </c:numCache>
            </c:numRef>
          </c:val>
          <c:extLst>
            <c:ext xmlns:c16="http://schemas.microsoft.com/office/drawing/2014/chart" uri="{C3380CC4-5D6E-409C-BE32-E72D297353CC}">
              <c16:uniqueId val="{00000008-321D-4B57-8278-8749BC5C3A1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12.74</c:v>
                </c:pt>
                <c:pt idx="2">
                  <c:v>#N/A</c:v>
                </c:pt>
                <c:pt idx="3">
                  <c:v>11.8</c:v>
                </c:pt>
                <c:pt idx="4">
                  <c:v>#N/A</c:v>
                </c:pt>
                <c:pt idx="5">
                  <c:v>12.65</c:v>
                </c:pt>
                <c:pt idx="6">
                  <c:v>#N/A</c:v>
                </c:pt>
                <c:pt idx="7">
                  <c:v>19.45</c:v>
                </c:pt>
                <c:pt idx="8">
                  <c:v>#N/A</c:v>
                </c:pt>
                <c:pt idx="9">
                  <c:v>15.03</c:v>
                </c:pt>
              </c:numCache>
            </c:numRef>
          </c:val>
          <c:extLst>
            <c:ext xmlns:c16="http://schemas.microsoft.com/office/drawing/2014/chart" uri="{C3380CC4-5D6E-409C-BE32-E72D297353CC}">
              <c16:uniqueId val="{00000009-321D-4B57-8278-8749BC5C3A1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1592</c:v>
                </c:pt>
                <c:pt idx="5">
                  <c:v>1567</c:v>
                </c:pt>
                <c:pt idx="8">
                  <c:v>1583</c:v>
                </c:pt>
                <c:pt idx="11">
                  <c:v>1602</c:v>
                </c:pt>
                <c:pt idx="14">
                  <c:v>1633</c:v>
                </c:pt>
              </c:numCache>
            </c:numRef>
          </c:val>
          <c:extLst>
            <c:ext xmlns:c16="http://schemas.microsoft.com/office/drawing/2014/chart" uri="{C3380CC4-5D6E-409C-BE32-E72D297353CC}">
              <c16:uniqueId val="{00000000-5A0C-4E8D-BB83-22CB5AA4A3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0C-4E8D-BB83-22CB5AA4A3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109</c:v>
                </c:pt>
                <c:pt idx="3">
                  <c:v>116</c:v>
                </c:pt>
                <c:pt idx="6">
                  <c:v>108</c:v>
                </c:pt>
                <c:pt idx="9">
                  <c:v>105</c:v>
                </c:pt>
                <c:pt idx="12">
                  <c:v>99</c:v>
                </c:pt>
              </c:numCache>
            </c:numRef>
          </c:val>
          <c:extLst>
            <c:ext xmlns:c16="http://schemas.microsoft.com/office/drawing/2014/chart" uri="{C3380CC4-5D6E-409C-BE32-E72D297353CC}">
              <c16:uniqueId val="{00000002-5A0C-4E8D-BB83-22CB5AA4A3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165</c:v>
                </c:pt>
                <c:pt idx="3">
                  <c:v>112</c:v>
                </c:pt>
                <c:pt idx="6">
                  <c:v>72</c:v>
                </c:pt>
                <c:pt idx="9">
                  <c:v>48</c:v>
                </c:pt>
                <c:pt idx="12">
                  <c:v>55</c:v>
                </c:pt>
              </c:numCache>
            </c:numRef>
          </c:val>
          <c:extLst>
            <c:ext xmlns:c16="http://schemas.microsoft.com/office/drawing/2014/chart" uri="{C3380CC4-5D6E-409C-BE32-E72D297353CC}">
              <c16:uniqueId val="{00000003-5A0C-4E8D-BB83-22CB5AA4A3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535</c:v>
                </c:pt>
                <c:pt idx="3">
                  <c:v>556</c:v>
                </c:pt>
                <c:pt idx="6">
                  <c:v>585</c:v>
                </c:pt>
                <c:pt idx="9">
                  <c:v>791</c:v>
                </c:pt>
                <c:pt idx="12">
                  <c:v>779</c:v>
                </c:pt>
              </c:numCache>
            </c:numRef>
          </c:val>
          <c:extLst>
            <c:ext xmlns:c16="http://schemas.microsoft.com/office/drawing/2014/chart" uri="{C3380CC4-5D6E-409C-BE32-E72D297353CC}">
              <c16:uniqueId val="{00000004-5A0C-4E8D-BB83-22CB5AA4A3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0C-4E8D-BB83-22CB5AA4A3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0C-4E8D-BB83-22CB5AA4A3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1469</c:v>
                </c:pt>
                <c:pt idx="3">
                  <c:v>1497</c:v>
                </c:pt>
                <c:pt idx="6">
                  <c:v>1552</c:v>
                </c:pt>
                <c:pt idx="9">
                  <c:v>1537</c:v>
                </c:pt>
                <c:pt idx="12">
                  <c:v>1535</c:v>
                </c:pt>
              </c:numCache>
            </c:numRef>
          </c:val>
          <c:extLst>
            <c:ext xmlns:c16="http://schemas.microsoft.com/office/drawing/2014/chart" uri="{C3380CC4-5D6E-409C-BE32-E72D297353CC}">
              <c16:uniqueId val="{00000007-5A0C-4E8D-BB83-22CB5AA4A31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686</c:v>
                </c:pt>
                <c:pt idx="2">
                  <c:v>#N/A</c:v>
                </c:pt>
                <c:pt idx="3">
                  <c:v>#N/A</c:v>
                </c:pt>
                <c:pt idx="4">
                  <c:v>714</c:v>
                </c:pt>
                <c:pt idx="5">
                  <c:v>#N/A</c:v>
                </c:pt>
                <c:pt idx="6">
                  <c:v>#N/A</c:v>
                </c:pt>
                <c:pt idx="7">
                  <c:v>734</c:v>
                </c:pt>
                <c:pt idx="8">
                  <c:v>#N/A</c:v>
                </c:pt>
                <c:pt idx="9">
                  <c:v>#N/A</c:v>
                </c:pt>
                <c:pt idx="10">
                  <c:v>879</c:v>
                </c:pt>
                <c:pt idx="11">
                  <c:v>#N/A</c:v>
                </c:pt>
                <c:pt idx="12">
                  <c:v>#N/A</c:v>
                </c:pt>
                <c:pt idx="13">
                  <c:v>835</c:v>
                </c:pt>
                <c:pt idx="14">
                  <c:v>#N/A</c:v>
                </c:pt>
              </c:numCache>
            </c:numRef>
          </c:val>
          <c:smooth val="0"/>
          <c:extLst>
            <c:ext xmlns:c16="http://schemas.microsoft.com/office/drawing/2014/chart" uri="{C3380CC4-5D6E-409C-BE32-E72D297353CC}">
              <c16:uniqueId val="{00000008-5A0C-4E8D-BB83-22CB5AA4A31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18324</c:v>
                </c:pt>
                <c:pt idx="5">
                  <c:v>20137</c:v>
                </c:pt>
                <c:pt idx="8">
                  <c:v>20333</c:v>
                </c:pt>
                <c:pt idx="11">
                  <c:v>20420</c:v>
                </c:pt>
                <c:pt idx="14">
                  <c:v>20881</c:v>
                </c:pt>
              </c:numCache>
            </c:numRef>
          </c:val>
          <c:extLst>
            <c:ext xmlns:c16="http://schemas.microsoft.com/office/drawing/2014/chart" uri="{C3380CC4-5D6E-409C-BE32-E72D297353CC}">
              <c16:uniqueId val="{00000000-DA5D-44FF-95C6-CD2970C0CA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1152</c:v>
                </c:pt>
                <c:pt idx="5">
                  <c:v>948</c:v>
                </c:pt>
                <c:pt idx="8">
                  <c:v>849</c:v>
                </c:pt>
                <c:pt idx="11">
                  <c:v>880</c:v>
                </c:pt>
                <c:pt idx="14">
                  <c:v>865</c:v>
                </c:pt>
              </c:numCache>
            </c:numRef>
          </c:val>
          <c:extLst>
            <c:ext xmlns:c16="http://schemas.microsoft.com/office/drawing/2014/chart" uri="{C3380CC4-5D6E-409C-BE32-E72D297353CC}">
              <c16:uniqueId val="{00000001-DA5D-44FF-95C6-CD2970C0CA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5964</c:v>
                </c:pt>
                <c:pt idx="5">
                  <c:v>6788</c:v>
                </c:pt>
                <c:pt idx="8">
                  <c:v>6944</c:v>
                </c:pt>
                <c:pt idx="11">
                  <c:v>6695</c:v>
                </c:pt>
                <c:pt idx="14">
                  <c:v>8721</c:v>
                </c:pt>
              </c:numCache>
            </c:numRef>
          </c:val>
          <c:extLst>
            <c:ext xmlns:c16="http://schemas.microsoft.com/office/drawing/2014/chart" uri="{C3380CC4-5D6E-409C-BE32-E72D297353CC}">
              <c16:uniqueId val="{00000002-DA5D-44FF-95C6-CD2970C0CA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5D-44FF-95C6-CD2970C0CA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5D-44FF-95C6-CD2970C0CA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170</c:v>
                </c:pt>
                <c:pt idx="3">
                  <c:v>4</c:v>
                </c:pt>
                <c:pt idx="6">
                  <c:v>2</c:v>
                </c:pt>
                <c:pt idx="9">
                  <c:v>20</c:v>
                </c:pt>
                <c:pt idx="12">
                  <c:v>1</c:v>
                </c:pt>
              </c:numCache>
            </c:numRef>
          </c:val>
          <c:extLst>
            <c:ext xmlns:c16="http://schemas.microsoft.com/office/drawing/2014/chart" uri="{C3380CC4-5D6E-409C-BE32-E72D297353CC}">
              <c16:uniqueId val="{00000005-DA5D-44FF-95C6-CD2970C0CA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3979</c:v>
                </c:pt>
                <c:pt idx="3">
                  <c:v>3764</c:v>
                </c:pt>
                <c:pt idx="6">
                  <c:v>3762</c:v>
                </c:pt>
                <c:pt idx="9">
                  <c:v>3777</c:v>
                </c:pt>
                <c:pt idx="12">
                  <c:v>3834</c:v>
                </c:pt>
              </c:numCache>
            </c:numRef>
          </c:val>
          <c:extLst>
            <c:ext xmlns:c16="http://schemas.microsoft.com/office/drawing/2014/chart" uri="{C3380CC4-5D6E-409C-BE32-E72D297353CC}">
              <c16:uniqueId val="{00000006-DA5D-44FF-95C6-CD2970C0CA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643</c:v>
                </c:pt>
                <c:pt idx="3">
                  <c:v>454</c:v>
                </c:pt>
                <c:pt idx="6">
                  <c:v>388</c:v>
                </c:pt>
                <c:pt idx="9">
                  <c:v>518</c:v>
                </c:pt>
                <c:pt idx="12">
                  <c:v>590</c:v>
                </c:pt>
              </c:numCache>
            </c:numRef>
          </c:val>
          <c:extLst>
            <c:ext xmlns:c16="http://schemas.microsoft.com/office/drawing/2014/chart" uri="{C3380CC4-5D6E-409C-BE32-E72D297353CC}">
              <c16:uniqueId val="{00000007-DA5D-44FF-95C6-CD2970C0CA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8177</c:v>
                </c:pt>
                <c:pt idx="3">
                  <c:v>9837</c:v>
                </c:pt>
                <c:pt idx="6">
                  <c:v>9608</c:v>
                </c:pt>
                <c:pt idx="9">
                  <c:v>9328</c:v>
                </c:pt>
                <c:pt idx="12">
                  <c:v>9236</c:v>
                </c:pt>
              </c:numCache>
            </c:numRef>
          </c:val>
          <c:extLst>
            <c:ext xmlns:c16="http://schemas.microsoft.com/office/drawing/2014/chart" uri="{C3380CC4-5D6E-409C-BE32-E72D297353CC}">
              <c16:uniqueId val="{00000008-DA5D-44FF-95C6-CD2970C0CA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866</c:v>
                </c:pt>
                <c:pt idx="3">
                  <c:v>847</c:v>
                </c:pt>
                <c:pt idx="6">
                  <c:v>1388</c:v>
                </c:pt>
                <c:pt idx="9">
                  <c:v>1282</c:v>
                </c:pt>
                <c:pt idx="12">
                  <c:v>1184</c:v>
                </c:pt>
              </c:numCache>
            </c:numRef>
          </c:val>
          <c:extLst>
            <c:ext xmlns:c16="http://schemas.microsoft.com/office/drawing/2014/chart" uri="{C3380CC4-5D6E-409C-BE32-E72D297353CC}">
              <c16:uniqueId val="{00000009-DA5D-44FF-95C6-CD2970C0CA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17603</c:v>
                </c:pt>
                <c:pt idx="3">
                  <c:v>19132</c:v>
                </c:pt>
                <c:pt idx="6">
                  <c:v>19272</c:v>
                </c:pt>
                <c:pt idx="9">
                  <c:v>19475</c:v>
                </c:pt>
                <c:pt idx="12">
                  <c:v>19981</c:v>
                </c:pt>
              </c:numCache>
            </c:numRef>
          </c:val>
          <c:extLst>
            <c:ext xmlns:c16="http://schemas.microsoft.com/office/drawing/2014/chart" uri="{C3380CC4-5D6E-409C-BE32-E72D297353CC}">
              <c16:uniqueId val="{0000000A-DA5D-44FF-95C6-CD2970C0CAF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5999</c:v>
                </c:pt>
                <c:pt idx="2">
                  <c:v>#N/A</c:v>
                </c:pt>
                <c:pt idx="3">
                  <c:v>#N/A</c:v>
                </c:pt>
                <c:pt idx="4">
                  <c:v>6164</c:v>
                </c:pt>
                <c:pt idx="5">
                  <c:v>#N/A</c:v>
                </c:pt>
                <c:pt idx="6">
                  <c:v>#N/A</c:v>
                </c:pt>
                <c:pt idx="7">
                  <c:v>6295</c:v>
                </c:pt>
                <c:pt idx="8">
                  <c:v>#N/A</c:v>
                </c:pt>
                <c:pt idx="9">
                  <c:v>#N/A</c:v>
                </c:pt>
                <c:pt idx="10">
                  <c:v>6407</c:v>
                </c:pt>
                <c:pt idx="11">
                  <c:v>#N/A</c:v>
                </c:pt>
                <c:pt idx="12">
                  <c:v>#N/A</c:v>
                </c:pt>
                <c:pt idx="13">
                  <c:v>4361</c:v>
                </c:pt>
                <c:pt idx="14">
                  <c:v>#N/A</c:v>
                </c:pt>
              </c:numCache>
            </c:numRef>
          </c:val>
          <c:smooth val="0"/>
          <c:extLst>
            <c:ext xmlns:c16="http://schemas.microsoft.com/office/drawing/2014/chart" uri="{C3380CC4-5D6E-409C-BE32-E72D297353CC}">
              <c16:uniqueId val="{0000000B-DA5D-44FF-95C6-CD2970C0CAF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3749</c:v>
                </c:pt>
                <c:pt idx="1">
                  <c:v>3751</c:v>
                </c:pt>
                <c:pt idx="2">
                  <c:v>4351</c:v>
                </c:pt>
              </c:numCache>
            </c:numRef>
          </c:val>
          <c:extLst>
            <c:ext xmlns:c16="http://schemas.microsoft.com/office/drawing/2014/chart" uri="{C3380CC4-5D6E-409C-BE32-E72D297353CC}">
              <c16:uniqueId val="{00000000-6871-48B1-8991-3F96982CE7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705</c:v>
                </c:pt>
                <c:pt idx="1">
                  <c:v>452</c:v>
                </c:pt>
                <c:pt idx="2">
                  <c:v>652</c:v>
                </c:pt>
              </c:numCache>
            </c:numRef>
          </c:val>
          <c:extLst>
            <c:ext xmlns:c16="http://schemas.microsoft.com/office/drawing/2014/chart" uri="{C3380CC4-5D6E-409C-BE32-E72D297353CC}">
              <c16:uniqueId val="{00000001-6871-48B1-8991-3F96982CE7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2899</c:v>
                </c:pt>
                <c:pt idx="1">
                  <c:v>2856</c:v>
                </c:pt>
                <c:pt idx="2">
                  <c:v>4019</c:v>
                </c:pt>
              </c:numCache>
            </c:numRef>
          </c:val>
          <c:extLst>
            <c:ext xmlns:c16="http://schemas.microsoft.com/office/drawing/2014/chart" uri="{C3380CC4-5D6E-409C-BE32-E72D297353CC}">
              <c16:uniqueId val="{00000002-6871-48B1-8991-3F96982CE70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{633A749E-9B68-47A2-BF62-8CA9826A24B2}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D0E-4074-9AE3-FF84945AE3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{ACE646A6-F866-4DC1-84F8-6B39C98592E5}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0E-4074-9AE3-FF84945AE3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{32872D50-4FE6-4E2E-8F47-FB42F16745AB}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0E-4074-9AE3-FF84945AE3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{EC61D419-004E-4919-A254-D3AFC87976C1}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0E-4074-9AE3-FF84945AE3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{D9BA9536-ED35-4D2F-84E4-EF5BC90D21E9}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0E-4074-9AE3-FF84945AE3C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{7DB4E016-259B-482E-9686-AF66D6B3800F}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D0E-4074-9AE3-FF84945AE3C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{5CED329C-25C4-43CE-A618-E48494DF25A1}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D0E-4074-9AE3-FF84945AE3C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{29021004-6F53-464D-A6DE-ED2DC6651C3C}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D0E-4074-9AE3-FF84945AE3C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{029AC429-3686-4DED-94BB-9B8ABE1C5236}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D0E-4074-9AE3-FF84945AE3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60.9</c:v>
                </c:pt>
                <c:pt idx="8">
                  <c:v>63.2</c:v>
                </c:pt>
                <c:pt idx="16">
                  <c:v>64.3</c:v>
                </c:pt>
                <c:pt idx="24">
                  <c:v>65</c:v>
                </c:pt>
                <c:pt idx="32">
                  <c:v>66.099999999999994</c:v>
                </c:pt>
              </c:numCache>
            </c:numRef>
          </c:xVal>
          <c:yVal>
            <c:numRef>
              <c:f>公会計指標分析・財政指標組合せ分析表!$BP$51:$DC$51</c:f>
              <c:numCache>
                <c:formatCode>#,##0.0;"▲ "#,##0.0</c:formatCode>
                <c:ptCount val="40"/>
                <c:pt idx="0">
                  <c:v>59.3</c:v>
                </c:pt>
                <c:pt idx="8">
                  <c:v>61.5</c:v>
                </c:pt>
                <c:pt idx="16">
                  <c:v>64.5</c:v>
                </c:pt>
                <c:pt idx="24">
                  <c:v>62.7</c:v>
                </c:pt>
                <c:pt idx="32">
                  <c:v>40.9</c:v>
                </c:pt>
              </c:numCache>
            </c:numRef>
          </c:yVal>
          <c:smooth val="0"/>
          <c:extLst>
            <c:ext xmlns:c16="http://schemas.microsoft.com/office/drawing/2014/chart" uri="{C3380CC4-5D6E-409C-BE32-E72D297353CC}">
              <c16:uniqueId val="{00000009-3D0E-4074-9AE3-FF84945AE3C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{C3419684-DE58-4E93-B66A-43ED1BCB5E43}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D0E-4074-9AE3-FF84945AE3C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{F69E1254-0F08-40B3-9684-EADFAAFE3F38}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0E-4074-9AE3-FF84945AE3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{C1EEEF6B-D4B3-4435-8C21-70430B2A3F24}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0E-4074-9AE3-FF84945AE3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{88D31B2C-0987-4D83-BD06-38DF3499500F}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0E-4074-9AE3-FF84945AE3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{B7F95507-AFC5-428F-AA9B-D15699D68979}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0E-4074-9AE3-FF84945AE3C2}"/>
                </c:ext>
              </c:extLst>
            </c:dLbl>
            <c:dLbl>
              <c:idx val="8"/>
              <c:layout>
                <c:manualLayout>
                  <c:x val="-2.700572229358869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{E5F3168F-0C00-41A8-BBAF-E7003C4FF5EB}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D0E-4074-9AE3-FF84945AE3C2}"/>
                </c:ext>
              </c:extLst>
            </c:dLbl>
            <c:dLbl>
              <c:idx val="16"/>
              <c:layout>
                <c:manualLayout>
                  <c:x val="-3.7155228826217766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{3A0749EC-C0A6-4EE6-A52B-E0BF9E76052D}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D0E-4074-9AE3-FF84945AE3C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{58C5F48C-69F7-4200-8B02-C58DC733A48C}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D0E-4074-9AE3-FF84945AE3C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{281710B0-5A63-4019-93C9-3048F2760ED3}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D0E-4074-9AE3-FF84945AE3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62.4</c:v>
                </c:pt>
              </c:numCache>
            </c:numRef>
          </c:xVal>
          <c:yVal>
            <c:numRef>
              <c:f>公会計指標分析・財政指標組合せ分析表!$BP$55:$DC$55</c:f>
              <c:numCache>
                <c:formatCode>#,##0.0;"▲ "#,##0.0</c:formatCode>
                <c:ptCount val="40"/>
                <c:pt idx="0">
                  <c:v>55.4</c:v>
                </c:pt>
                <c:pt idx="8">
                  <c:v>52.7</c:v>
                </c:pt>
                <c:pt idx="16">
                  <c:v>49.7</c:v>
                </c:pt>
                <c:pt idx="24">
                  <c:v>37.299999999999997</c:v>
                </c:pt>
                <c:pt idx="32">
                  <c:v>25.2</c:v>
                </c:pt>
              </c:numCache>
            </c:numRef>
          </c:yVal>
          <c:smooth val="0"/>
          <c:extLst>
            <c:ext xmlns:c16="http://schemas.microsoft.com/office/drawing/2014/chart" uri="{C3380CC4-5D6E-409C-BE32-E72D297353CC}">
              <c16:uniqueId val="{00000013-3D0E-4074-9AE3-FF84945AE3C2}"/>
            </c:ext>
          </c:extLst>
        </c:ser>
        <c:dLbls>
          <c:showLegendKey val="0"/>
          <c:showVal val="1"/>
          <c:showCatName val="0"/>
          <c:showSerName val="0"/>
          <c:showPercent val="0"/>
          <c:showBubbleSize val="0"/>
        </c:dLbls>
        <c:axId val="46179840"/>
        <c:axId val="46181760"/>
      </c:scatterChart>
      <c:valAx>
        <c:axId val="46179840"/>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{A33F6C71-B5CD-4F83-BCE4-429487EEA2E9}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D5B-4AC6-9E64-312F043F52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{2730260E-AF75-4877-87C9-134E5A36F8D8}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5B-4AC6-9E64-312F043F52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{E5EBAB47-8B4D-476F-BBF8-7BA7475DCB1D}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5B-4AC6-9E64-312F043F52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{D2511960-A365-43F4-B257-78399E74CA67}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5B-4AC6-9E64-312F043F52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{A614347F-9C89-47F8-92E8-BDF348A9E0B8}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5B-4AC6-9E64-312F043F52E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{70D3CC73-633D-4BDD-94A5-3DF23065724F}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D5B-4AC6-9E64-312F043F52E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{9D4D69AF-D3CA-46AC-B938-0D2C02A89EE3}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D5B-4AC6-9E64-312F043F52E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{DD75C984-A16D-4B4F-AE1A-6CCB23778354}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D5B-4AC6-9E64-312F043F52E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{9B555CB4-F200-4B94-A56D-A7B93D7A878A}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D5B-4AC6-9E64-312F043F52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7</c:v>
                </c:pt>
                <c:pt idx="16">
                  <c:v>7.1</c:v>
                </c:pt>
                <c:pt idx="24">
                  <c:v>7.7</c:v>
                </c:pt>
                <c:pt idx="32">
                  <c:v>7.8</c:v>
                </c:pt>
              </c:numCache>
            </c:numRef>
          </c:xVal>
          <c:yVal>
            <c:numRef>
              <c:f>公会計指標分析・財政指標組合せ分析表!$BP$73:$DC$73</c:f>
              <c:numCache>
                <c:formatCode>#,##0.0;"▲ "#,##0.0</c:formatCode>
                <c:ptCount val="40"/>
                <c:pt idx="0">
                  <c:v>59.3</c:v>
                </c:pt>
                <c:pt idx="8">
                  <c:v>61.5</c:v>
                </c:pt>
                <c:pt idx="16">
                  <c:v>64.5</c:v>
                </c:pt>
                <c:pt idx="24">
                  <c:v>62.7</c:v>
                </c:pt>
                <c:pt idx="32">
                  <c:v>40.9</c:v>
                </c:pt>
              </c:numCache>
            </c:numRef>
          </c:yVal>
          <c:smooth val="0"/>
          <c:extLst>
            <c:ext xmlns:c16="http://schemas.microsoft.com/office/drawing/2014/chart" uri="{C3380CC4-5D6E-409C-BE32-E72D297353CC}">
              <c16:uniqueId val="{00000009-9D5B-4AC6-9E64-312F043F52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{DB97535F-2AB0-49DE-AE44-1BF0B67C268D}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D5B-4AC6-9E64-312F043F52E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{13DB6AB8-2E49-4483-A71F-B42014E622C7}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5B-4AC6-9E64-312F043F52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{5F6DC27F-0F24-4637-9BFA-75D0E2D10586}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5B-4AC6-9E64-312F043F52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{6EDE4F80-5D95-4F62-9687-AD5ED3BA6EB5}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5B-4AC6-9E64-312F043F52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{75EFBD9C-2212-4F11-9466-C3C6EAFFAE0D}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5B-4AC6-9E64-312F043F52E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{67124EBA-6278-4D84-BF28-DB83B7BF049C}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D5B-4AC6-9E64-312F043F52E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{848E2885-ADB5-490D-BF6E-542A833E0CE4}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D5B-4AC6-9E64-312F043F52E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{F6FFC7FE-4FC7-4B4D-B44F-0922B7D96F88}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D5B-4AC6-9E64-312F043F52E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{08C678AD-3AFA-4AD8-8B63-9767EB7AF499}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D5B-4AC6-9E64-312F043F52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8.9</c:v>
                </c:pt>
              </c:numCache>
            </c:numRef>
          </c:xVal>
          <c:yVal>
            <c:numRef>
              <c:f>公会計指標分析・財政指標組合せ分析表!$BP$77:$DC$77</c:f>
              <c:numCache>
                <c:formatCode>#,##0.0;"▲ "#,##0.0</c:formatCode>
                <c:ptCount val="40"/>
                <c:pt idx="0">
                  <c:v>55.4</c:v>
                </c:pt>
                <c:pt idx="8">
                  <c:v>52.7</c:v>
                </c:pt>
                <c:pt idx="16">
                  <c:v>49.7</c:v>
                </c:pt>
                <c:pt idx="24">
                  <c:v>37.299999999999997</c:v>
                </c:pt>
                <c:pt idx="32">
                  <c:v>25.2</c:v>
                </c:pt>
              </c:numCache>
            </c:numRef>
          </c:yVal>
          <c:smooth val="0"/>
          <c:extLst>
            <c:ext xmlns:c16="http://schemas.microsoft.com/office/drawing/2014/chart" uri="{C3380CC4-5D6E-409C-BE32-E72D297353CC}">
              <c16:uniqueId val="{00000013-9D5B-4AC6-9E64-312F043F52ED}"/>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今年度の本市の実質公債費比率（</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ヵ年平均）は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ポイント減となっている。</a:t>
          </a:r>
        </a:p>
        <a:p>
          <a:r>
            <a:rPr kumimoji="1" lang="ja-JP" altLang="en-US" sz="1200">
              <a:latin typeface="ＭＳ Ｐゴシック" panose="020B0600070205080204" pitchFamily="50" charset="-128"/>
              <a:ea typeface="ＭＳ Ｐゴシック" panose="020B0600070205080204" pitchFamily="50" charset="-128"/>
            </a:rPr>
            <a:t>　分子増の主な要因は、病院事業会計（さくらがわ地域医療センター）の元金償還開始による繰入金や、一部事務組合の地方債に対する負担金の増によるものである。</a:t>
          </a:r>
        </a:p>
        <a:p>
          <a:r>
            <a:rPr kumimoji="1" lang="ja-JP" altLang="en-US" sz="1200">
              <a:latin typeface="ＭＳ Ｐゴシック" panose="020B0600070205080204" pitchFamily="50" charset="-128"/>
              <a:ea typeface="ＭＳ Ｐゴシック" panose="020B0600070205080204" pitchFamily="50" charset="-128"/>
            </a:rPr>
            <a:t>　今後、上曽トンネル整備事業や新庁舎建設事業など多額の地方債発行により、元利償還金額が増加していくと見込まれるため、事業を厳選し公債費の管理に努める。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今年度の本市の将来負担比率は</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ポイント減となっている。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分子減の主な要因は、充当可能基金（財政調整基金、減債基金、公共施設整備基金残高）の増によるものである。</a:t>
          </a:r>
        </a:p>
        <a:p>
          <a:r>
            <a:rPr kumimoji="1" lang="ja-JP" altLang="en-US" sz="1200">
              <a:latin typeface="ＭＳ Ｐゴシック" panose="020B0600070205080204" pitchFamily="50" charset="-128"/>
              <a:ea typeface="ＭＳ Ｐゴシック" panose="020B0600070205080204" pitchFamily="50" charset="-128"/>
            </a:rPr>
            <a:t>　今後も上曽トンネル整備事業や新庁舎建設事業などの大規模事業により多額の地方債発行が予定されており、地方債現在高は増加の見込みである。交付税算入率の高い起債を活用し、将来負担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茨城県桜川市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基金積立額全体としては、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増加の要因は、財政調整基金に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百万円、減債基金に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百万円、公共施設整備基金に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百万円の積立を行ったためである。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新庁舎建設等の公共施設建設に伴う取崩しを予定しているため、全体的には減少傾向となる見込みである。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公共施設整備基金：桜川市公共施設の整備資金に充てる。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まちづくり振興基金：市民の連携強化及び地域振興を図る。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地域づくり推進事業基金：桜川市地域づくり推進事業を継続的かつ効率的に実施する。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公共施設整備基金：老朽化が進む公共施設の更新等に備えるための財源として、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まちづくり振興基金：公共交通事業におけるバス運行、市内巡回バスワゴン運行委託料等に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百万円の充当を行ったため。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地域づくり推進事業基金：桜の里づくり事業などに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百万円充当するとともに、ふるさと応援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寄附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百万円の積立を行ったため。</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公共施設整備基金については、新庁舎や複合施設の建設への充当を見込まれている。また、市内公共施設の老朽化も進んでいるため、今後の改修費用等も含め計画的に充当していく必要がある。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その他の特定目的基金についても、人口減少等による歳入減が見込まれるため、対象事業や充当額を精査し、有効的に活用していく。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年度間の財源の不均衡を調整するための財源として、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百万円の積立を行ったためである。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人口減少等による歳入の減及び高齢化に伴う扶助費等の増加や上曽トンネル整備事業などの大規模事業による歳出の増を見込んでいるため、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財政調整基金は今後減少していく見込みである。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地方債の元金償還に備えるための財源として、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百万円の積立を行ったためである。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今後の大規模事業による起債額の増加を見込んでおり、それに伴い公債費の増加も見込んでいる。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地方債の償還計画を踏まえ、決算余剰金等を積み立てていく予定である。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39,845
39,391
180.06
23,008,475
20,850,865
1,834,929
12,207,003
19,980,917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ける当市の有形固定資産減価償却率は、庁舎、認定こども園、保健センター等において、築年数が経過し耐用年数を超過した施設が多く、老朽化が随所なことから、同時期の類似団体と比べ、高い比率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今後も、施設維持管理コストの増加が懸念されるため、令和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年度に策定が完了した公共施設個別施設計画を踏まえ、施設の集約化を進めていく。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100859</xdr:rowOff>
    </xdr:from>
    <xdr:to>
      <xdr:col>19</xdr:col>
      <xdr:colOff>187325</xdr:colOff>
      <xdr:row>31</xdr:row>
      <xdr:rowOff>31009</xdr:rowOff>
    </xdr:to>
    <xdr:sp macro="" textlink="">
      <xdr:nvSpPr>
        <xdr:cNvPr id="72" name="フローチャート: 判断 71"/>
        <xdr:cNvSpPr/>
      </xdr:nvSpPr>
      <xdr:spPr>
        <a:xfrm>
          <a:off x="4000500" y="601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68474</xdr:rowOff>
    </xdr:from>
    <xdr:to>
      <xdr:col>15</xdr:col>
      <xdr:colOff>187325</xdr:colOff>
      <xdr:row>30</xdr:row>
      <xdr:rowOff>170074</xdr:rowOff>
    </xdr:to>
    <xdr:sp macro="" textlink="">
      <xdr:nvSpPr>
        <xdr:cNvPr id="73" name="フローチャート: 判断 72"/>
        <xdr:cNvSpPr/>
      </xdr:nvSpPr>
      <xdr:spPr>
        <a:xfrm>
          <a:off x="3238500" y="598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64876</xdr:rowOff>
    </xdr:from>
    <xdr:to>
      <xdr:col>11</xdr:col>
      <xdr:colOff>187325</xdr:colOff>
      <xdr:row>30</xdr:row>
      <xdr:rowOff>166476</xdr:rowOff>
    </xdr:to>
    <xdr:sp macro="" textlink="">
      <xdr:nvSpPr>
        <xdr:cNvPr id="74" name="フローチャート: 判断 73"/>
        <xdr:cNvSpPr/>
      </xdr:nvSpPr>
      <xdr:spPr>
        <a:xfrm>
          <a:off x="24765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43286</xdr:rowOff>
    </xdr:from>
    <xdr:to>
      <xdr:col>7</xdr:col>
      <xdr:colOff>187325</xdr:colOff>
      <xdr:row>30</xdr:row>
      <xdr:rowOff>144886</xdr:rowOff>
    </xdr:to>
    <xdr:sp macro="" textlink="">
      <xdr:nvSpPr>
        <xdr:cNvPr id="75" name="フローチャート: 判断 74"/>
        <xdr:cNvSpPr/>
      </xdr:nvSpPr>
      <xdr:spPr>
        <a:xfrm>
          <a:off x="1714500" y="59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4974</xdr:rowOff>
    </xdr:from>
    <xdr:to>
      <xdr:col>23</xdr:col>
      <xdr:colOff>136525</xdr:colOff>
      <xdr:row>31</xdr:row>
      <xdr:rowOff>106574</xdr:rowOff>
    </xdr:to>
    <xdr:sp macro="" textlink="">
      <xdr:nvSpPr>
        <xdr:cNvPr id="81" name="楕円 80"/>
        <xdr:cNvSpPr/>
      </xdr:nvSpPr>
      <xdr:spPr>
        <a:xfrm>
          <a:off x="4711700" y="609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154851</xdr:rowOff>
    </xdr:from>
    <xdr:ext cx="405111" cy="259045"/>
    <xdr:sp macro="" textlink="">
      <xdr:nvSpPr>
        <xdr:cNvPr id="82" name="有形固定資産減価償却率該当値テキスト"/>
        <xdr:cNvSpPr txBox="1"/>
      </xdr:nvSpPr>
      <xdr:spPr>
        <a:xfrm>
          <a:off x="4813300" y="606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156633</xdr:rowOff>
    </xdr:from>
    <xdr:to>
      <xdr:col>19</xdr:col>
      <xdr:colOff>187325</xdr:colOff>
      <xdr:row>31</xdr:row>
      <xdr:rowOff>86783</xdr:rowOff>
    </xdr:to>
    <xdr:sp macro="" textlink="">
      <xdr:nvSpPr>
        <xdr:cNvPr id="83" name="楕円 82"/>
        <xdr:cNvSpPr/>
      </xdr:nvSpPr>
      <xdr:spPr>
        <a:xfrm>
          <a:off x="4000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35983</xdr:rowOff>
    </xdr:from>
    <xdr:to>
      <xdr:col>23</xdr:col>
      <xdr:colOff>85725</xdr:colOff>
      <xdr:row>31</xdr:row>
      <xdr:rowOff>55774</xdr:rowOff>
    </xdr:to>
    <xdr:cxnSp macro="">
      <xdr:nvCxnSpPr>
        <xdr:cNvPr id="84" name="直線コネクタ 83"/>
        <xdr:cNvCxnSpPr/>
      </xdr:nvCxnSpPr>
      <xdr:spPr>
        <a:xfrm>
          <a:off x="4051300" y="6122458"/>
          <a:ext cx="711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144039</xdr:rowOff>
    </xdr:from>
    <xdr:to>
      <xdr:col>15</xdr:col>
      <xdr:colOff>187325</xdr:colOff>
      <xdr:row>31</xdr:row>
      <xdr:rowOff>74189</xdr:rowOff>
    </xdr:to>
    <xdr:sp macro="" textlink="">
      <xdr:nvSpPr>
        <xdr:cNvPr id="85" name="楕円 84"/>
        <xdr:cNvSpPr/>
      </xdr:nvSpPr>
      <xdr:spPr>
        <a:xfrm>
          <a:off x="3238500" y="60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23389</xdr:rowOff>
    </xdr:from>
    <xdr:to>
      <xdr:col>19</xdr:col>
      <xdr:colOff>136525</xdr:colOff>
      <xdr:row>31</xdr:row>
      <xdr:rowOff>35983</xdr:rowOff>
    </xdr:to>
    <xdr:cxnSp macro="">
      <xdr:nvCxnSpPr>
        <xdr:cNvPr id="86" name="直線コネクタ 85"/>
        <xdr:cNvCxnSpPr/>
      </xdr:nvCxnSpPr>
      <xdr:spPr>
        <a:xfrm>
          <a:off x="3289300" y="6109864"/>
          <a:ext cx="762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124248</xdr:rowOff>
    </xdr:from>
    <xdr:to>
      <xdr:col>11</xdr:col>
      <xdr:colOff>187325</xdr:colOff>
      <xdr:row>31</xdr:row>
      <xdr:rowOff>54398</xdr:rowOff>
    </xdr:to>
    <xdr:sp macro="" textlink="">
      <xdr:nvSpPr>
        <xdr:cNvPr id="87" name="楕円 86"/>
        <xdr:cNvSpPr/>
      </xdr:nvSpPr>
      <xdr:spPr>
        <a:xfrm>
          <a:off x="2476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3598</xdr:rowOff>
    </xdr:from>
    <xdr:to>
      <xdr:col>15</xdr:col>
      <xdr:colOff>136525</xdr:colOff>
      <xdr:row>31</xdr:row>
      <xdr:rowOff>23389</xdr:rowOff>
    </xdr:to>
    <xdr:cxnSp macro="">
      <xdr:nvCxnSpPr>
        <xdr:cNvPr id="88" name="直線コネクタ 87"/>
        <xdr:cNvCxnSpPr/>
      </xdr:nvCxnSpPr>
      <xdr:spPr>
        <a:xfrm>
          <a:off x="2527300" y="6090073"/>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82867</xdr:rowOff>
    </xdr:from>
    <xdr:to>
      <xdr:col>7</xdr:col>
      <xdr:colOff>187325</xdr:colOff>
      <xdr:row>31</xdr:row>
      <xdr:rowOff>13017</xdr:rowOff>
    </xdr:to>
    <xdr:sp macro="" textlink="">
      <xdr:nvSpPr>
        <xdr:cNvPr id="89" name="楕円 88"/>
        <xdr:cNvSpPr/>
      </xdr:nvSpPr>
      <xdr:spPr>
        <a:xfrm>
          <a:off x="17145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133667</xdr:rowOff>
    </xdr:from>
    <xdr:to>
      <xdr:col>11</xdr:col>
      <xdr:colOff>136525</xdr:colOff>
      <xdr:row>31</xdr:row>
      <xdr:rowOff>3598</xdr:rowOff>
    </xdr:to>
    <xdr:cxnSp macro="">
      <xdr:nvCxnSpPr>
        <xdr:cNvPr id="90" name="直線コネクタ 89"/>
        <xdr:cNvCxnSpPr/>
      </xdr:nvCxnSpPr>
      <xdr:spPr>
        <a:xfrm>
          <a:off x="1765300" y="6048692"/>
          <a:ext cx="7620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47536</xdr:rowOff>
    </xdr:from>
    <xdr:ext cx="405111" cy="259045"/>
    <xdr:sp macro="" textlink="">
      <xdr:nvSpPr>
        <xdr:cNvPr id="91" name="n_1aveValue有形固定資産減価償却率"/>
        <xdr:cNvSpPr txBox="1"/>
      </xdr:nvSpPr>
      <xdr:spPr>
        <a:xfrm>
          <a:off x="3836044" y="5791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15151</xdr:rowOff>
    </xdr:from>
    <xdr:ext cx="405111" cy="259045"/>
    <xdr:sp macro="" textlink="">
      <xdr:nvSpPr>
        <xdr:cNvPr id="92" name="n_2aveValue有形固定資産減価償却率"/>
        <xdr:cNvSpPr txBox="1"/>
      </xdr:nvSpPr>
      <xdr:spPr>
        <a:xfrm>
          <a:off x="3086744" y="5758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11553</xdr:rowOff>
    </xdr:from>
    <xdr:ext cx="405111" cy="259045"/>
    <xdr:sp macro="" textlink="">
      <xdr:nvSpPr>
        <xdr:cNvPr id="93" name="n_3aveValue有形固定資産減価償却率"/>
        <xdr:cNvSpPr txBox="1"/>
      </xdr:nvSpPr>
      <xdr:spPr>
        <a:xfrm>
          <a:off x="2324744" y="57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161413</xdr:rowOff>
    </xdr:from>
    <xdr:ext cx="405111" cy="259045"/>
    <xdr:sp macro="" textlink="">
      <xdr:nvSpPr>
        <xdr:cNvPr id="94" name="n_4aveValue有形固定資産減価償却率"/>
        <xdr:cNvSpPr txBox="1"/>
      </xdr:nvSpPr>
      <xdr:spPr>
        <a:xfrm>
          <a:off x="1562744" y="5733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77910</xdr:rowOff>
    </xdr:from>
    <xdr:ext cx="405111" cy="259045"/>
    <xdr:sp macro="" textlink="">
      <xdr:nvSpPr>
        <xdr:cNvPr id="95" name="n_1mainValue有形固定資産減価償却率"/>
        <xdr:cNvSpPr txBox="1"/>
      </xdr:nvSpPr>
      <xdr:spPr>
        <a:xfrm>
          <a:off x="3836044" y="61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65316</xdr:rowOff>
    </xdr:from>
    <xdr:ext cx="405111" cy="259045"/>
    <xdr:sp macro="" textlink="">
      <xdr:nvSpPr>
        <xdr:cNvPr id="96" name="n_2mainValue有形固定資産減価償却率"/>
        <xdr:cNvSpPr txBox="1"/>
      </xdr:nvSpPr>
      <xdr:spPr>
        <a:xfrm>
          <a:off x="3086744" y="615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45525</xdr:rowOff>
    </xdr:from>
    <xdr:ext cx="405111" cy="259045"/>
    <xdr:sp macro="" textlink="">
      <xdr:nvSpPr>
        <xdr:cNvPr id="97" name="n_3mainValue有形固定資産減価償却率"/>
        <xdr:cNvSpPr txBox="1"/>
      </xdr:nvSpPr>
      <xdr:spPr>
        <a:xfrm>
          <a:off x="2324744" y="61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4144</xdr:rowOff>
    </xdr:from>
    <xdr:ext cx="405111" cy="259045"/>
    <xdr:sp macro="" textlink="">
      <xdr:nvSpPr>
        <xdr:cNvPr id="98" name="n_4mainValue有形固定資産減価償却率"/>
        <xdr:cNvSpPr txBox="1"/>
      </xdr:nvSpPr>
      <xdr:spPr>
        <a:xfrm>
          <a:off x="15627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年度決算に基づく健全化判断比率算定数値の債務償還比率は</a:t>
          </a:r>
          <a:r>
            <a:rPr kumimoji="1" lang="en-US" altLang="ja-JP" sz="1100">
              <a:latin typeface="ＭＳ Ｐゴシック" panose="020B0600070205080204" pitchFamily="50" charset="-128"/>
              <a:ea typeface="ＭＳ Ｐゴシック" panose="020B0600070205080204" pitchFamily="50" charset="-128"/>
            </a:rPr>
            <a:t>538.9</a:t>
          </a:r>
          <a:r>
            <a:rPr kumimoji="1" lang="ja-JP" altLang="en-US" sz="1100">
              <a:latin typeface="ＭＳ Ｐゴシック" panose="020B0600070205080204" pitchFamily="50" charset="-128"/>
              <a:ea typeface="ＭＳ Ｐゴシック" panose="020B0600070205080204" pitchFamily="50" charset="-128"/>
            </a:rPr>
            <a:t>％で、類似団体と比較すると</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ポイント上回っている。将来負担額及び充当可能財源がともに減少し分子は横ばいとなった。一方で地方交付税額増額のため歳入計上一財が増加したことで分母が増加している。そのため、前年と比較して</a:t>
          </a:r>
          <a:r>
            <a:rPr kumimoji="1" lang="en-US" altLang="ja-JP" sz="1100">
              <a:latin typeface="ＭＳ Ｐゴシック" panose="020B0600070205080204" pitchFamily="50" charset="-128"/>
              <a:ea typeface="ＭＳ Ｐゴシック" panose="020B0600070205080204" pitchFamily="50" charset="-128"/>
            </a:rPr>
            <a:t>168.8</a:t>
          </a:r>
          <a:r>
            <a:rPr kumimoji="1" lang="ja-JP" altLang="en-US" sz="1100">
              <a:latin typeface="ＭＳ Ｐゴシック" panose="020B0600070205080204" pitchFamily="50" charset="-128"/>
              <a:ea typeface="ＭＳ Ｐゴシック" panose="020B0600070205080204" pitchFamily="50" charset="-128"/>
            </a:rPr>
            <a:t>ポイント改善となった。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税収減や新庁舎等公共施設建設に伴う基金取崩による充当可能基金の減少が見込まれるため、地方債事業の精査による歳出削減等、適切な債務償還比率の維持に努めていく。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125621</xdr:rowOff>
    </xdr:from>
    <xdr:to>
      <xdr:col>72</xdr:col>
      <xdr:colOff>123825</xdr:colOff>
      <xdr:row>32</xdr:row>
      <xdr:rowOff>55771</xdr:rowOff>
    </xdr:to>
    <xdr:sp macro="" textlink="">
      <xdr:nvSpPr>
        <xdr:cNvPr id="136" name="フローチャート: 判断 135"/>
        <xdr:cNvSpPr/>
      </xdr:nvSpPr>
      <xdr:spPr>
        <a:xfrm>
          <a:off x="14033500" y="621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45929</xdr:rowOff>
    </xdr:from>
    <xdr:to>
      <xdr:col>68</xdr:col>
      <xdr:colOff>123825</xdr:colOff>
      <xdr:row>32</xdr:row>
      <xdr:rowOff>147529</xdr:rowOff>
    </xdr:to>
    <xdr:sp macro="" textlink="">
      <xdr:nvSpPr>
        <xdr:cNvPr id="137" name="フローチャート: 判断 136"/>
        <xdr:cNvSpPr/>
      </xdr:nvSpPr>
      <xdr:spPr>
        <a:xfrm>
          <a:off x="13271500" y="63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41148</xdr:rowOff>
    </xdr:from>
    <xdr:to>
      <xdr:col>64</xdr:col>
      <xdr:colOff>123825</xdr:colOff>
      <xdr:row>32</xdr:row>
      <xdr:rowOff>142748</xdr:rowOff>
    </xdr:to>
    <xdr:sp macro="" textlink="">
      <xdr:nvSpPr>
        <xdr:cNvPr id="138" name="フローチャート: 判断 137"/>
        <xdr:cNvSpPr/>
      </xdr:nvSpPr>
      <xdr:spPr>
        <a:xfrm>
          <a:off x="12509500" y="6299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48550</xdr:rowOff>
    </xdr:from>
    <xdr:to>
      <xdr:col>60</xdr:col>
      <xdr:colOff>123825</xdr:colOff>
      <xdr:row>32</xdr:row>
      <xdr:rowOff>150150</xdr:rowOff>
    </xdr:to>
    <xdr:sp macro="" textlink="">
      <xdr:nvSpPr>
        <xdr:cNvPr id="139" name="フローチャート: 判断 138"/>
        <xdr:cNvSpPr/>
      </xdr:nvSpPr>
      <xdr:spPr>
        <a:xfrm>
          <a:off x="11747500" y="630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126664</xdr:rowOff>
    </xdr:from>
    <xdr:to>
      <xdr:col>76</xdr:col>
      <xdr:colOff>73025</xdr:colOff>
      <xdr:row>31</xdr:row>
      <xdr:rowOff>56814</xdr:rowOff>
    </xdr:to>
    <xdr:sp macro="" textlink="">
      <xdr:nvSpPr>
        <xdr:cNvPr id="145" name="楕円 144"/>
        <xdr:cNvSpPr/>
      </xdr:nvSpPr>
      <xdr:spPr>
        <a:xfrm>
          <a:off x="14744700" y="604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105091</xdr:rowOff>
    </xdr:from>
    <xdr:ext cx="469744" cy="259045"/>
    <xdr:sp macro="" textlink="">
      <xdr:nvSpPr>
        <xdr:cNvPr id="146" name="債務償還比率該当値テキスト"/>
        <xdr:cNvSpPr txBox="1"/>
      </xdr:nvSpPr>
      <xdr:spPr>
        <a:xfrm>
          <a:off x="14846300" y="602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44078</xdr:rowOff>
    </xdr:from>
    <xdr:to>
      <xdr:col>72</xdr:col>
      <xdr:colOff>123825</xdr:colOff>
      <xdr:row>32</xdr:row>
      <xdr:rowOff>145678</xdr:rowOff>
    </xdr:to>
    <xdr:sp macro="" textlink="">
      <xdr:nvSpPr>
        <xdr:cNvPr id="147" name="楕円 146"/>
        <xdr:cNvSpPr/>
      </xdr:nvSpPr>
      <xdr:spPr>
        <a:xfrm>
          <a:off x="14033500" y="630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6014</xdr:rowOff>
    </xdr:from>
    <xdr:to>
      <xdr:col>76</xdr:col>
      <xdr:colOff>22225</xdr:colOff>
      <xdr:row>32</xdr:row>
      <xdr:rowOff>94878</xdr:rowOff>
    </xdr:to>
    <xdr:cxnSp macro="">
      <xdr:nvCxnSpPr>
        <xdr:cNvPr id="148" name="直線コネクタ 147"/>
        <xdr:cNvCxnSpPr/>
      </xdr:nvCxnSpPr>
      <xdr:spPr>
        <a:xfrm flipV="1">
          <a:off x="14084300" y="6092489"/>
          <a:ext cx="711200" cy="26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56452</xdr:rowOff>
    </xdr:from>
    <xdr:to>
      <xdr:col>68</xdr:col>
      <xdr:colOff>123825</xdr:colOff>
      <xdr:row>33</xdr:row>
      <xdr:rowOff>158052</xdr:rowOff>
    </xdr:to>
    <xdr:sp macro="" textlink="">
      <xdr:nvSpPr>
        <xdr:cNvPr id="149" name="楕円 148"/>
        <xdr:cNvSpPr/>
      </xdr:nvSpPr>
      <xdr:spPr>
        <a:xfrm>
          <a:off x="13271500" y="648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94878</xdr:rowOff>
    </xdr:from>
    <xdr:to>
      <xdr:col>72</xdr:col>
      <xdr:colOff>73025</xdr:colOff>
      <xdr:row>33</xdr:row>
      <xdr:rowOff>107252</xdr:rowOff>
    </xdr:to>
    <xdr:cxnSp macro="">
      <xdr:nvCxnSpPr>
        <xdr:cNvPr id="150" name="直線コネクタ 149"/>
        <xdr:cNvCxnSpPr/>
      </xdr:nvCxnSpPr>
      <xdr:spPr>
        <a:xfrm flipV="1">
          <a:off x="13322300" y="6352803"/>
          <a:ext cx="762000" cy="18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120722</xdr:rowOff>
    </xdr:from>
    <xdr:to>
      <xdr:col>64</xdr:col>
      <xdr:colOff>123825</xdr:colOff>
      <xdr:row>33</xdr:row>
      <xdr:rowOff>50872</xdr:rowOff>
    </xdr:to>
    <xdr:sp macro="" textlink="">
      <xdr:nvSpPr>
        <xdr:cNvPr id="151" name="楕円 150"/>
        <xdr:cNvSpPr/>
      </xdr:nvSpPr>
      <xdr:spPr>
        <a:xfrm>
          <a:off x="12509500" y="637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72</xdr:rowOff>
    </xdr:from>
    <xdr:to>
      <xdr:col>68</xdr:col>
      <xdr:colOff>73025</xdr:colOff>
      <xdr:row>33</xdr:row>
      <xdr:rowOff>107252</xdr:rowOff>
    </xdr:to>
    <xdr:cxnSp macro="">
      <xdr:nvCxnSpPr>
        <xdr:cNvPr id="152" name="直線コネクタ 151"/>
        <xdr:cNvCxnSpPr/>
      </xdr:nvCxnSpPr>
      <xdr:spPr>
        <a:xfrm>
          <a:off x="12560300" y="6429447"/>
          <a:ext cx="762000" cy="10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156618</xdr:rowOff>
    </xdr:from>
    <xdr:to>
      <xdr:col>60</xdr:col>
      <xdr:colOff>123825</xdr:colOff>
      <xdr:row>32</xdr:row>
      <xdr:rowOff>86768</xdr:rowOff>
    </xdr:to>
    <xdr:sp macro="" textlink="">
      <xdr:nvSpPr>
        <xdr:cNvPr id="153" name="楕円 152"/>
        <xdr:cNvSpPr/>
      </xdr:nvSpPr>
      <xdr:spPr>
        <a:xfrm>
          <a:off x="11747500" y="624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35968</xdr:rowOff>
    </xdr:from>
    <xdr:to>
      <xdr:col>64</xdr:col>
      <xdr:colOff>73025</xdr:colOff>
      <xdr:row>33</xdr:row>
      <xdr:rowOff>72</xdr:rowOff>
    </xdr:to>
    <xdr:cxnSp macro="">
      <xdr:nvCxnSpPr>
        <xdr:cNvPr id="154" name="直線コネクタ 153"/>
        <xdr:cNvCxnSpPr/>
      </xdr:nvCxnSpPr>
      <xdr:spPr>
        <a:xfrm>
          <a:off x="11798300" y="6293893"/>
          <a:ext cx="762000" cy="13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72298</xdr:rowOff>
    </xdr:from>
    <xdr:ext cx="469744" cy="259045"/>
    <xdr:sp macro="" textlink="">
      <xdr:nvSpPr>
        <xdr:cNvPr id="155" name="n_1aveValue債務償還比率"/>
        <xdr:cNvSpPr txBox="1"/>
      </xdr:nvSpPr>
      <xdr:spPr>
        <a:xfrm>
          <a:off x="13836727" y="59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164056</xdr:rowOff>
    </xdr:from>
    <xdr:ext cx="469744" cy="259045"/>
    <xdr:sp macro="" textlink="">
      <xdr:nvSpPr>
        <xdr:cNvPr id="156" name="n_2aveValue債務償還比率"/>
        <xdr:cNvSpPr txBox="1"/>
      </xdr:nvSpPr>
      <xdr:spPr>
        <a:xfrm>
          <a:off x="13087427" y="607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159275</xdr:rowOff>
    </xdr:from>
    <xdr:ext cx="469744" cy="259045"/>
    <xdr:sp macro="" textlink="">
      <xdr:nvSpPr>
        <xdr:cNvPr id="157" name="n_3aveValue債務償還比率"/>
        <xdr:cNvSpPr txBox="1"/>
      </xdr:nvSpPr>
      <xdr:spPr>
        <a:xfrm>
          <a:off x="12325427" y="607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141277</xdr:rowOff>
    </xdr:from>
    <xdr:ext cx="469744" cy="259045"/>
    <xdr:sp macro="" textlink="">
      <xdr:nvSpPr>
        <xdr:cNvPr id="158" name="n_4aveValue債務償還比率"/>
        <xdr:cNvSpPr txBox="1"/>
      </xdr:nvSpPr>
      <xdr:spPr>
        <a:xfrm>
          <a:off x="11563427" y="639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136805</xdr:rowOff>
    </xdr:from>
    <xdr:ext cx="469744" cy="259045"/>
    <xdr:sp macro="" textlink="">
      <xdr:nvSpPr>
        <xdr:cNvPr id="159" name="n_1mainValue債務償還比率"/>
        <xdr:cNvSpPr txBox="1"/>
      </xdr:nvSpPr>
      <xdr:spPr>
        <a:xfrm>
          <a:off x="13836727" y="639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149179</xdr:rowOff>
    </xdr:from>
    <xdr:ext cx="469744" cy="259045"/>
    <xdr:sp macro="" textlink="">
      <xdr:nvSpPr>
        <xdr:cNvPr id="160" name="n_2mainValue債務償還比率"/>
        <xdr:cNvSpPr txBox="1"/>
      </xdr:nvSpPr>
      <xdr:spPr>
        <a:xfrm>
          <a:off x="13087427" y="657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42000</xdr:rowOff>
    </xdr:from>
    <xdr:ext cx="469744" cy="259045"/>
    <xdr:sp macro="" textlink="">
      <xdr:nvSpPr>
        <xdr:cNvPr id="161" name="n_3mainValue債務償還比率"/>
        <xdr:cNvSpPr txBox="1"/>
      </xdr:nvSpPr>
      <xdr:spPr>
        <a:xfrm>
          <a:off x="12325427" y="647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103295</xdr:rowOff>
    </xdr:from>
    <xdr:ext cx="469744" cy="259045"/>
    <xdr:sp macro="" textlink="">
      <xdr:nvSpPr>
        <xdr:cNvPr id="162" name="n_4mainValue債務償還比率"/>
        <xdr:cNvSpPr txBox="1"/>
      </xdr:nvSpPr>
      <xdr:spPr>
        <a:xfrm>
          <a:off x="11563427" y="601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39,845
39,391
180.06
23,008,475
20,850,865
1,834,929
12,207,003
19,980,917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3" name="楕円 72"/>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26687</xdr:rowOff>
    </xdr:from>
    <xdr:ext cx="405111" cy="259045"/>
    <xdr:sp macro="" textlink="">
      <xdr:nvSpPr>
        <xdr:cNvPr id="74" name="【道路】&#10;有形固定資産減価償却率該当値テキスト"/>
        <xdr:cNvSpPr txBox="1"/>
      </xdr:nvSpPr>
      <xdr:spPr>
        <a:xfrm>
          <a:off x="4673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5" name="楕円 74"/>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99060</xdr:rowOff>
    </xdr:to>
    <xdr:cxnSp macro="">
      <xdr:nvCxnSpPr>
        <xdr:cNvPr id="76" name="直線コネクタ 75"/>
        <xdr:cNvCxnSpPr/>
      </xdr:nvCxnSpPr>
      <xdr:spPr>
        <a:xfrm>
          <a:off x="3797300" y="65798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153035</xdr:rowOff>
    </xdr:from>
    <xdr:to>
      <xdr:col>15</xdr:col>
      <xdr:colOff>101600</xdr:colOff>
      <xdr:row>38</xdr:row>
      <xdr:rowOff>83185</xdr:rowOff>
    </xdr:to>
    <xdr:sp macro="" textlink="">
      <xdr:nvSpPr>
        <xdr:cNvPr id="77" name="楕円 76"/>
        <xdr:cNvSpPr/>
      </xdr:nvSpPr>
      <xdr:spPr>
        <a:xfrm>
          <a:off x="2857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32385</xdr:rowOff>
    </xdr:from>
    <xdr:to>
      <xdr:col>19</xdr:col>
      <xdr:colOff>177800</xdr:colOff>
      <xdr:row>38</xdr:row>
      <xdr:rowOff>64770</xdr:rowOff>
    </xdr:to>
    <xdr:cxnSp macro="">
      <xdr:nvCxnSpPr>
        <xdr:cNvPr id="78" name="直線コネクタ 77"/>
        <xdr:cNvCxnSpPr/>
      </xdr:nvCxnSpPr>
      <xdr:spPr>
        <a:xfrm>
          <a:off x="2908300" y="65474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130175</xdr:rowOff>
    </xdr:from>
    <xdr:to>
      <xdr:col>10</xdr:col>
      <xdr:colOff>165100</xdr:colOff>
      <xdr:row>38</xdr:row>
      <xdr:rowOff>60325</xdr:rowOff>
    </xdr:to>
    <xdr:sp macro="" textlink="">
      <xdr:nvSpPr>
        <xdr:cNvPr id="79" name="楕円 78"/>
        <xdr:cNvSpPr/>
      </xdr:nvSpPr>
      <xdr:spPr>
        <a:xfrm>
          <a:off x="1968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9525</xdr:rowOff>
    </xdr:from>
    <xdr:to>
      <xdr:col>15</xdr:col>
      <xdr:colOff>50800</xdr:colOff>
      <xdr:row>38</xdr:row>
      <xdr:rowOff>32385</xdr:rowOff>
    </xdr:to>
    <xdr:cxnSp macro="">
      <xdr:nvCxnSpPr>
        <xdr:cNvPr id="80" name="直線コネクタ 79"/>
        <xdr:cNvCxnSpPr/>
      </xdr:nvCxnSpPr>
      <xdr:spPr>
        <a:xfrm>
          <a:off x="2019300" y="65246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57785</xdr:rowOff>
    </xdr:from>
    <xdr:to>
      <xdr:col>6</xdr:col>
      <xdr:colOff>38100</xdr:colOff>
      <xdr:row>37</xdr:row>
      <xdr:rowOff>159385</xdr:rowOff>
    </xdr:to>
    <xdr:sp macro="" textlink="">
      <xdr:nvSpPr>
        <xdr:cNvPr id="81" name="楕円 80"/>
        <xdr:cNvSpPr/>
      </xdr:nvSpPr>
      <xdr:spPr>
        <a:xfrm>
          <a:off x="1079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108585</xdr:rowOff>
    </xdr:from>
    <xdr:to>
      <xdr:col>10</xdr:col>
      <xdr:colOff>114300</xdr:colOff>
      <xdr:row>38</xdr:row>
      <xdr:rowOff>9525</xdr:rowOff>
    </xdr:to>
    <xdr:cxnSp macro="">
      <xdr:nvCxnSpPr>
        <xdr:cNvPr id="82" name="直線コネクタ 81"/>
        <xdr:cNvCxnSpPr/>
      </xdr:nvCxnSpPr>
      <xdr:spPr>
        <a:xfrm>
          <a:off x="1130300" y="645223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106697</xdr:rowOff>
    </xdr:from>
    <xdr:ext cx="405111" cy="259045"/>
    <xdr:sp macro="" textlink="">
      <xdr:nvSpPr>
        <xdr:cNvPr id="87" name="n_1mainValue【道路】&#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74312</xdr:rowOff>
    </xdr:from>
    <xdr:ext cx="405111" cy="259045"/>
    <xdr:sp macro="" textlink="">
      <xdr:nvSpPr>
        <xdr:cNvPr id="88" name="n_2mainValue【道路】&#10;有形固定資産減価償却率"/>
        <xdr:cNvSpPr txBox="1"/>
      </xdr:nvSpPr>
      <xdr:spPr>
        <a:xfrm>
          <a:off x="2705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51452</xdr:rowOff>
    </xdr:from>
    <xdr:ext cx="405111" cy="259045"/>
    <xdr:sp macro="" textlink="">
      <xdr:nvSpPr>
        <xdr:cNvPr id="89" name="n_3mainValue【道路】&#10;有形固定資産減価償却率"/>
        <xdr:cNvSpPr txBox="1"/>
      </xdr:nvSpPr>
      <xdr:spPr>
        <a:xfrm>
          <a:off x="1816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90" name="n_4mainValue【道路】&#10;有形固定資産減価償却率"/>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94099</xdr:rowOff>
    </xdr:from>
    <xdr:to>
      <xdr:col>50</xdr:col>
      <xdr:colOff>165100</xdr:colOff>
      <xdr:row>41</xdr:row>
      <xdr:rowOff>24249</xdr:rowOff>
    </xdr:to>
    <xdr:sp macro="" textlink="">
      <xdr:nvSpPr>
        <xdr:cNvPr id="119" name="フローチャート: 判断 118"/>
        <xdr:cNvSpPr/>
      </xdr:nvSpPr>
      <xdr:spPr>
        <a:xfrm>
          <a:off x="9588500" y="695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103444</xdr:rowOff>
    </xdr:from>
    <xdr:to>
      <xdr:col>46</xdr:col>
      <xdr:colOff>38100</xdr:colOff>
      <xdr:row>41</xdr:row>
      <xdr:rowOff>33594</xdr:rowOff>
    </xdr:to>
    <xdr:sp macro="" textlink="">
      <xdr:nvSpPr>
        <xdr:cNvPr id="120" name="フローチャート: 判断 119"/>
        <xdr:cNvSpPr/>
      </xdr:nvSpPr>
      <xdr:spPr>
        <a:xfrm>
          <a:off x="8699500" y="696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106864</xdr:rowOff>
    </xdr:from>
    <xdr:to>
      <xdr:col>41</xdr:col>
      <xdr:colOff>101600</xdr:colOff>
      <xdr:row>41</xdr:row>
      <xdr:rowOff>37014</xdr:rowOff>
    </xdr:to>
    <xdr:sp macro="" textlink="">
      <xdr:nvSpPr>
        <xdr:cNvPr id="121" name="フローチャート: 判断 120"/>
        <xdr:cNvSpPr/>
      </xdr:nvSpPr>
      <xdr:spPr>
        <a:xfrm>
          <a:off x="7810500" y="69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105465</xdr:rowOff>
    </xdr:from>
    <xdr:to>
      <xdr:col>36</xdr:col>
      <xdr:colOff>165100</xdr:colOff>
      <xdr:row>41</xdr:row>
      <xdr:rowOff>35615</xdr:rowOff>
    </xdr:to>
    <xdr:sp macro="" textlink="">
      <xdr:nvSpPr>
        <xdr:cNvPr id="122" name="フローチャート: 判断 121"/>
        <xdr:cNvSpPr/>
      </xdr:nvSpPr>
      <xdr:spPr>
        <a:xfrm>
          <a:off x="6921500" y="696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80511</xdr:rowOff>
    </xdr:from>
    <xdr:to>
      <xdr:col>55</xdr:col>
      <xdr:colOff>50800</xdr:colOff>
      <xdr:row>40</xdr:row>
      <xdr:rowOff>10661</xdr:rowOff>
    </xdr:to>
    <xdr:sp macro="" textlink="">
      <xdr:nvSpPr>
        <xdr:cNvPr id="128" name="楕円 127"/>
        <xdr:cNvSpPr/>
      </xdr:nvSpPr>
      <xdr:spPr>
        <a:xfrm>
          <a:off x="10426700" y="676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103388</xdr:rowOff>
    </xdr:from>
    <xdr:ext cx="534377" cy="259045"/>
    <xdr:sp macro="" textlink="">
      <xdr:nvSpPr>
        <xdr:cNvPr id="129" name="【道路】&#10;一人当たり延長該当値テキスト"/>
        <xdr:cNvSpPr txBox="1"/>
      </xdr:nvSpPr>
      <xdr:spPr>
        <a:xfrm>
          <a:off x="10515600" y="661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86930</xdr:rowOff>
    </xdr:from>
    <xdr:to>
      <xdr:col>50</xdr:col>
      <xdr:colOff>165100</xdr:colOff>
      <xdr:row>40</xdr:row>
      <xdr:rowOff>17080</xdr:rowOff>
    </xdr:to>
    <xdr:sp macro="" textlink="">
      <xdr:nvSpPr>
        <xdr:cNvPr id="130" name="楕円 129"/>
        <xdr:cNvSpPr/>
      </xdr:nvSpPr>
      <xdr:spPr>
        <a:xfrm>
          <a:off x="9588500" y="677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131311</xdr:rowOff>
    </xdr:from>
    <xdr:to>
      <xdr:col>55</xdr:col>
      <xdr:colOff>0</xdr:colOff>
      <xdr:row>39</xdr:row>
      <xdr:rowOff>137730</xdr:rowOff>
    </xdr:to>
    <xdr:cxnSp macro="">
      <xdr:nvCxnSpPr>
        <xdr:cNvPr id="131" name="直線コネクタ 130"/>
        <xdr:cNvCxnSpPr/>
      </xdr:nvCxnSpPr>
      <xdr:spPr>
        <a:xfrm flipV="1">
          <a:off x="9639300" y="6817861"/>
          <a:ext cx="838200" cy="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93870</xdr:rowOff>
    </xdr:from>
    <xdr:to>
      <xdr:col>46</xdr:col>
      <xdr:colOff>38100</xdr:colOff>
      <xdr:row>40</xdr:row>
      <xdr:rowOff>24020</xdr:rowOff>
    </xdr:to>
    <xdr:sp macro="" textlink="">
      <xdr:nvSpPr>
        <xdr:cNvPr id="132" name="楕円 131"/>
        <xdr:cNvSpPr/>
      </xdr:nvSpPr>
      <xdr:spPr>
        <a:xfrm>
          <a:off x="8699500" y="678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137730</xdr:rowOff>
    </xdr:from>
    <xdr:to>
      <xdr:col>50</xdr:col>
      <xdr:colOff>114300</xdr:colOff>
      <xdr:row>39</xdr:row>
      <xdr:rowOff>144670</xdr:rowOff>
    </xdr:to>
    <xdr:cxnSp macro="">
      <xdr:nvCxnSpPr>
        <xdr:cNvPr id="133" name="直線コネクタ 132"/>
        <xdr:cNvCxnSpPr/>
      </xdr:nvCxnSpPr>
      <xdr:spPr>
        <a:xfrm flipV="1">
          <a:off x="8750300" y="6824280"/>
          <a:ext cx="889000" cy="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99357</xdr:rowOff>
    </xdr:from>
    <xdr:to>
      <xdr:col>41</xdr:col>
      <xdr:colOff>101600</xdr:colOff>
      <xdr:row>40</xdr:row>
      <xdr:rowOff>29507</xdr:rowOff>
    </xdr:to>
    <xdr:sp macro="" textlink="">
      <xdr:nvSpPr>
        <xdr:cNvPr id="134" name="楕円 133"/>
        <xdr:cNvSpPr/>
      </xdr:nvSpPr>
      <xdr:spPr>
        <a:xfrm>
          <a:off x="7810500" y="67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144670</xdr:rowOff>
    </xdr:from>
    <xdr:to>
      <xdr:col>45</xdr:col>
      <xdr:colOff>177800</xdr:colOff>
      <xdr:row>39</xdr:row>
      <xdr:rowOff>150157</xdr:rowOff>
    </xdr:to>
    <xdr:cxnSp macro="">
      <xdr:nvCxnSpPr>
        <xdr:cNvPr id="135" name="直線コネクタ 134"/>
        <xdr:cNvCxnSpPr/>
      </xdr:nvCxnSpPr>
      <xdr:spPr>
        <a:xfrm flipV="1">
          <a:off x="7861300" y="6831220"/>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83190</xdr:rowOff>
    </xdr:from>
    <xdr:to>
      <xdr:col>36</xdr:col>
      <xdr:colOff>165100</xdr:colOff>
      <xdr:row>40</xdr:row>
      <xdr:rowOff>13340</xdr:rowOff>
    </xdr:to>
    <xdr:sp macro="" textlink="">
      <xdr:nvSpPr>
        <xdr:cNvPr id="136" name="楕円 135"/>
        <xdr:cNvSpPr/>
      </xdr:nvSpPr>
      <xdr:spPr>
        <a:xfrm>
          <a:off x="6921500" y="676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133990</xdr:rowOff>
    </xdr:from>
    <xdr:to>
      <xdr:col>41</xdr:col>
      <xdr:colOff>50800</xdr:colOff>
      <xdr:row>39</xdr:row>
      <xdr:rowOff>150157</xdr:rowOff>
    </xdr:to>
    <xdr:cxnSp macro="">
      <xdr:nvCxnSpPr>
        <xdr:cNvPr id="137" name="直線コネクタ 136"/>
        <xdr:cNvCxnSpPr/>
      </xdr:nvCxnSpPr>
      <xdr:spPr>
        <a:xfrm>
          <a:off x="6972300" y="6820540"/>
          <a:ext cx="8890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15376</xdr:rowOff>
    </xdr:from>
    <xdr:ext cx="534377" cy="259045"/>
    <xdr:sp macro="" textlink="">
      <xdr:nvSpPr>
        <xdr:cNvPr id="138" name="n_1aveValue【道路】&#10;一人当たり延長"/>
        <xdr:cNvSpPr txBox="1"/>
      </xdr:nvSpPr>
      <xdr:spPr>
        <a:xfrm>
          <a:off x="9359411" y="704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24721</xdr:rowOff>
    </xdr:from>
    <xdr:ext cx="534377" cy="259045"/>
    <xdr:sp macro="" textlink="">
      <xdr:nvSpPr>
        <xdr:cNvPr id="139" name="n_2aveValue【道路】&#10;一人当たり延長"/>
        <xdr:cNvSpPr txBox="1"/>
      </xdr:nvSpPr>
      <xdr:spPr>
        <a:xfrm>
          <a:off x="8483111" y="705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28141</xdr:rowOff>
    </xdr:from>
    <xdr:ext cx="534377" cy="259045"/>
    <xdr:sp macro="" textlink="">
      <xdr:nvSpPr>
        <xdr:cNvPr id="140" name="n_3aveValue【道路】&#10;一人当たり延長"/>
        <xdr:cNvSpPr txBox="1"/>
      </xdr:nvSpPr>
      <xdr:spPr>
        <a:xfrm>
          <a:off x="7594111" y="705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26742</xdr:rowOff>
    </xdr:from>
    <xdr:ext cx="534377" cy="259045"/>
    <xdr:sp macro="" textlink="">
      <xdr:nvSpPr>
        <xdr:cNvPr id="141" name="n_4aveValue【道路】&#10;一人当たり延長"/>
        <xdr:cNvSpPr txBox="1"/>
      </xdr:nvSpPr>
      <xdr:spPr>
        <a:xfrm>
          <a:off x="6705111" y="705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33607</xdr:rowOff>
    </xdr:from>
    <xdr:ext cx="534377" cy="259045"/>
    <xdr:sp macro="" textlink="">
      <xdr:nvSpPr>
        <xdr:cNvPr id="142" name="n_1mainValue【道路】&#10;一人当たり延長"/>
        <xdr:cNvSpPr txBox="1"/>
      </xdr:nvSpPr>
      <xdr:spPr>
        <a:xfrm>
          <a:off x="9359411" y="654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40547</xdr:rowOff>
    </xdr:from>
    <xdr:ext cx="534377" cy="259045"/>
    <xdr:sp macro="" textlink="">
      <xdr:nvSpPr>
        <xdr:cNvPr id="143" name="n_2mainValue【道路】&#10;一人当たり延長"/>
        <xdr:cNvSpPr txBox="1"/>
      </xdr:nvSpPr>
      <xdr:spPr>
        <a:xfrm>
          <a:off x="8483111" y="655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46034</xdr:rowOff>
    </xdr:from>
    <xdr:ext cx="534377" cy="259045"/>
    <xdr:sp macro="" textlink="">
      <xdr:nvSpPr>
        <xdr:cNvPr id="144" name="n_3mainValue【道路】&#10;一人当たり延長"/>
        <xdr:cNvSpPr txBox="1"/>
      </xdr:nvSpPr>
      <xdr:spPr>
        <a:xfrm>
          <a:off x="7594111" y="656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29867</xdr:rowOff>
    </xdr:from>
    <xdr:ext cx="534377" cy="259045"/>
    <xdr:sp macro="" textlink="">
      <xdr:nvSpPr>
        <xdr:cNvPr id="145" name="n_4mainValue【道路】&#10;一人当たり延長"/>
        <xdr:cNvSpPr txBox="1"/>
      </xdr:nvSpPr>
      <xdr:spPr>
        <a:xfrm>
          <a:off x="6705111" y="654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78" name="フローチャート: 判断 177"/>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9" name="フローチャート: 判断 178"/>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0" name="フローチャート: 判断 179"/>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1" name="フローチャート: 判断 180"/>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19413</xdr:rowOff>
    </xdr:from>
    <xdr:to>
      <xdr:col>24</xdr:col>
      <xdr:colOff>114300</xdr:colOff>
      <xdr:row>60</xdr:row>
      <xdr:rowOff>121013</xdr:rowOff>
    </xdr:to>
    <xdr:sp macro="" textlink="">
      <xdr:nvSpPr>
        <xdr:cNvPr id="187" name="楕円 186"/>
        <xdr:cNvSpPr/>
      </xdr:nvSpPr>
      <xdr:spPr>
        <a:xfrm>
          <a:off x="45847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42290</xdr:rowOff>
    </xdr:from>
    <xdr:ext cx="405111" cy="259045"/>
    <xdr:sp macro="" textlink="">
      <xdr:nvSpPr>
        <xdr:cNvPr id="188" name="【橋りょう・トンネル】&#10;有形固定資産減価償却率該当値テキスト"/>
        <xdr:cNvSpPr txBox="1"/>
      </xdr:nvSpPr>
      <xdr:spPr>
        <a:xfrm>
          <a:off x="4673600" y="1015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168003</xdr:rowOff>
    </xdr:from>
    <xdr:to>
      <xdr:col>20</xdr:col>
      <xdr:colOff>38100</xdr:colOff>
      <xdr:row>60</xdr:row>
      <xdr:rowOff>98153</xdr:rowOff>
    </xdr:to>
    <xdr:sp macro="" textlink="">
      <xdr:nvSpPr>
        <xdr:cNvPr id="189" name="楕円 188"/>
        <xdr:cNvSpPr/>
      </xdr:nvSpPr>
      <xdr:spPr>
        <a:xfrm>
          <a:off x="3746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47353</xdr:rowOff>
    </xdr:from>
    <xdr:to>
      <xdr:col>24</xdr:col>
      <xdr:colOff>63500</xdr:colOff>
      <xdr:row>60</xdr:row>
      <xdr:rowOff>70213</xdr:rowOff>
    </xdr:to>
    <xdr:cxnSp macro="">
      <xdr:nvCxnSpPr>
        <xdr:cNvPr id="190" name="直線コネクタ 189"/>
        <xdr:cNvCxnSpPr/>
      </xdr:nvCxnSpPr>
      <xdr:spPr>
        <a:xfrm>
          <a:off x="3797300" y="1033435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140244</xdr:rowOff>
    </xdr:from>
    <xdr:to>
      <xdr:col>15</xdr:col>
      <xdr:colOff>101600</xdr:colOff>
      <xdr:row>60</xdr:row>
      <xdr:rowOff>70394</xdr:rowOff>
    </xdr:to>
    <xdr:sp macro="" textlink="">
      <xdr:nvSpPr>
        <xdr:cNvPr id="191" name="楕円 190"/>
        <xdr:cNvSpPr/>
      </xdr:nvSpPr>
      <xdr:spPr>
        <a:xfrm>
          <a:off x="2857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19594</xdr:rowOff>
    </xdr:from>
    <xdr:to>
      <xdr:col>19</xdr:col>
      <xdr:colOff>177800</xdr:colOff>
      <xdr:row>60</xdr:row>
      <xdr:rowOff>47353</xdr:rowOff>
    </xdr:to>
    <xdr:cxnSp macro="">
      <xdr:nvCxnSpPr>
        <xdr:cNvPr id="192" name="直線コネクタ 191"/>
        <xdr:cNvCxnSpPr/>
      </xdr:nvCxnSpPr>
      <xdr:spPr>
        <a:xfrm>
          <a:off x="2908300" y="1030659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93" name="楕円 192"/>
        <xdr:cNvSpPr/>
      </xdr:nvSpPr>
      <xdr:spPr>
        <a:xfrm>
          <a:off x="1968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164919</xdr:rowOff>
    </xdr:from>
    <xdr:to>
      <xdr:col>15</xdr:col>
      <xdr:colOff>50800</xdr:colOff>
      <xdr:row>60</xdr:row>
      <xdr:rowOff>19594</xdr:rowOff>
    </xdr:to>
    <xdr:cxnSp macro="">
      <xdr:nvCxnSpPr>
        <xdr:cNvPr id="194" name="直線コネクタ 193"/>
        <xdr:cNvCxnSpPr/>
      </xdr:nvCxnSpPr>
      <xdr:spPr>
        <a:xfrm>
          <a:off x="2019300" y="102804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86360</xdr:rowOff>
    </xdr:from>
    <xdr:to>
      <xdr:col>6</xdr:col>
      <xdr:colOff>38100</xdr:colOff>
      <xdr:row>60</xdr:row>
      <xdr:rowOff>16510</xdr:rowOff>
    </xdr:to>
    <xdr:sp macro="" textlink="">
      <xdr:nvSpPr>
        <xdr:cNvPr id="195" name="楕円 194"/>
        <xdr:cNvSpPr/>
      </xdr:nvSpPr>
      <xdr:spPr>
        <a:xfrm>
          <a:off x="1079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137160</xdr:rowOff>
    </xdr:from>
    <xdr:to>
      <xdr:col>10</xdr:col>
      <xdr:colOff>114300</xdr:colOff>
      <xdr:row>59</xdr:row>
      <xdr:rowOff>164919</xdr:rowOff>
    </xdr:to>
    <xdr:cxnSp macro="">
      <xdr:nvCxnSpPr>
        <xdr:cNvPr id="196" name="直線コネクタ 195"/>
        <xdr:cNvCxnSpPr/>
      </xdr:nvCxnSpPr>
      <xdr:spPr>
        <a:xfrm>
          <a:off x="1130300" y="1025271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197" name="n_1aveValue【橋りょう・トンネル】&#10;有形固定資産減価償却率"/>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98"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99" name="n_3aveValue【橋りょう・トンネ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0" name="n_4aveValue【橋りょう・トンネル】&#10;有形固定資産減価償却率"/>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114680</xdr:rowOff>
    </xdr:from>
    <xdr:ext cx="405111" cy="259045"/>
    <xdr:sp macro="" textlink="">
      <xdr:nvSpPr>
        <xdr:cNvPr id="201" name="n_1mainValue【橋りょう・トンネル】&#10;有形固定資産減価償却率"/>
        <xdr:cNvSpPr txBox="1"/>
      </xdr:nvSpPr>
      <xdr:spPr>
        <a:xfrm>
          <a:off x="3582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86921</xdr:rowOff>
    </xdr:from>
    <xdr:ext cx="405111" cy="259045"/>
    <xdr:sp macro="" textlink="">
      <xdr:nvSpPr>
        <xdr:cNvPr id="202" name="n_2mainValue【橋りょう・トンネル】&#10;有形固定資産減価償却率"/>
        <xdr:cNvSpPr txBox="1"/>
      </xdr:nvSpPr>
      <xdr:spPr>
        <a:xfrm>
          <a:off x="2705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203" name="n_3mainValue【橋りょう・トンネ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4" name="n_4mainValue【橋りょう・トンネル】&#10;有形固定資産減価償却率"/>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162752</xdr:rowOff>
    </xdr:from>
    <xdr:to>
      <xdr:col>50</xdr:col>
      <xdr:colOff>165100</xdr:colOff>
      <xdr:row>63</xdr:row>
      <xdr:rowOff>92902</xdr:rowOff>
    </xdr:to>
    <xdr:sp macro="" textlink="">
      <xdr:nvSpPr>
        <xdr:cNvPr id="235" name="フローチャート: 判断 234"/>
        <xdr:cNvSpPr/>
      </xdr:nvSpPr>
      <xdr:spPr>
        <a:xfrm>
          <a:off x="9588500" y="1079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11314</xdr:rowOff>
    </xdr:from>
    <xdr:to>
      <xdr:col>46</xdr:col>
      <xdr:colOff>38100</xdr:colOff>
      <xdr:row>63</xdr:row>
      <xdr:rowOff>112914</xdr:rowOff>
    </xdr:to>
    <xdr:sp macro="" textlink="">
      <xdr:nvSpPr>
        <xdr:cNvPr id="236" name="フローチャート: 判断 235"/>
        <xdr:cNvSpPr/>
      </xdr:nvSpPr>
      <xdr:spPr>
        <a:xfrm>
          <a:off x="8699500" y="10812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22482</xdr:rowOff>
    </xdr:from>
    <xdr:to>
      <xdr:col>41</xdr:col>
      <xdr:colOff>101600</xdr:colOff>
      <xdr:row>63</xdr:row>
      <xdr:rowOff>124082</xdr:rowOff>
    </xdr:to>
    <xdr:sp macro="" textlink="">
      <xdr:nvSpPr>
        <xdr:cNvPr id="237" name="フローチャート: 判断 236"/>
        <xdr:cNvSpPr/>
      </xdr:nvSpPr>
      <xdr:spPr>
        <a:xfrm>
          <a:off x="7810500" y="108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20318</xdr:rowOff>
    </xdr:from>
    <xdr:to>
      <xdr:col>36</xdr:col>
      <xdr:colOff>165100</xdr:colOff>
      <xdr:row>63</xdr:row>
      <xdr:rowOff>121918</xdr:rowOff>
    </xdr:to>
    <xdr:sp macro="" textlink="">
      <xdr:nvSpPr>
        <xdr:cNvPr id="238" name="フローチャート: 判断 237"/>
        <xdr:cNvSpPr/>
      </xdr:nvSpPr>
      <xdr:spPr>
        <a:xfrm>
          <a:off x="6921500" y="1082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161891</xdr:rowOff>
    </xdr:from>
    <xdr:to>
      <xdr:col>55</xdr:col>
      <xdr:colOff>50800</xdr:colOff>
      <xdr:row>63</xdr:row>
      <xdr:rowOff>92041</xdr:rowOff>
    </xdr:to>
    <xdr:sp macro="" textlink="">
      <xdr:nvSpPr>
        <xdr:cNvPr id="244" name="楕円 243"/>
        <xdr:cNvSpPr/>
      </xdr:nvSpPr>
      <xdr:spPr>
        <a:xfrm>
          <a:off x="10426700" y="1079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140318</xdr:rowOff>
    </xdr:from>
    <xdr:ext cx="599010" cy="259045"/>
    <xdr:sp macro="" textlink="">
      <xdr:nvSpPr>
        <xdr:cNvPr id="245" name="【橋りょう・トンネル】&#10;一人当たり有形固定資産（償却資産）額該当値テキスト"/>
        <xdr:cNvSpPr txBox="1"/>
      </xdr:nvSpPr>
      <xdr:spPr>
        <a:xfrm>
          <a:off x="10515600" y="10770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166702</xdr:rowOff>
    </xdr:from>
    <xdr:to>
      <xdr:col>50</xdr:col>
      <xdr:colOff>165100</xdr:colOff>
      <xdr:row>63</xdr:row>
      <xdr:rowOff>96852</xdr:rowOff>
    </xdr:to>
    <xdr:sp macro="" textlink="">
      <xdr:nvSpPr>
        <xdr:cNvPr id="246" name="楕円 245"/>
        <xdr:cNvSpPr/>
      </xdr:nvSpPr>
      <xdr:spPr>
        <a:xfrm>
          <a:off x="9588500" y="107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41241</xdr:rowOff>
    </xdr:from>
    <xdr:to>
      <xdr:col>55</xdr:col>
      <xdr:colOff>0</xdr:colOff>
      <xdr:row>63</xdr:row>
      <xdr:rowOff>46052</xdr:rowOff>
    </xdr:to>
    <xdr:cxnSp macro="">
      <xdr:nvCxnSpPr>
        <xdr:cNvPr id="247" name="直線コネクタ 246"/>
        <xdr:cNvCxnSpPr/>
      </xdr:nvCxnSpPr>
      <xdr:spPr>
        <a:xfrm flipV="1">
          <a:off x="9639300" y="10842591"/>
          <a:ext cx="838200" cy="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170759</xdr:rowOff>
    </xdr:from>
    <xdr:to>
      <xdr:col>46</xdr:col>
      <xdr:colOff>38100</xdr:colOff>
      <xdr:row>63</xdr:row>
      <xdr:rowOff>100909</xdr:rowOff>
    </xdr:to>
    <xdr:sp macro="" textlink="">
      <xdr:nvSpPr>
        <xdr:cNvPr id="248" name="楕円 247"/>
        <xdr:cNvSpPr/>
      </xdr:nvSpPr>
      <xdr:spPr>
        <a:xfrm>
          <a:off x="8699500" y="1080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46052</xdr:rowOff>
    </xdr:from>
    <xdr:to>
      <xdr:col>50</xdr:col>
      <xdr:colOff>114300</xdr:colOff>
      <xdr:row>63</xdr:row>
      <xdr:rowOff>50109</xdr:rowOff>
    </xdr:to>
    <xdr:cxnSp macro="">
      <xdr:nvCxnSpPr>
        <xdr:cNvPr id="249" name="直線コネクタ 248"/>
        <xdr:cNvCxnSpPr/>
      </xdr:nvCxnSpPr>
      <xdr:spPr>
        <a:xfrm flipV="1">
          <a:off x="8750300" y="10847402"/>
          <a:ext cx="8890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2526</xdr:rowOff>
    </xdr:from>
    <xdr:to>
      <xdr:col>41</xdr:col>
      <xdr:colOff>101600</xdr:colOff>
      <xdr:row>63</xdr:row>
      <xdr:rowOff>104126</xdr:rowOff>
    </xdr:to>
    <xdr:sp macro="" textlink="">
      <xdr:nvSpPr>
        <xdr:cNvPr id="250" name="楕円 249"/>
        <xdr:cNvSpPr/>
      </xdr:nvSpPr>
      <xdr:spPr>
        <a:xfrm>
          <a:off x="7810500" y="1080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50109</xdr:rowOff>
    </xdr:from>
    <xdr:to>
      <xdr:col>45</xdr:col>
      <xdr:colOff>177800</xdr:colOff>
      <xdr:row>63</xdr:row>
      <xdr:rowOff>53326</xdr:rowOff>
    </xdr:to>
    <xdr:cxnSp macro="">
      <xdr:nvCxnSpPr>
        <xdr:cNvPr id="251" name="直線コネクタ 250"/>
        <xdr:cNvCxnSpPr/>
      </xdr:nvCxnSpPr>
      <xdr:spPr>
        <a:xfrm flipV="1">
          <a:off x="7861300" y="10851459"/>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6438</xdr:rowOff>
    </xdr:from>
    <xdr:to>
      <xdr:col>36</xdr:col>
      <xdr:colOff>165100</xdr:colOff>
      <xdr:row>63</xdr:row>
      <xdr:rowOff>108038</xdr:rowOff>
    </xdr:to>
    <xdr:sp macro="" textlink="">
      <xdr:nvSpPr>
        <xdr:cNvPr id="252" name="楕円 251"/>
        <xdr:cNvSpPr/>
      </xdr:nvSpPr>
      <xdr:spPr>
        <a:xfrm>
          <a:off x="6921500" y="1080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53326</xdr:rowOff>
    </xdr:from>
    <xdr:to>
      <xdr:col>41</xdr:col>
      <xdr:colOff>50800</xdr:colOff>
      <xdr:row>63</xdr:row>
      <xdr:rowOff>57238</xdr:rowOff>
    </xdr:to>
    <xdr:cxnSp macro="">
      <xdr:nvCxnSpPr>
        <xdr:cNvPr id="253" name="直線コネクタ 252"/>
        <xdr:cNvCxnSpPr/>
      </xdr:nvCxnSpPr>
      <xdr:spPr>
        <a:xfrm flipV="1">
          <a:off x="6972300" y="10854676"/>
          <a:ext cx="8890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109429</xdr:rowOff>
    </xdr:from>
    <xdr:ext cx="599010" cy="259045"/>
    <xdr:sp macro="" textlink="">
      <xdr:nvSpPr>
        <xdr:cNvPr id="254" name="n_1aveValue【橋りょう・トンネル】&#10;一人当たり有形固定資産（償却資産）額"/>
        <xdr:cNvSpPr txBox="1"/>
      </xdr:nvSpPr>
      <xdr:spPr>
        <a:xfrm>
          <a:off x="9327095" y="1056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104041</xdr:rowOff>
    </xdr:from>
    <xdr:ext cx="599010" cy="259045"/>
    <xdr:sp macro="" textlink="">
      <xdr:nvSpPr>
        <xdr:cNvPr id="255" name="n_2aveValue【橋りょう・トンネル】&#10;一人当たり有形固定資産（償却資産）額"/>
        <xdr:cNvSpPr txBox="1"/>
      </xdr:nvSpPr>
      <xdr:spPr>
        <a:xfrm>
          <a:off x="8450795" y="1090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115209</xdr:rowOff>
    </xdr:from>
    <xdr:ext cx="599010" cy="259045"/>
    <xdr:sp macro="" textlink="">
      <xdr:nvSpPr>
        <xdr:cNvPr id="256" name="n_3aveValue【橋りょう・トンネル】&#10;一人当たり有形固定資産（償却資産）額"/>
        <xdr:cNvSpPr txBox="1"/>
      </xdr:nvSpPr>
      <xdr:spPr>
        <a:xfrm>
          <a:off x="7561795" y="10916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113045</xdr:rowOff>
    </xdr:from>
    <xdr:ext cx="599010" cy="259045"/>
    <xdr:sp macro="" textlink="">
      <xdr:nvSpPr>
        <xdr:cNvPr id="257" name="n_4aveValue【橋りょう・トンネル】&#10;一人当たり有形固定資産（償却資産）額"/>
        <xdr:cNvSpPr txBox="1"/>
      </xdr:nvSpPr>
      <xdr:spPr>
        <a:xfrm>
          <a:off x="6672795" y="1091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87979</xdr:rowOff>
    </xdr:from>
    <xdr:ext cx="599010" cy="259045"/>
    <xdr:sp macro="" textlink="">
      <xdr:nvSpPr>
        <xdr:cNvPr id="258" name="n_1mainValue【橋りょう・トンネル】&#10;一人当たり有形固定資産（償却資産）額"/>
        <xdr:cNvSpPr txBox="1"/>
      </xdr:nvSpPr>
      <xdr:spPr>
        <a:xfrm>
          <a:off x="9327095" y="1088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117436</xdr:rowOff>
    </xdr:from>
    <xdr:ext cx="599010" cy="259045"/>
    <xdr:sp macro="" textlink="">
      <xdr:nvSpPr>
        <xdr:cNvPr id="259" name="n_2mainValue【橋りょう・トンネル】&#10;一人当たり有形固定資産（償却資産）額"/>
        <xdr:cNvSpPr txBox="1"/>
      </xdr:nvSpPr>
      <xdr:spPr>
        <a:xfrm>
          <a:off x="8450795" y="1057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120653</xdr:rowOff>
    </xdr:from>
    <xdr:ext cx="599010" cy="259045"/>
    <xdr:sp macro="" textlink="">
      <xdr:nvSpPr>
        <xdr:cNvPr id="260" name="n_3mainValue【橋りょう・トンネル】&#10;一人当たり有形固定資産（償却資産）額"/>
        <xdr:cNvSpPr txBox="1"/>
      </xdr:nvSpPr>
      <xdr:spPr>
        <a:xfrm>
          <a:off x="7561795" y="1057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124565</xdr:rowOff>
    </xdr:from>
    <xdr:ext cx="599010" cy="259045"/>
    <xdr:sp macro="" textlink="">
      <xdr:nvSpPr>
        <xdr:cNvPr id="261" name="n_4mainValue【橋りょう・トンネル】&#10;一人当たり有形固定資産（償却資産）額"/>
        <xdr:cNvSpPr txBox="1"/>
      </xdr:nvSpPr>
      <xdr:spPr>
        <a:xfrm>
          <a:off x="6672795" y="1058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3" name="フローチャート: 判断 292"/>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294" name="フローチャート: 判断 293"/>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5" name="フローチャート: 判断 294"/>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96" name="フローチャート: 判断 295"/>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105411</xdr:rowOff>
    </xdr:from>
    <xdr:to>
      <xdr:col>24</xdr:col>
      <xdr:colOff>114300</xdr:colOff>
      <xdr:row>84</xdr:row>
      <xdr:rowOff>35561</xdr:rowOff>
    </xdr:to>
    <xdr:sp macro="" textlink="">
      <xdr:nvSpPr>
        <xdr:cNvPr id="302" name="楕円 301"/>
        <xdr:cNvSpPr/>
      </xdr:nvSpPr>
      <xdr:spPr>
        <a:xfrm>
          <a:off x="45847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83838</xdr:rowOff>
    </xdr:from>
    <xdr:ext cx="405111" cy="259045"/>
    <xdr:sp macro="" textlink="">
      <xdr:nvSpPr>
        <xdr:cNvPr id="303" name="【公営住宅】&#10;有形固定資産減価償却率該当値テキスト"/>
        <xdr:cNvSpPr txBox="1"/>
      </xdr:nvSpPr>
      <xdr:spPr>
        <a:xfrm>
          <a:off x="4673600"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73025</xdr:rowOff>
    </xdr:from>
    <xdr:to>
      <xdr:col>20</xdr:col>
      <xdr:colOff>38100</xdr:colOff>
      <xdr:row>84</xdr:row>
      <xdr:rowOff>3175</xdr:rowOff>
    </xdr:to>
    <xdr:sp macro="" textlink="">
      <xdr:nvSpPr>
        <xdr:cNvPr id="304" name="楕円 303"/>
        <xdr:cNvSpPr/>
      </xdr:nvSpPr>
      <xdr:spPr>
        <a:xfrm>
          <a:off x="3746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123825</xdr:rowOff>
    </xdr:from>
    <xdr:to>
      <xdr:col>24</xdr:col>
      <xdr:colOff>63500</xdr:colOff>
      <xdr:row>83</xdr:row>
      <xdr:rowOff>156211</xdr:rowOff>
    </xdr:to>
    <xdr:cxnSp macro="">
      <xdr:nvCxnSpPr>
        <xdr:cNvPr id="305" name="直線コネクタ 304"/>
        <xdr:cNvCxnSpPr/>
      </xdr:nvCxnSpPr>
      <xdr:spPr>
        <a:xfrm>
          <a:off x="3797300" y="1435417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53975</xdr:rowOff>
    </xdr:from>
    <xdr:to>
      <xdr:col>15</xdr:col>
      <xdr:colOff>101600</xdr:colOff>
      <xdr:row>83</xdr:row>
      <xdr:rowOff>155575</xdr:rowOff>
    </xdr:to>
    <xdr:sp macro="" textlink="">
      <xdr:nvSpPr>
        <xdr:cNvPr id="306" name="楕円 305"/>
        <xdr:cNvSpPr/>
      </xdr:nvSpPr>
      <xdr:spPr>
        <a:xfrm>
          <a:off x="2857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104775</xdr:rowOff>
    </xdr:from>
    <xdr:to>
      <xdr:col>19</xdr:col>
      <xdr:colOff>177800</xdr:colOff>
      <xdr:row>83</xdr:row>
      <xdr:rowOff>123825</xdr:rowOff>
    </xdr:to>
    <xdr:cxnSp macro="">
      <xdr:nvCxnSpPr>
        <xdr:cNvPr id="307" name="直線コネクタ 306"/>
        <xdr:cNvCxnSpPr/>
      </xdr:nvCxnSpPr>
      <xdr:spPr>
        <a:xfrm>
          <a:off x="2908300" y="143351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29211</xdr:rowOff>
    </xdr:from>
    <xdr:to>
      <xdr:col>10</xdr:col>
      <xdr:colOff>165100</xdr:colOff>
      <xdr:row>83</xdr:row>
      <xdr:rowOff>130811</xdr:rowOff>
    </xdr:to>
    <xdr:sp macro="" textlink="">
      <xdr:nvSpPr>
        <xdr:cNvPr id="308" name="楕円 307"/>
        <xdr:cNvSpPr/>
      </xdr:nvSpPr>
      <xdr:spPr>
        <a:xfrm>
          <a:off x="1968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80011</xdr:rowOff>
    </xdr:from>
    <xdr:to>
      <xdr:col>15</xdr:col>
      <xdr:colOff>50800</xdr:colOff>
      <xdr:row>83</xdr:row>
      <xdr:rowOff>104775</xdr:rowOff>
    </xdr:to>
    <xdr:cxnSp macro="">
      <xdr:nvCxnSpPr>
        <xdr:cNvPr id="309" name="直線コネクタ 308"/>
        <xdr:cNvCxnSpPr/>
      </xdr:nvCxnSpPr>
      <xdr:spPr>
        <a:xfrm>
          <a:off x="2019300" y="143103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12064</xdr:rowOff>
    </xdr:from>
    <xdr:to>
      <xdr:col>6</xdr:col>
      <xdr:colOff>38100</xdr:colOff>
      <xdr:row>83</xdr:row>
      <xdr:rowOff>113664</xdr:rowOff>
    </xdr:to>
    <xdr:sp macro="" textlink="">
      <xdr:nvSpPr>
        <xdr:cNvPr id="310" name="楕円 309"/>
        <xdr:cNvSpPr/>
      </xdr:nvSpPr>
      <xdr:spPr>
        <a:xfrm>
          <a:off x="1079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62864</xdr:rowOff>
    </xdr:from>
    <xdr:to>
      <xdr:col>10</xdr:col>
      <xdr:colOff>114300</xdr:colOff>
      <xdr:row>83</xdr:row>
      <xdr:rowOff>80011</xdr:rowOff>
    </xdr:to>
    <xdr:cxnSp macro="">
      <xdr:nvCxnSpPr>
        <xdr:cNvPr id="311" name="直線コネクタ 310"/>
        <xdr:cNvCxnSpPr/>
      </xdr:nvCxnSpPr>
      <xdr:spPr>
        <a:xfrm>
          <a:off x="1130300" y="142932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2" name="n_1aveValue【公営住宅】&#10;有形固定資産減価償却率"/>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3" name="n_2aveValue【公営住宅】&#10;有形固定資産減価償却率"/>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14" name="n_3aveValue【公営住宅】&#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15"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165752</xdr:rowOff>
    </xdr:from>
    <xdr:ext cx="405111" cy="259045"/>
    <xdr:sp macro="" textlink="">
      <xdr:nvSpPr>
        <xdr:cNvPr id="316" name="n_1mainValue【公営住宅】&#10;有形固定資産減価償却率"/>
        <xdr:cNvSpPr txBox="1"/>
      </xdr:nvSpPr>
      <xdr:spPr>
        <a:xfrm>
          <a:off x="35820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146702</xdr:rowOff>
    </xdr:from>
    <xdr:ext cx="405111" cy="259045"/>
    <xdr:sp macro="" textlink="">
      <xdr:nvSpPr>
        <xdr:cNvPr id="317" name="n_2mainValue【公営住宅】&#10;有形固定資産減価償却率"/>
        <xdr:cNvSpPr txBox="1"/>
      </xdr:nvSpPr>
      <xdr:spPr>
        <a:xfrm>
          <a:off x="27057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121938</xdr:rowOff>
    </xdr:from>
    <xdr:ext cx="405111" cy="259045"/>
    <xdr:sp macro="" textlink="">
      <xdr:nvSpPr>
        <xdr:cNvPr id="318" name="n_3mainValue【公営住宅】&#10;有形固定資産減価償却率"/>
        <xdr:cNvSpPr txBox="1"/>
      </xdr:nvSpPr>
      <xdr:spPr>
        <a:xfrm>
          <a:off x="18167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104791</xdr:rowOff>
    </xdr:from>
    <xdr:ext cx="405111" cy="259045"/>
    <xdr:sp macro="" textlink="">
      <xdr:nvSpPr>
        <xdr:cNvPr id="319" name="n_4mainValue【公営住宅】&#10;有形固定資産減価償却率"/>
        <xdr:cNvSpPr txBox="1"/>
      </xdr:nvSpPr>
      <xdr:spPr>
        <a:xfrm>
          <a:off x="927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123637</xdr:rowOff>
    </xdr:from>
    <xdr:to>
      <xdr:col>50</xdr:col>
      <xdr:colOff>165100</xdr:colOff>
      <xdr:row>86</xdr:row>
      <xdr:rowOff>53787</xdr:rowOff>
    </xdr:to>
    <xdr:sp macro="" textlink="">
      <xdr:nvSpPr>
        <xdr:cNvPr id="348" name="フローチャート: 判断 347"/>
        <xdr:cNvSpPr/>
      </xdr:nvSpPr>
      <xdr:spPr>
        <a:xfrm>
          <a:off x="9588500" y="146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124323</xdr:rowOff>
    </xdr:from>
    <xdr:to>
      <xdr:col>46</xdr:col>
      <xdr:colOff>38100</xdr:colOff>
      <xdr:row>86</xdr:row>
      <xdr:rowOff>54473</xdr:rowOff>
    </xdr:to>
    <xdr:sp macro="" textlink="">
      <xdr:nvSpPr>
        <xdr:cNvPr id="349" name="フローチャート: 判断 348"/>
        <xdr:cNvSpPr/>
      </xdr:nvSpPr>
      <xdr:spPr>
        <a:xfrm>
          <a:off x="8699500" y="1469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124552</xdr:rowOff>
    </xdr:from>
    <xdr:to>
      <xdr:col>41</xdr:col>
      <xdr:colOff>101600</xdr:colOff>
      <xdr:row>86</xdr:row>
      <xdr:rowOff>54702</xdr:rowOff>
    </xdr:to>
    <xdr:sp macro="" textlink="">
      <xdr:nvSpPr>
        <xdr:cNvPr id="350" name="フローチャート: 判断 349"/>
        <xdr:cNvSpPr/>
      </xdr:nvSpPr>
      <xdr:spPr>
        <a:xfrm>
          <a:off x="7810500" y="1469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125695</xdr:rowOff>
    </xdr:from>
    <xdr:to>
      <xdr:col>36</xdr:col>
      <xdr:colOff>165100</xdr:colOff>
      <xdr:row>86</xdr:row>
      <xdr:rowOff>55845</xdr:rowOff>
    </xdr:to>
    <xdr:sp macro="" textlink="">
      <xdr:nvSpPr>
        <xdr:cNvPr id="351" name="フローチャート: 判断 350"/>
        <xdr:cNvSpPr/>
      </xdr:nvSpPr>
      <xdr:spPr>
        <a:xfrm>
          <a:off x="6921500" y="1469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134381</xdr:rowOff>
    </xdr:from>
    <xdr:to>
      <xdr:col>55</xdr:col>
      <xdr:colOff>50800</xdr:colOff>
      <xdr:row>86</xdr:row>
      <xdr:rowOff>64531</xdr:rowOff>
    </xdr:to>
    <xdr:sp macro="" textlink="">
      <xdr:nvSpPr>
        <xdr:cNvPr id="357" name="楕円 356"/>
        <xdr:cNvSpPr/>
      </xdr:nvSpPr>
      <xdr:spPr>
        <a:xfrm>
          <a:off x="10426700" y="1470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8"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134838</xdr:rowOff>
    </xdr:from>
    <xdr:to>
      <xdr:col>50</xdr:col>
      <xdr:colOff>165100</xdr:colOff>
      <xdr:row>86</xdr:row>
      <xdr:rowOff>64988</xdr:rowOff>
    </xdr:to>
    <xdr:sp macro="" textlink="">
      <xdr:nvSpPr>
        <xdr:cNvPr id="359" name="楕円 358"/>
        <xdr:cNvSpPr/>
      </xdr:nvSpPr>
      <xdr:spPr>
        <a:xfrm>
          <a:off x="9588500" y="1470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13731</xdr:rowOff>
    </xdr:from>
    <xdr:to>
      <xdr:col>55</xdr:col>
      <xdr:colOff>0</xdr:colOff>
      <xdr:row>86</xdr:row>
      <xdr:rowOff>14188</xdr:rowOff>
    </xdr:to>
    <xdr:cxnSp macro="">
      <xdr:nvCxnSpPr>
        <xdr:cNvPr id="360" name="直線コネクタ 359"/>
        <xdr:cNvCxnSpPr/>
      </xdr:nvCxnSpPr>
      <xdr:spPr>
        <a:xfrm flipV="1">
          <a:off x="9639300" y="1475843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135342</xdr:rowOff>
    </xdr:from>
    <xdr:to>
      <xdr:col>46</xdr:col>
      <xdr:colOff>38100</xdr:colOff>
      <xdr:row>86</xdr:row>
      <xdr:rowOff>65492</xdr:rowOff>
    </xdr:to>
    <xdr:sp macro="" textlink="">
      <xdr:nvSpPr>
        <xdr:cNvPr id="361" name="楕円 360"/>
        <xdr:cNvSpPr/>
      </xdr:nvSpPr>
      <xdr:spPr>
        <a:xfrm>
          <a:off x="8699500" y="1470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14188</xdr:rowOff>
    </xdr:from>
    <xdr:to>
      <xdr:col>50</xdr:col>
      <xdr:colOff>114300</xdr:colOff>
      <xdr:row>86</xdr:row>
      <xdr:rowOff>14692</xdr:rowOff>
    </xdr:to>
    <xdr:cxnSp macro="">
      <xdr:nvCxnSpPr>
        <xdr:cNvPr id="362" name="直線コネクタ 361"/>
        <xdr:cNvCxnSpPr/>
      </xdr:nvCxnSpPr>
      <xdr:spPr>
        <a:xfrm flipV="1">
          <a:off x="8750300" y="14758888"/>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135706</xdr:rowOff>
    </xdr:from>
    <xdr:to>
      <xdr:col>41</xdr:col>
      <xdr:colOff>101600</xdr:colOff>
      <xdr:row>86</xdr:row>
      <xdr:rowOff>65856</xdr:rowOff>
    </xdr:to>
    <xdr:sp macro="" textlink="">
      <xdr:nvSpPr>
        <xdr:cNvPr id="363" name="楕円 362"/>
        <xdr:cNvSpPr/>
      </xdr:nvSpPr>
      <xdr:spPr>
        <a:xfrm>
          <a:off x="7810500" y="1470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14692</xdr:rowOff>
    </xdr:from>
    <xdr:to>
      <xdr:col>45</xdr:col>
      <xdr:colOff>177800</xdr:colOff>
      <xdr:row>86</xdr:row>
      <xdr:rowOff>15056</xdr:rowOff>
    </xdr:to>
    <xdr:cxnSp macro="">
      <xdr:nvCxnSpPr>
        <xdr:cNvPr id="364" name="直線コネクタ 363"/>
        <xdr:cNvCxnSpPr/>
      </xdr:nvCxnSpPr>
      <xdr:spPr>
        <a:xfrm flipV="1">
          <a:off x="7861300" y="14759392"/>
          <a:ext cx="889000" cy="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136027</xdr:rowOff>
    </xdr:from>
    <xdr:to>
      <xdr:col>36</xdr:col>
      <xdr:colOff>165100</xdr:colOff>
      <xdr:row>86</xdr:row>
      <xdr:rowOff>66177</xdr:rowOff>
    </xdr:to>
    <xdr:sp macro="" textlink="">
      <xdr:nvSpPr>
        <xdr:cNvPr id="365" name="楕円 364"/>
        <xdr:cNvSpPr/>
      </xdr:nvSpPr>
      <xdr:spPr>
        <a:xfrm>
          <a:off x="6921500" y="1470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15056</xdr:rowOff>
    </xdr:from>
    <xdr:to>
      <xdr:col>41</xdr:col>
      <xdr:colOff>50800</xdr:colOff>
      <xdr:row>86</xdr:row>
      <xdr:rowOff>15377</xdr:rowOff>
    </xdr:to>
    <xdr:cxnSp macro="">
      <xdr:nvCxnSpPr>
        <xdr:cNvPr id="366" name="直線コネクタ 365"/>
        <xdr:cNvCxnSpPr/>
      </xdr:nvCxnSpPr>
      <xdr:spPr>
        <a:xfrm flipV="1">
          <a:off x="6972300" y="14759756"/>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70314</xdr:rowOff>
    </xdr:from>
    <xdr:ext cx="469744" cy="259045"/>
    <xdr:sp macro="" textlink="">
      <xdr:nvSpPr>
        <xdr:cNvPr id="367" name="n_1aveValue【公営住宅】&#10;一人当たり面積"/>
        <xdr:cNvSpPr txBox="1"/>
      </xdr:nvSpPr>
      <xdr:spPr>
        <a:xfrm>
          <a:off x="9391727" y="1447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71000</xdr:rowOff>
    </xdr:from>
    <xdr:ext cx="469744" cy="259045"/>
    <xdr:sp macro="" textlink="">
      <xdr:nvSpPr>
        <xdr:cNvPr id="368" name="n_2aveValue【公営住宅】&#10;一人当たり面積"/>
        <xdr:cNvSpPr txBox="1"/>
      </xdr:nvSpPr>
      <xdr:spPr>
        <a:xfrm>
          <a:off x="8515427" y="1447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71229</xdr:rowOff>
    </xdr:from>
    <xdr:ext cx="469744" cy="259045"/>
    <xdr:sp macro="" textlink="">
      <xdr:nvSpPr>
        <xdr:cNvPr id="369" name="n_3aveValue【公営住宅】&#10;一人当たり面積"/>
        <xdr:cNvSpPr txBox="1"/>
      </xdr:nvSpPr>
      <xdr:spPr>
        <a:xfrm>
          <a:off x="7626427" y="1447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72372</xdr:rowOff>
    </xdr:from>
    <xdr:ext cx="469744" cy="259045"/>
    <xdr:sp macro="" textlink="">
      <xdr:nvSpPr>
        <xdr:cNvPr id="370" name="n_4aveValue【公営住宅】&#10;一人当たり面積"/>
        <xdr:cNvSpPr txBox="1"/>
      </xdr:nvSpPr>
      <xdr:spPr>
        <a:xfrm>
          <a:off x="6737427" y="1447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56115</xdr:rowOff>
    </xdr:from>
    <xdr:ext cx="469744" cy="259045"/>
    <xdr:sp macro="" textlink="">
      <xdr:nvSpPr>
        <xdr:cNvPr id="371" name="n_1mainValue【公営住宅】&#10;一人当たり面積"/>
        <xdr:cNvSpPr txBox="1"/>
      </xdr:nvSpPr>
      <xdr:spPr>
        <a:xfrm>
          <a:off x="9391727" y="1480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56619</xdr:rowOff>
    </xdr:from>
    <xdr:ext cx="469744" cy="259045"/>
    <xdr:sp macro="" textlink="">
      <xdr:nvSpPr>
        <xdr:cNvPr id="372" name="n_2mainValue【公営住宅】&#10;一人当たり面積"/>
        <xdr:cNvSpPr txBox="1"/>
      </xdr:nvSpPr>
      <xdr:spPr>
        <a:xfrm>
          <a:off x="8515427" y="1480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56983</xdr:rowOff>
    </xdr:from>
    <xdr:ext cx="469744" cy="259045"/>
    <xdr:sp macro="" textlink="">
      <xdr:nvSpPr>
        <xdr:cNvPr id="373" name="n_3mainValue【公営住宅】&#10;一人当たり面積"/>
        <xdr:cNvSpPr txBox="1"/>
      </xdr:nvSpPr>
      <xdr:spPr>
        <a:xfrm>
          <a:off x="7626427" y="1480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57304</xdr:rowOff>
    </xdr:from>
    <xdr:ext cx="469744" cy="259045"/>
    <xdr:sp macro="" textlink="">
      <xdr:nvSpPr>
        <xdr:cNvPr id="374" name="n_4mainValue【公営住宅】&#10;一人当たり面積"/>
        <xdr:cNvSpPr txBox="1"/>
      </xdr:nvSpPr>
      <xdr:spPr>
        <a:xfrm>
          <a:off x="6737427" y="1480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419" name="【認定こども園・幼稚園・保育所】&#10;有形固定資産減価償却率平均値テキスト"/>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421" name="フローチャート: 判断 420"/>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153670</xdr:rowOff>
    </xdr:from>
    <xdr:to>
      <xdr:col>76</xdr:col>
      <xdr:colOff>165100</xdr:colOff>
      <xdr:row>37</xdr:row>
      <xdr:rowOff>83820</xdr:rowOff>
    </xdr:to>
    <xdr:sp macro="" textlink="">
      <xdr:nvSpPr>
        <xdr:cNvPr id="422" name="フローチャート: 判断 421"/>
        <xdr:cNvSpPr/>
      </xdr:nvSpPr>
      <xdr:spPr>
        <a:xfrm>
          <a:off x="14541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170180</xdr:rowOff>
    </xdr:from>
    <xdr:to>
      <xdr:col>72</xdr:col>
      <xdr:colOff>38100</xdr:colOff>
      <xdr:row>37</xdr:row>
      <xdr:rowOff>100330</xdr:rowOff>
    </xdr:to>
    <xdr:sp macro="" textlink="">
      <xdr:nvSpPr>
        <xdr:cNvPr id="423" name="フローチャート: 判断 422"/>
        <xdr:cNvSpPr/>
      </xdr:nvSpPr>
      <xdr:spPr>
        <a:xfrm>
          <a:off x="13652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30480</xdr:rowOff>
    </xdr:from>
    <xdr:to>
      <xdr:col>67</xdr:col>
      <xdr:colOff>101600</xdr:colOff>
      <xdr:row>37</xdr:row>
      <xdr:rowOff>132080</xdr:rowOff>
    </xdr:to>
    <xdr:sp macro="" textlink="">
      <xdr:nvSpPr>
        <xdr:cNvPr id="424" name="フローチャート: 判断 423"/>
        <xdr:cNvSpPr/>
      </xdr:nvSpPr>
      <xdr:spPr>
        <a:xfrm>
          <a:off x="12763500" y="637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96520</xdr:rowOff>
    </xdr:from>
    <xdr:to>
      <xdr:col>85</xdr:col>
      <xdr:colOff>177800</xdr:colOff>
      <xdr:row>40</xdr:row>
      <xdr:rowOff>26670</xdr:rowOff>
    </xdr:to>
    <xdr:sp macro="" textlink="">
      <xdr:nvSpPr>
        <xdr:cNvPr id="430" name="楕円 429"/>
        <xdr:cNvSpPr/>
      </xdr:nvSpPr>
      <xdr:spPr>
        <a:xfrm>
          <a:off x="16268700" y="67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74947</xdr:rowOff>
    </xdr:from>
    <xdr:ext cx="405111" cy="259045"/>
    <xdr:sp macro="" textlink="">
      <xdr:nvSpPr>
        <xdr:cNvPr id="431" name="【認定こども園・幼稚園・保育所】&#10;有形固定資産減価償却率該当値テキスト"/>
        <xdr:cNvSpPr txBox="1"/>
      </xdr:nvSpPr>
      <xdr:spPr>
        <a:xfrm>
          <a:off x="16357600" y="676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80010</xdr:rowOff>
    </xdr:from>
    <xdr:to>
      <xdr:col>81</xdr:col>
      <xdr:colOff>101600</xdr:colOff>
      <xdr:row>40</xdr:row>
      <xdr:rowOff>10160</xdr:rowOff>
    </xdr:to>
    <xdr:sp macro="" textlink="">
      <xdr:nvSpPr>
        <xdr:cNvPr id="432" name="楕円 431"/>
        <xdr:cNvSpPr/>
      </xdr:nvSpPr>
      <xdr:spPr>
        <a:xfrm>
          <a:off x="154305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130810</xdr:rowOff>
    </xdr:from>
    <xdr:to>
      <xdr:col>85</xdr:col>
      <xdr:colOff>127000</xdr:colOff>
      <xdr:row>39</xdr:row>
      <xdr:rowOff>147320</xdr:rowOff>
    </xdr:to>
    <xdr:cxnSp macro="">
      <xdr:nvCxnSpPr>
        <xdr:cNvPr id="433" name="直線コネクタ 432"/>
        <xdr:cNvCxnSpPr/>
      </xdr:nvCxnSpPr>
      <xdr:spPr>
        <a:xfrm>
          <a:off x="15481300" y="681736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77470</xdr:rowOff>
    </xdr:from>
    <xdr:to>
      <xdr:col>76</xdr:col>
      <xdr:colOff>165100</xdr:colOff>
      <xdr:row>40</xdr:row>
      <xdr:rowOff>7620</xdr:rowOff>
    </xdr:to>
    <xdr:sp macro="" textlink="">
      <xdr:nvSpPr>
        <xdr:cNvPr id="434" name="楕円 433"/>
        <xdr:cNvSpPr/>
      </xdr:nvSpPr>
      <xdr:spPr>
        <a:xfrm>
          <a:off x="14541500" y="676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128270</xdr:rowOff>
    </xdr:from>
    <xdr:to>
      <xdr:col>81</xdr:col>
      <xdr:colOff>50800</xdr:colOff>
      <xdr:row>39</xdr:row>
      <xdr:rowOff>130810</xdr:rowOff>
    </xdr:to>
    <xdr:cxnSp macro="">
      <xdr:nvCxnSpPr>
        <xdr:cNvPr id="435" name="直線コネクタ 434"/>
        <xdr:cNvCxnSpPr/>
      </xdr:nvCxnSpPr>
      <xdr:spPr>
        <a:xfrm>
          <a:off x="14592300" y="68148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55880</xdr:rowOff>
    </xdr:from>
    <xdr:to>
      <xdr:col>72</xdr:col>
      <xdr:colOff>38100</xdr:colOff>
      <xdr:row>39</xdr:row>
      <xdr:rowOff>157480</xdr:rowOff>
    </xdr:to>
    <xdr:sp macro="" textlink="">
      <xdr:nvSpPr>
        <xdr:cNvPr id="436" name="楕円 435"/>
        <xdr:cNvSpPr/>
      </xdr:nvSpPr>
      <xdr:spPr>
        <a:xfrm>
          <a:off x="13652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106680</xdr:rowOff>
    </xdr:from>
    <xdr:to>
      <xdr:col>76</xdr:col>
      <xdr:colOff>114300</xdr:colOff>
      <xdr:row>39</xdr:row>
      <xdr:rowOff>128270</xdr:rowOff>
    </xdr:to>
    <xdr:cxnSp macro="">
      <xdr:nvCxnSpPr>
        <xdr:cNvPr id="437" name="直線コネクタ 436"/>
        <xdr:cNvCxnSpPr/>
      </xdr:nvCxnSpPr>
      <xdr:spPr>
        <a:xfrm>
          <a:off x="13703300" y="679323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20320</xdr:rowOff>
    </xdr:from>
    <xdr:to>
      <xdr:col>67</xdr:col>
      <xdr:colOff>101600</xdr:colOff>
      <xdr:row>39</xdr:row>
      <xdr:rowOff>121920</xdr:rowOff>
    </xdr:to>
    <xdr:sp macro="" textlink="">
      <xdr:nvSpPr>
        <xdr:cNvPr id="438" name="楕円 437"/>
        <xdr:cNvSpPr/>
      </xdr:nvSpPr>
      <xdr:spPr>
        <a:xfrm>
          <a:off x="127635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71120</xdr:rowOff>
    </xdr:from>
    <xdr:to>
      <xdr:col>71</xdr:col>
      <xdr:colOff>177800</xdr:colOff>
      <xdr:row>39</xdr:row>
      <xdr:rowOff>106680</xdr:rowOff>
    </xdr:to>
    <xdr:cxnSp macro="">
      <xdr:nvCxnSpPr>
        <xdr:cNvPr id="439" name="直線コネクタ 438"/>
        <xdr:cNvCxnSpPr/>
      </xdr:nvCxnSpPr>
      <xdr:spPr>
        <a:xfrm>
          <a:off x="12814300" y="675767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101617</xdr:rowOff>
    </xdr:from>
    <xdr:ext cx="405111" cy="259045"/>
    <xdr:sp macro="" textlink="">
      <xdr:nvSpPr>
        <xdr:cNvPr id="440" name="n_1aveValue【認定こども園・幼稚園・保育所】&#10;有形固定資産減価償却率"/>
        <xdr:cNvSpPr txBox="1"/>
      </xdr:nvSpPr>
      <xdr:spPr>
        <a:xfrm>
          <a:off x="152660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100347</xdr:rowOff>
    </xdr:from>
    <xdr:ext cx="405111" cy="259045"/>
    <xdr:sp macro="" textlink="">
      <xdr:nvSpPr>
        <xdr:cNvPr id="441" name="n_2aveValue【認定こども園・幼稚園・保育所】&#10;有形固定資産減価償却率"/>
        <xdr:cNvSpPr txBox="1"/>
      </xdr:nvSpPr>
      <xdr:spPr>
        <a:xfrm>
          <a:off x="14389744" y="610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116857</xdr:rowOff>
    </xdr:from>
    <xdr:ext cx="405111" cy="259045"/>
    <xdr:sp macro="" textlink="">
      <xdr:nvSpPr>
        <xdr:cNvPr id="442" name="n_3aveValue【認定こども園・幼稚園・保育所】&#10;有形固定資産減価償却率"/>
        <xdr:cNvSpPr txBox="1"/>
      </xdr:nvSpPr>
      <xdr:spPr>
        <a:xfrm>
          <a:off x="13500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148607</xdr:rowOff>
    </xdr:from>
    <xdr:ext cx="405111" cy="259045"/>
    <xdr:sp macro="" textlink="">
      <xdr:nvSpPr>
        <xdr:cNvPr id="443" name="n_4aveValue【認定こども園・幼稚園・保育所】&#10;有形固定資産減価償却率"/>
        <xdr:cNvSpPr txBox="1"/>
      </xdr:nvSpPr>
      <xdr:spPr>
        <a:xfrm>
          <a:off x="12611744" y="614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1287</xdr:rowOff>
    </xdr:from>
    <xdr:ext cx="405111" cy="259045"/>
    <xdr:sp macro="" textlink="">
      <xdr:nvSpPr>
        <xdr:cNvPr id="444" name="n_1mainValue【認定こども園・幼稚園・保育所】&#10;有形固定資産減価償却率"/>
        <xdr:cNvSpPr txBox="1"/>
      </xdr:nvSpPr>
      <xdr:spPr>
        <a:xfrm>
          <a:off x="15266044" y="685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170197</xdr:rowOff>
    </xdr:from>
    <xdr:ext cx="405111" cy="259045"/>
    <xdr:sp macro="" textlink="">
      <xdr:nvSpPr>
        <xdr:cNvPr id="445" name="n_2mainValue【認定こども園・幼稚園・保育所】&#10;有形固定資産減価償却率"/>
        <xdr:cNvSpPr txBox="1"/>
      </xdr:nvSpPr>
      <xdr:spPr>
        <a:xfrm>
          <a:off x="14389744"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148607</xdr:rowOff>
    </xdr:from>
    <xdr:ext cx="405111" cy="259045"/>
    <xdr:sp macro="" textlink="">
      <xdr:nvSpPr>
        <xdr:cNvPr id="446" name="n_3mainValue【認定こども園・幼稚園・保育所】&#10;有形固定資産減価償却率"/>
        <xdr:cNvSpPr txBox="1"/>
      </xdr:nvSpPr>
      <xdr:spPr>
        <a:xfrm>
          <a:off x="135007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113047</xdr:rowOff>
    </xdr:from>
    <xdr:ext cx="405111" cy="259045"/>
    <xdr:sp macro="" textlink="">
      <xdr:nvSpPr>
        <xdr:cNvPr id="447" name="n_4mainValue【認定こども園・幼稚園・保育所】&#10;有形固定資産減価償却率"/>
        <xdr:cNvSpPr txBox="1"/>
      </xdr:nvSpPr>
      <xdr:spPr>
        <a:xfrm>
          <a:off x="12611744" y="6799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474" name="【認定こども園・幼稚園・保育所】&#10;一人当たり面積平均値テキスト"/>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157988</xdr:rowOff>
    </xdr:from>
    <xdr:to>
      <xdr:col>112</xdr:col>
      <xdr:colOff>38100</xdr:colOff>
      <xdr:row>39</xdr:row>
      <xdr:rowOff>88138</xdr:rowOff>
    </xdr:to>
    <xdr:sp macro="" textlink="">
      <xdr:nvSpPr>
        <xdr:cNvPr id="476" name="フローチャート: 判断 475"/>
        <xdr:cNvSpPr/>
      </xdr:nvSpPr>
      <xdr:spPr>
        <a:xfrm>
          <a:off x="21272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9398</xdr:rowOff>
    </xdr:from>
    <xdr:to>
      <xdr:col>107</xdr:col>
      <xdr:colOff>101600</xdr:colOff>
      <xdr:row>39</xdr:row>
      <xdr:rowOff>110998</xdr:rowOff>
    </xdr:to>
    <xdr:sp macro="" textlink="">
      <xdr:nvSpPr>
        <xdr:cNvPr id="477" name="フローチャート: 判断 476"/>
        <xdr:cNvSpPr/>
      </xdr:nvSpPr>
      <xdr:spPr>
        <a:xfrm>
          <a:off x="20383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7112</xdr:rowOff>
    </xdr:from>
    <xdr:to>
      <xdr:col>102</xdr:col>
      <xdr:colOff>165100</xdr:colOff>
      <xdr:row>39</xdr:row>
      <xdr:rowOff>108712</xdr:rowOff>
    </xdr:to>
    <xdr:sp macro="" textlink="">
      <xdr:nvSpPr>
        <xdr:cNvPr id="478" name="フローチャート: 判断 477"/>
        <xdr:cNvSpPr/>
      </xdr:nvSpPr>
      <xdr:spPr>
        <a:xfrm>
          <a:off x="19494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79" name="フローチャート: 判断 478"/>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148844</xdr:rowOff>
    </xdr:from>
    <xdr:to>
      <xdr:col>116</xdr:col>
      <xdr:colOff>114300</xdr:colOff>
      <xdr:row>40</xdr:row>
      <xdr:rowOff>78994</xdr:rowOff>
    </xdr:to>
    <xdr:sp macro="" textlink="">
      <xdr:nvSpPr>
        <xdr:cNvPr id="485" name="楕円 484"/>
        <xdr:cNvSpPr/>
      </xdr:nvSpPr>
      <xdr:spPr>
        <a:xfrm>
          <a:off x="221107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127271</xdr:rowOff>
    </xdr:from>
    <xdr:ext cx="469744" cy="259045"/>
    <xdr:sp macro="" textlink="">
      <xdr:nvSpPr>
        <xdr:cNvPr id="486" name="【認定こども園・幼稚園・保育所】&#10;一人当たり面積該当値テキスト"/>
        <xdr:cNvSpPr txBox="1"/>
      </xdr:nvSpPr>
      <xdr:spPr>
        <a:xfrm>
          <a:off x="22199600" y="681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153416</xdr:rowOff>
    </xdr:from>
    <xdr:to>
      <xdr:col>112</xdr:col>
      <xdr:colOff>38100</xdr:colOff>
      <xdr:row>40</xdr:row>
      <xdr:rowOff>83566</xdr:rowOff>
    </xdr:to>
    <xdr:sp macro="" textlink="">
      <xdr:nvSpPr>
        <xdr:cNvPr id="487" name="楕円 486"/>
        <xdr:cNvSpPr/>
      </xdr:nvSpPr>
      <xdr:spPr>
        <a:xfrm>
          <a:off x="21272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28194</xdr:rowOff>
    </xdr:from>
    <xdr:to>
      <xdr:col>116</xdr:col>
      <xdr:colOff>63500</xdr:colOff>
      <xdr:row>40</xdr:row>
      <xdr:rowOff>32766</xdr:rowOff>
    </xdr:to>
    <xdr:cxnSp macro="">
      <xdr:nvCxnSpPr>
        <xdr:cNvPr id="488" name="直線コネクタ 487"/>
        <xdr:cNvCxnSpPr/>
      </xdr:nvCxnSpPr>
      <xdr:spPr>
        <a:xfrm flipV="1">
          <a:off x="21323300" y="688619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157988</xdr:rowOff>
    </xdr:from>
    <xdr:to>
      <xdr:col>107</xdr:col>
      <xdr:colOff>101600</xdr:colOff>
      <xdr:row>40</xdr:row>
      <xdr:rowOff>88138</xdr:rowOff>
    </xdr:to>
    <xdr:sp macro="" textlink="">
      <xdr:nvSpPr>
        <xdr:cNvPr id="489" name="楕円 488"/>
        <xdr:cNvSpPr/>
      </xdr:nvSpPr>
      <xdr:spPr>
        <a:xfrm>
          <a:off x="203835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32766</xdr:rowOff>
    </xdr:from>
    <xdr:to>
      <xdr:col>111</xdr:col>
      <xdr:colOff>177800</xdr:colOff>
      <xdr:row>40</xdr:row>
      <xdr:rowOff>37338</xdr:rowOff>
    </xdr:to>
    <xdr:cxnSp macro="">
      <xdr:nvCxnSpPr>
        <xdr:cNvPr id="490" name="直線コネクタ 489"/>
        <xdr:cNvCxnSpPr/>
      </xdr:nvCxnSpPr>
      <xdr:spPr>
        <a:xfrm flipV="1">
          <a:off x="20434300" y="68907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162560</xdr:rowOff>
    </xdr:from>
    <xdr:to>
      <xdr:col>102</xdr:col>
      <xdr:colOff>165100</xdr:colOff>
      <xdr:row>40</xdr:row>
      <xdr:rowOff>92710</xdr:rowOff>
    </xdr:to>
    <xdr:sp macro="" textlink="">
      <xdr:nvSpPr>
        <xdr:cNvPr id="491" name="楕円 490"/>
        <xdr:cNvSpPr/>
      </xdr:nvSpPr>
      <xdr:spPr>
        <a:xfrm>
          <a:off x="19494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37338</xdr:rowOff>
    </xdr:from>
    <xdr:to>
      <xdr:col>107</xdr:col>
      <xdr:colOff>50800</xdr:colOff>
      <xdr:row>40</xdr:row>
      <xdr:rowOff>41910</xdr:rowOff>
    </xdr:to>
    <xdr:cxnSp macro="">
      <xdr:nvCxnSpPr>
        <xdr:cNvPr id="492" name="直線コネクタ 491"/>
        <xdr:cNvCxnSpPr/>
      </xdr:nvCxnSpPr>
      <xdr:spPr>
        <a:xfrm flipV="1">
          <a:off x="19545300" y="689533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50546</xdr:rowOff>
    </xdr:from>
    <xdr:to>
      <xdr:col>98</xdr:col>
      <xdr:colOff>38100</xdr:colOff>
      <xdr:row>39</xdr:row>
      <xdr:rowOff>152146</xdr:rowOff>
    </xdr:to>
    <xdr:sp macro="" textlink="">
      <xdr:nvSpPr>
        <xdr:cNvPr id="493" name="楕円 492"/>
        <xdr:cNvSpPr/>
      </xdr:nvSpPr>
      <xdr:spPr>
        <a:xfrm>
          <a:off x="18605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101346</xdr:rowOff>
    </xdr:from>
    <xdr:to>
      <xdr:col>102</xdr:col>
      <xdr:colOff>114300</xdr:colOff>
      <xdr:row>40</xdr:row>
      <xdr:rowOff>41910</xdr:rowOff>
    </xdr:to>
    <xdr:cxnSp macro="">
      <xdr:nvCxnSpPr>
        <xdr:cNvPr id="494" name="直線コネクタ 493"/>
        <xdr:cNvCxnSpPr/>
      </xdr:nvCxnSpPr>
      <xdr:spPr>
        <a:xfrm>
          <a:off x="18656300" y="6787896"/>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104665</xdr:rowOff>
    </xdr:from>
    <xdr:ext cx="469744" cy="259045"/>
    <xdr:sp macro="" textlink="">
      <xdr:nvSpPr>
        <xdr:cNvPr id="495" name="n_1aveValue【認定こども園・幼稚園・保育所】&#10;一人当たり面積"/>
        <xdr:cNvSpPr txBox="1"/>
      </xdr:nvSpPr>
      <xdr:spPr>
        <a:xfrm>
          <a:off x="210757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127525</xdr:rowOff>
    </xdr:from>
    <xdr:ext cx="469744" cy="259045"/>
    <xdr:sp macro="" textlink="">
      <xdr:nvSpPr>
        <xdr:cNvPr id="496" name="n_2aveValue【認定こども園・幼稚園・保育所】&#10;一人当たり面積"/>
        <xdr:cNvSpPr txBox="1"/>
      </xdr:nvSpPr>
      <xdr:spPr>
        <a:xfrm>
          <a:off x="20199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125239</xdr:rowOff>
    </xdr:from>
    <xdr:ext cx="469744" cy="259045"/>
    <xdr:sp macro="" textlink="">
      <xdr:nvSpPr>
        <xdr:cNvPr id="497" name="n_3aveValue【認定こども園・幼稚園・保育所】&#10;一人当たり面積"/>
        <xdr:cNvSpPr txBox="1"/>
      </xdr:nvSpPr>
      <xdr:spPr>
        <a:xfrm>
          <a:off x="19310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498" name="n_4aveValue【認定こども園・幼稚園・保育所】&#10;一人当たり面積"/>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74693</xdr:rowOff>
    </xdr:from>
    <xdr:ext cx="469744" cy="259045"/>
    <xdr:sp macro="" textlink="">
      <xdr:nvSpPr>
        <xdr:cNvPr id="499" name="n_1mainValue【認定こども園・幼稚園・保育所】&#10;一人当たり面積"/>
        <xdr:cNvSpPr txBox="1"/>
      </xdr:nvSpPr>
      <xdr:spPr>
        <a:xfrm>
          <a:off x="210757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79265</xdr:rowOff>
    </xdr:from>
    <xdr:ext cx="469744" cy="259045"/>
    <xdr:sp macro="" textlink="">
      <xdr:nvSpPr>
        <xdr:cNvPr id="500" name="n_2mainValue【認定こども園・幼稚園・保育所】&#10;一人当たり面積"/>
        <xdr:cNvSpPr txBox="1"/>
      </xdr:nvSpPr>
      <xdr:spPr>
        <a:xfrm>
          <a:off x="20199427" y="693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83837</xdr:rowOff>
    </xdr:from>
    <xdr:ext cx="469744" cy="259045"/>
    <xdr:sp macro="" textlink="">
      <xdr:nvSpPr>
        <xdr:cNvPr id="501" name="n_3mainValue【認定こども園・幼稚園・保育所】&#10;一人当たり面積"/>
        <xdr:cNvSpPr txBox="1"/>
      </xdr:nvSpPr>
      <xdr:spPr>
        <a:xfrm>
          <a:off x="19310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143273</xdr:rowOff>
    </xdr:from>
    <xdr:ext cx="469744" cy="259045"/>
    <xdr:sp macro="" textlink="">
      <xdr:nvSpPr>
        <xdr:cNvPr id="502" name="n_4mainValue【認定こども園・幼稚園・保育所】&#10;一人当たり面積"/>
        <xdr:cNvSpPr txBox="1"/>
      </xdr:nvSpPr>
      <xdr:spPr>
        <a:xfrm>
          <a:off x="18421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530" name="【学校施設】&#10;有形固定資産減価償却率平均値テキスト"/>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116078</xdr:rowOff>
    </xdr:from>
    <xdr:to>
      <xdr:col>81</xdr:col>
      <xdr:colOff>101600</xdr:colOff>
      <xdr:row>59</xdr:row>
      <xdr:rowOff>46228</xdr:rowOff>
    </xdr:to>
    <xdr:sp macro="" textlink="">
      <xdr:nvSpPr>
        <xdr:cNvPr id="532" name="フローチャート: 判断 531"/>
        <xdr:cNvSpPr/>
      </xdr:nvSpPr>
      <xdr:spPr>
        <a:xfrm>
          <a:off x="154305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33" name="フローチャート: 判断 532"/>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113792</xdr:rowOff>
    </xdr:from>
    <xdr:to>
      <xdr:col>72</xdr:col>
      <xdr:colOff>38100</xdr:colOff>
      <xdr:row>59</xdr:row>
      <xdr:rowOff>43942</xdr:rowOff>
    </xdr:to>
    <xdr:sp macro="" textlink="">
      <xdr:nvSpPr>
        <xdr:cNvPr id="534" name="フローチャート: 判断 533"/>
        <xdr:cNvSpPr/>
      </xdr:nvSpPr>
      <xdr:spPr>
        <a:xfrm>
          <a:off x="13652500" y="100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74930</xdr:rowOff>
    </xdr:from>
    <xdr:to>
      <xdr:col>67</xdr:col>
      <xdr:colOff>101600</xdr:colOff>
      <xdr:row>59</xdr:row>
      <xdr:rowOff>5080</xdr:rowOff>
    </xdr:to>
    <xdr:sp macro="" textlink="">
      <xdr:nvSpPr>
        <xdr:cNvPr id="535" name="フローチャート: 判断 534"/>
        <xdr:cNvSpPr/>
      </xdr:nvSpPr>
      <xdr:spPr>
        <a:xfrm>
          <a:off x="12763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41" name="楕円 540"/>
        <xdr:cNvSpPr/>
      </xdr:nvSpPr>
      <xdr:spPr>
        <a:xfrm>
          <a:off x="16268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7637</xdr:rowOff>
    </xdr:from>
    <xdr:ext cx="405111" cy="259045"/>
    <xdr:sp macro="" textlink="">
      <xdr:nvSpPr>
        <xdr:cNvPr id="542" name="【学校施設】&#10;有形固定資産減価償却率該当値テキスト"/>
        <xdr:cNvSpPr txBox="1"/>
      </xdr:nvSpPr>
      <xdr:spPr>
        <a:xfrm>
          <a:off x="1635760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17780</xdr:rowOff>
    </xdr:from>
    <xdr:to>
      <xdr:col>81</xdr:col>
      <xdr:colOff>101600</xdr:colOff>
      <xdr:row>60</xdr:row>
      <xdr:rowOff>119380</xdr:rowOff>
    </xdr:to>
    <xdr:sp macro="" textlink="">
      <xdr:nvSpPr>
        <xdr:cNvPr id="543" name="楕円 542"/>
        <xdr:cNvSpPr/>
      </xdr:nvSpPr>
      <xdr:spPr>
        <a:xfrm>
          <a:off x="1543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68580</xdr:rowOff>
    </xdr:from>
    <xdr:to>
      <xdr:col>85</xdr:col>
      <xdr:colOff>127000</xdr:colOff>
      <xdr:row>60</xdr:row>
      <xdr:rowOff>80010</xdr:rowOff>
    </xdr:to>
    <xdr:cxnSp macro="">
      <xdr:nvCxnSpPr>
        <xdr:cNvPr id="544" name="直線コネクタ 543"/>
        <xdr:cNvCxnSpPr/>
      </xdr:nvCxnSpPr>
      <xdr:spPr>
        <a:xfrm>
          <a:off x="15481300" y="103555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29210</xdr:rowOff>
    </xdr:from>
    <xdr:to>
      <xdr:col>76</xdr:col>
      <xdr:colOff>165100</xdr:colOff>
      <xdr:row>60</xdr:row>
      <xdr:rowOff>130810</xdr:rowOff>
    </xdr:to>
    <xdr:sp macro="" textlink="">
      <xdr:nvSpPr>
        <xdr:cNvPr id="545" name="楕円 544"/>
        <xdr:cNvSpPr/>
      </xdr:nvSpPr>
      <xdr:spPr>
        <a:xfrm>
          <a:off x="14541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68580</xdr:rowOff>
    </xdr:from>
    <xdr:to>
      <xdr:col>81</xdr:col>
      <xdr:colOff>50800</xdr:colOff>
      <xdr:row>60</xdr:row>
      <xdr:rowOff>80010</xdr:rowOff>
    </xdr:to>
    <xdr:cxnSp macro="">
      <xdr:nvCxnSpPr>
        <xdr:cNvPr id="546" name="直線コネクタ 545"/>
        <xdr:cNvCxnSpPr/>
      </xdr:nvCxnSpPr>
      <xdr:spPr>
        <a:xfrm flipV="1">
          <a:off x="14592300" y="103555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31496</xdr:rowOff>
    </xdr:from>
    <xdr:to>
      <xdr:col>72</xdr:col>
      <xdr:colOff>38100</xdr:colOff>
      <xdr:row>60</xdr:row>
      <xdr:rowOff>133096</xdr:rowOff>
    </xdr:to>
    <xdr:sp macro="" textlink="">
      <xdr:nvSpPr>
        <xdr:cNvPr id="547" name="楕円 546"/>
        <xdr:cNvSpPr/>
      </xdr:nvSpPr>
      <xdr:spPr>
        <a:xfrm>
          <a:off x="13652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80010</xdr:rowOff>
    </xdr:from>
    <xdr:to>
      <xdr:col>76</xdr:col>
      <xdr:colOff>114300</xdr:colOff>
      <xdr:row>60</xdr:row>
      <xdr:rowOff>82296</xdr:rowOff>
    </xdr:to>
    <xdr:cxnSp macro="">
      <xdr:nvCxnSpPr>
        <xdr:cNvPr id="548" name="直線コネクタ 547"/>
        <xdr:cNvCxnSpPr/>
      </xdr:nvCxnSpPr>
      <xdr:spPr>
        <a:xfrm flipV="1">
          <a:off x="13703300" y="1036701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49784</xdr:rowOff>
    </xdr:from>
    <xdr:to>
      <xdr:col>67</xdr:col>
      <xdr:colOff>101600</xdr:colOff>
      <xdr:row>59</xdr:row>
      <xdr:rowOff>151384</xdr:rowOff>
    </xdr:to>
    <xdr:sp macro="" textlink="">
      <xdr:nvSpPr>
        <xdr:cNvPr id="549" name="楕円 548"/>
        <xdr:cNvSpPr/>
      </xdr:nvSpPr>
      <xdr:spPr>
        <a:xfrm>
          <a:off x="127635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100584</xdr:rowOff>
    </xdr:from>
    <xdr:to>
      <xdr:col>71</xdr:col>
      <xdr:colOff>177800</xdr:colOff>
      <xdr:row>60</xdr:row>
      <xdr:rowOff>82296</xdr:rowOff>
    </xdr:to>
    <xdr:cxnSp macro="">
      <xdr:nvCxnSpPr>
        <xdr:cNvPr id="550" name="直線コネクタ 549"/>
        <xdr:cNvCxnSpPr/>
      </xdr:nvCxnSpPr>
      <xdr:spPr>
        <a:xfrm>
          <a:off x="12814300" y="10216134"/>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62755</xdr:rowOff>
    </xdr:from>
    <xdr:ext cx="405111" cy="259045"/>
    <xdr:sp macro="" textlink="">
      <xdr:nvSpPr>
        <xdr:cNvPr id="551" name="n_1aveValue【学校施設】&#10;有形固定資産減価償却率"/>
        <xdr:cNvSpPr txBox="1"/>
      </xdr:nvSpPr>
      <xdr:spPr>
        <a:xfrm>
          <a:off x="1526604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52"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60469</xdr:rowOff>
    </xdr:from>
    <xdr:ext cx="405111" cy="259045"/>
    <xdr:sp macro="" textlink="">
      <xdr:nvSpPr>
        <xdr:cNvPr id="553" name="n_3aveValue【学校施設】&#10;有形固定資産減価償却率"/>
        <xdr:cNvSpPr txBox="1"/>
      </xdr:nvSpPr>
      <xdr:spPr>
        <a:xfrm>
          <a:off x="13500744" y="983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21607</xdr:rowOff>
    </xdr:from>
    <xdr:ext cx="405111" cy="259045"/>
    <xdr:sp macro="" textlink="">
      <xdr:nvSpPr>
        <xdr:cNvPr id="554" name="n_4aveValue【学校施設】&#10;有形固定資産減価償却率"/>
        <xdr:cNvSpPr txBox="1"/>
      </xdr:nvSpPr>
      <xdr:spPr>
        <a:xfrm>
          <a:off x="12611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110507</xdr:rowOff>
    </xdr:from>
    <xdr:ext cx="405111" cy="259045"/>
    <xdr:sp macro="" textlink="">
      <xdr:nvSpPr>
        <xdr:cNvPr id="555" name="n_1mainValue【学校施設】&#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121937</xdr:rowOff>
    </xdr:from>
    <xdr:ext cx="405111" cy="259045"/>
    <xdr:sp macro="" textlink="">
      <xdr:nvSpPr>
        <xdr:cNvPr id="556" name="n_2mainValue【学校施設】&#10;有形固定資産減価償却率"/>
        <xdr:cNvSpPr txBox="1"/>
      </xdr:nvSpPr>
      <xdr:spPr>
        <a:xfrm>
          <a:off x="14389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124223</xdr:rowOff>
    </xdr:from>
    <xdr:ext cx="405111" cy="259045"/>
    <xdr:sp macro="" textlink="">
      <xdr:nvSpPr>
        <xdr:cNvPr id="557" name="n_3mainValue【学校施設】&#10;有形固定資産減価償却率"/>
        <xdr:cNvSpPr txBox="1"/>
      </xdr:nvSpPr>
      <xdr:spPr>
        <a:xfrm>
          <a:off x="13500744" y="1041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142511</xdr:rowOff>
    </xdr:from>
    <xdr:ext cx="405111" cy="259045"/>
    <xdr:sp macro="" textlink="">
      <xdr:nvSpPr>
        <xdr:cNvPr id="558" name="n_4mainValue【学校施設】&#10;有形固定資産減価償却率"/>
        <xdr:cNvSpPr txBox="1"/>
      </xdr:nvSpPr>
      <xdr:spPr>
        <a:xfrm>
          <a:off x="12611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105138</xdr:rowOff>
    </xdr:from>
    <xdr:to>
      <xdr:col>112</xdr:col>
      <xdr:colOff>38100</xdr:colOff>
      <xdr:row>63</xdr:row>
      <xdr:rowOff>35288</xdr:rowOff>
    </xdr:to>
    <xdr:sp macro="" textlink="">
      <xdr:nvSpPr>
        <xdr:cNvPr id="591" name="フローチャート: 判断 590"/>
        <xdr:cNvSpPr/>
      </xdr:nvSpPr>
      <xdr:spPr>
        <a:xfrm>
          <a:off x="21272500" y="1073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109383</xdr:rowOff>
    </xdr:from>
    <xdr:to>
      <xdr:col>107</xdr:col>
      <xdr:colOff>101600</xdr:colOff>
      <xdr:row>63</xdr:row>
      <xdr:rowOff>39533</xdr:rowOff>
    </xdr:to>
    <xdr:sp macro="" textlink="">
      <xdr:nvSpPr>
        <xdr:cNvPr id="592" name="フローチャート: 判断 591"/>
        <xdr:cNvSpPr/>
      </xdr:nvSpPr>
      <xdr:spPr>
        <a:xfrm>
          <a:off x="20383500" y="1073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112649</xdr:rowOff>
    </xdr:from>
    <xdr:to>
      <xdr:col>102</xdr:col>
      <xdr:colOff>165100</xdr:colOff>
      <xdr:row>63</xdr:row>
      <xdr:rowOff>42799</xdr:rowOff>
    </xdr:to>
    <xdr:sp macro="" textlink="">
      <xdr:nvSpPr>
        <xdr:cNvPr id="593" name="フローチャート: 判断 592"/>
        <xdr:cNvSpPr/>
      </xdr:nvSpPr>
      <xdr:spPr>
        <a:xfrm>
          <a:off x="19494500" y="1074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113465</xdr:rowOff>
    </xdr:from>
    <xdr:to>
      <xdr:col>98</xdr:col>
      <xdr:colOff>38100</xdr:colOff>
      <xdr:row>63</xdr:row>
      <xdr:rowOff>43615</xdr:rowOff>
    </xdr:to>
    <xdr:sp macro="" textlink="">
      <xdr:nvSpPr>
        <xdr:cNvPr id="594" name="フローチャート: 判断 593"/>
        <xdr:cNvSpPr/>
      </xdr:nvSpPr>
      <xdr:spPr>
        <a:xfrm>
          <a:off x="18605500" y="1074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47988</xdr:rowOff>
    </xdr:from>
    <xdr:to>
      <xdr:col>116</xdr:col>
      <xdr:colOff>114300</xdr:colOff>
      <xdr:row>62</xdr:row>
      <xdr:rowOff>149588</xdr:rowOff>
    </xdr:to>
    <xdr:sp macro="" textlink="">
      <xdr:nvSpPr>
        <xdr:cNvPr id="600" name="楕円 599"/>
        <xdr:cNvSpPr/>
      </xdr:nvSpPr>
      <xdr:spPr>
        <a:xfrm>
          <a:off x="22110700" y="1067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26415</xdr:rowOff>
    </xdr:from>
    <xdr:ext cx="469744" cy="259045"/>
    <xdr:sp macro="" textlink="">
      <xdr:nvSpPr>
        <xdr:cNvPr id="601" name="【学校施設】&#10;一人当たり面積該当値テキスト"/>
        <xdr:cNvSpPr txBox="1"/>
      </xdr:nvSpPr>
      <xdr:spPr>
        <a:xfrm>
          <a:off x="22199600" y="106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47008</xdr:rowOff>
    </xdr:from>
    <xdr:to>
      <xdr:col>112</xdr:col>
      <xdr:colOff>38100</xdr:colOff>
      <xdr:row>62</xdr:row>
      <xdr:rowOff>148608</xdr:rowOff>
    </xdr:to>
    <xdr:sp macro="" textlink="">
      <xdr:nvSpPr>
        <xdr:cNvPr id="602" name="楕円 601"/>
        <xdr:cNvSpPr/>
      </xdr:nvSpPr>
      <xdr:spPr>
        <a:xfrm>
          <a:off x="21272500" y="1067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97808</xdr:rowOff>
    </xdr:from>
    <xdr:to>
      <xdr:col>116</xdr:col>
      <xdr:colOff>63500</xdr:colOff>
      <xdr:row>62</xdr:row>
      <xdr:rowOff>98788</xdr:rowOff>
    </xdr:to>
    <xdr:cxnSp macro="">
      <xdr:nvCxnSpPr>
        <xdr:cNvPr id="603" name="直線コネクタ 602"/>
        <xdr:cNvCxnSpPr/>
      </xdr:nvCxnSpPr>
      <xdr:spPr>
        <a:xfrm>
          <a:off x="21323300" y="10727708"/>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30353</xdr:rowOff>
    </xdr:from>
    <xdr:to>
      <xdr:col>107</xdr:col>
      <xdr:colOff>101600</xdr:colOff>
      <xdr:row>62</xdr:row>
      <xdr:rowOff>131953</xdr:rowOff>
    </xdr:to>
    <xdr:sp macro="" textlink="">
      <xdr:nvSpPr>
        <xdr:cNvPr id="604" name="楕円 603"/>
        <xdr:cNvSpPr/>
      </xdr:nvSpPr>
      <xdr:spPr>
        <a:xfrm>
          <a:off x="20383500" y="1066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81153</xdr:rowOff>
    </xdr:from>
    <xdr:to>
      <xdr:col>111</xdr:col>
      <xdr:colOff>177800</xdr:colOff>
      <xdr:row>62</xdr:row>
      <xdr:rowOff>97808</xdr:rowOff>
    </xdr:to>
    <xdr:cxnSp macro="">
      <xdr:nvCxnSpPr>
        <xdr:cNvPr id="605" name="直線コネクタ 604"/>
        <xdr:cNvCxnSpPr/>
      </xdr:nvCxnSpPr>
      <xdr:spPr>
        <a:xfrm>
          <a:off x="20434300" y="10711053"/>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36721</xdr:rowOff>
    </xdr:from>
    <xdr:to>
      <xdr:col>102</xdr:col>
      <xdr:colOff>165100</xdr:colOff>
      <xdr:row>62</xdr:row>
      <xdr:rowOff>138321</xdr:rowOff>
    </xdr:to>
    <xdr:sp macro="" textlink="">
      <xdr:nvSpPr>
        <xdr:cNvPr id="606" name="楕円 605"/>
        <xdr:cNvSpPr/>
      </xdr:nvSpPr>
      <xdr:spPr>
        <a:xfrm>
          <a:off x="19494500" y="106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81153</xdr:rowOff>
    </xdr:from>
    <xdr:to>
      <xdr:col>107</xdr:col>
      <xdr:colOff>50800</xdr:colOff>
      <xdr:row>62</xdr:row>
      <xdr:rowOff>87521</xdr:rowOff>
    </xdr:to>
    <xdr:cxnSp macro="">
      <xdr:nvCxnSpPr>
        <xdr:cNvPr id="607" name="直線コネクタ 606"/>
        <xdr:cNvCxnSpPr/>
      </xdr:nvCxnSpPr>
      <xdr:spPr>
        <a:xfrm flipV="1">
          <a:off x="19545300" y="10711053"/>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71011</xdr:rowOff>
    </xdr:from>
    <xdr:to>
      <xdr:col>98</xdr:col>
      <xdr:colOff>38100</xdr:colOff>
      <xdr:row>63</xdr:row>
      <xdr:rowOff>1161</xdr:rowOff>
    </xdr:to>
    <xdr:sp macro="" textlink="">
      <xdr:nvSpPr>
        <xdr:cNvPr id="608" name="楕円 607"/>
        <xdr:cNvSpPr/>
      </xdr:nvSpPr>
      <xdr:spPr>
        <a:xfrm>
          <a:off x="18605500" y="1070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87521</xdr:rowOff>
    </xdr:from>
    <xdr:to>
      <xdr:col>102</xdr:col>
      <xdr:colOff>114300</xdr:colOff>
      <xdr:row>62</xdr:row>
      <xdr:rowOff>121811</xdr:rowOff>
    </xdr:to>
    <xdr:cxnSp macro="">
      <xdr:nvCxnSpPr>
        <xdr:cNvPr id="609" name="直線コネクタ 608"/>
        <xdr:cNvCxnSpPr/>
      </xdr:nvCxnSpPr>
      <xdr:spPr>
        <a:xfrm flipV="1">
          <a:off x="18656300" y="1071742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26415</xdr:rowOff>
    </xdr:from>
    <xdr:ext cx="469744" cy="259045"/>
    <xdr:sp macro="" textlink="">
      <xdr:nvSpPr>
        <xdr:cNvPr id="610" name="n_1aveValue【学校施設】&#10;一人当たり面積"/>
        <xdr:cNvSpPr txBox="1"/>
      </xdr:nvSpPr>
      <xdr:spPr>
        <a:xfrm>
          <a:off x="21075727" y="1082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30660</xdr:rowOff>
    </xdr:from>
    <xdr:ext cx="469744" cy="259045"/>
    <xdr:sp macro="" textlink="">
      <xdr:nvSpPr>
        <xdr:cNvPr id="611" name="n_2aveValue【学校施設】&#10;一人当たり面積"/>
        <xdr:cNvSpPr txBox="1"/>
      </xdr:nvSpPr>
      <xdr:spPr>
        <a:xfrm>
          <a:off x="20199427" y="1083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33926</xdr:rowOff>
    </xdr:from>
    <xdr:ext cx="469744" cy="259045"/>
    <xdr:sp macro="" textlink="">
      <xdr:nvSpPr>
        <xdr:cNvPr id="612" name="n_3aveValue【学校施設】&#10;一人当たり面積"/>
        <xdr:cNvSpPr txBox="1"/>
      </xdr:nvSpPr>
      <xdr:spPr>
        <a:xfrm>
          <a:off x="19310427" y="1083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34742</xdr:rowOff>
    </xdr:from>
    <xdr:ext cx="469744" cy="259045"/>
    <xdr:sp macro="" textlink="">
      <xdr:nvSpPr>
        <xdr:cNvPr id="613" name="n_4aveValue【学校施設】&#10;一人当たり面積"/>
        <xdr:cNvSpPr txBox="1"/>
      </xdr:nvSpPr>
      <xdr:spPr>
        <a:xfrm>
          <a:off x="18421427" y="1083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165135</xdr:rowOff>
    </xdr:from>
    <xdr:ext cx="469744" cy="259045"/>
    <xdr:sp macro="" textlink="">
      <xdr:nvSpPr>
        <xdr:cNvPr id="614" name="n_1mainValue【学校施設】&#10;一人当たり面積"/>
        <xdr:cNvSpPr txBox="1"/>
      </xdr:nvSpPr>
      <xdr:spPr>
        <a:xfrm>
          <a:off x="21075727" y="1045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148480</xdr:rowOff>
    </xdr:from>
    <xdr:ext cx="469744" cy="259045"/>
    <xdr:sp macro="" textlink="">
      <xdr:nvSpPr>
        <xdr:cNvPr id="615" name="n_2mainValue【学校施設】&#10;一人当たり面積"/>
        <xdr:cNvSpPr txBox="1"/>
      </xdr:nvSpPr>
      <xdr:spPr>
        <a:xfrm>
          <a:off x="20199427" y="1043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154848</xdr:rowOff>
    </xdr:from>
    <xdr:ext cx="469744" cy="259045"/>
    <xdr:sp macro="" textlink="">
      <xdr:nvSpPr>
        <xdr:cNvPr id="616" name="n_3mainValue【学校施設】&#10;一人当たり面積"/>
        <xdr:cNvSpPr txBox="1"/>
      </xdr:nvSpPr>
      <xdr:spPr>
        <a:xfrm>
          <a:off x="19310427" y="1044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17688</xdr:rowOff>
    </xdr:from>
    <xdr:ext cx="469744" cy="259045"/>
    <xdr:sp macro="" textlink="">
      <xdr:nvSpPr>
        <xdr:cNvPr id="617" name="n_4mainValue【学校施設】&#10;一人当たり面積"/>
        <xdr:cNvSpPr txBox="1"/>
      </xdr:nvSpPr>
      <xdr:spPr>
        <a:xfrm>
          <a:off x="18421427" y="104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43" name="直線コネクタ 642"/>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6"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7" name="直線コネクタ 646"/>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648" name="【児童館】&#10;有形固定資産減価償却率平均値テキスト"/>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49" name="フローチャート: 判断 648"/>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650" name="フローチャート: 判断 649"/>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51" name="フローチャート: 判断 650"/>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652" name="フローチャート: 判断 651"/>
        <xdr:cNvSpPr/>
      </xdr:nvSpPr>
      <xdr:spPr>
        <a:xfrm>
          <a:off x="13652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53" name="フローチャート: 判断 652"/>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59" name="楕円 658"/>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60"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61" name="楕円 660"/>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62" name="直線コネクタ 661"/>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63" name="楕円 662"/>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64" name="直線コネクタ 663"/>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65" name="楕円 664"/>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66" name="直線コネクタ 665"/>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67" name="楕円 666"/>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68" name="直線コネクタ 667"/>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98896</xdr:rowOff>
    </xdr:from>
    <xdr:ext cx="405111" cy="259045"/>
    <xdr:sp macro="" textlink="">
      <xdr:nvSpPr>
        <xdr:cNvPr id="669" name="n_1aveValue【児童館】&#10;有形固定資産減価償却率"/>
        <xdr:cNvSpPr txBox="1"/>
      </xdr:nvSpPr>
      <xdr:spPr>
        <a:xfrm>
          <a:off x="152660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70" name="n_2aveValue【児童館】&#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671" name="n_3aveValue【児童館】&#10;有形固定資産減価償却率"/>
        <xdr:cNvSpPr txBox="1"/>
      </xdr:nvSpPr>
      <xdr:spPr>
        <a:xfrm>
          <a:off x="13500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72"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73"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74"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75"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76"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02" name="直線コネクタ 701"/>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03" name="【児童館】&#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704" name="直線コネクタ 703"/>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5"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6" name="直線コネクタ 705"/>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7456</xdr:rowOff>
    </xdr:from>
    <xdr:ext cx="469744" cy="259045"/>
    <xdr:sp macro="" textlink="">
      <xdr:nvSpPr>
        <xdr:cNvPr id="707" name="【児童館】&#10;一人当たり面積平均値テキスト"/>
        <xdr:cNvSpPr txBox="1"/>
      </xdr:nvSpPr>
      <xdr:spPr>
        <a:xfrm>
          <a:off x="22199600" y="14409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08" name="フローチャート: 判断 707"/>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47171</xdr:rowOff>
    </xdr:from>
    <xdr:to>
      <xdr:col>112</xdr:col>
      <xdr:colOff>38100</xdr:colOff>
      <xdr:row>84</xdr:row>
      <xdr:rowOff>148771</xdr:rowOff>
    </xdr:to>
    <xdr:sp macro="" textlink="">
      <xdr:nvSpPr>
        <xdr:cNvPr id="709" name="フローチャート: 判断 708"/>
        <xdr:cNvSpPr/>
      </xdr:nvSpPr>
      <xdr:spPr>
        <a:xfrm>
          <a:off x="212725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14514</xdr:rowOff>
    </xdr:from>
    <xdr:to>
      <xdr:col>107</xdr:col>
      <xdr:colOff>101600</xdr:colOff>
      <xdr:row>84</xdr:row>
      <xdr:rowOff>116114</xdr:rowOff>
    </xdr:to>
    <xdr:sp macro="" textlink="">
      <xdr:nvSpPr>
        <xdr:cNvPr id="710" name="フローチャート: 判断 709"/>
        <xdr:cNvSpPr/>
      </xdr:nvSpPr>
      <xdr:spPr>
        <a:xfrm>
          <a:off x="203835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1" name="フローチャート: 判断 710"/>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14514</xdr:rowOff>
    </xdr:from>
    <xdr:to>
      <xdr:col>98</xdr:col>
      <xdr:colOff>38100</xdr:colOff>
      <xdr:row>84</xdr:row>
      <xdr:rowOff>116114</xdr:rowOff>
    </xdr:to>
    <xdr:sp macro="" textlink="">
      <xdr:nvSpPr>
        <xdr:cNvPr id="712" name="フローチャート: 判断 711"/>
        <xdr:cNvSpPr/>
      </xdr:nvSpPr>
      <xdr:spPr>
        <a:xfrm>
          <a:off x="186055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85271</xdr:rowOff>
    </xdr:from>
    <xdr:to>
      <xdr:col>116</xdr:col>
      <xdr:colOff>114300</xdr:colOff>
      <xdr:row>87</xdr:row>
      <xdr:rowOff>15421</xdr:rowOff>
    </xdr:to>
    <xdr:sp macro="" textlink="">
      <xdr:nvSpPr>
        <xdr:cNvPr id="718" name="楕円 717"/>
        <xdr:cNvSpPr/>
      </xdr:nvSpPr>
      <xdr:spPr>
        <a:xfrm>
          <a:off x="221107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198</xdr:rowOff>
    </xdr:from>
    <xdr:ext cx="469744" cy="259045"/>
    <xdr:sp macro="" textlink="">
      <xdr:nvSpPr>
        <xdr:cNvPr id="719" name="【児童館】&#10;一人当たり面積該当値テキスト"/>
        <xdr:cNvSpPr txBox="1"/>
      </xdr:nvSpPr>
      <xdr:spPr>
        <a:xfrm>
          <a:off x="22199600" y="1474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85271</xdr:rowOff>
    </xdr:from>
    <xdr:to>
      <xdr:col>112</xdr:col>
      <xdr:colOff>38100</xdr:colOff>
      <xdr:row>87</xdr:row>
      <xdr:rowOff>15421</xdr:rowOff>
    </xdr:to>
    <xdr:sp macro="" textlink="">
      <xdr:nvSpPr>
        <xdr:cNvPr id="720" name="楕円 719"/>
        <xdr:cNvSpPr/>
      </xdr:nvSpPr>
      <xdr:spPr>
        <a:xfrm>
          <a:off x="21272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136071</xdr:rowOff>
    </xdr:from>
    <xdr:to>
      <xdr:col>116</xdr:col>
      <xdr:colOff>63500</xdr:colOff>
      <xdr:row>86</xdr:row>
      <xdr:rowOff>136071</xdr:rowOff>
    </xdr:to>
    <xdr:cxnSp macro="">
      <xdr:nvCxnSpPr>
        <xdr:cNvPr id="721" name="直線コネクタ 720"/>
        <xdr:cNvCxnSpPr/>
      </xdr:nvCxnSpPr>
      <xdr:spPr>
        <a:xfrm>
          <a:off x="21323300" y="14880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85271</xdr:rowOff>
    </xdr:from>
    <xdr:to>
      <xdr:col>107</xdr:col>
      <xdr:colOff>101600</xdr:colOff>
      <xdr:row>87</xdr:row>
      <xdr:rowOff>15421</xdr:rowOff>
    </xdr:to>
    <xdr:sp macro="" textlink="">
      <xdr:nvSpPr>
        <xdr:cNvPr id="722" name="楕円 721"/>
        <xdr:cNvSpPr/>
      </xdr:nvSpPr>
      <xdr:spPr>
        <a:xfrm>
          <a:off x="20383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136071</xdr:rowOff>
    </xdr:from>
    <xdr:to>
      <xdr:col>111</xdr:col>
      <xdr:colOff>177800</xdr:colOff>
      <xdr:row>86</xdr:row>
      <xdr:rowOff>136071</xdr:rowOff>
    </xdr:to>
    <xdr:cxnSp macro="">
      <xdr:nvCxnSpPr>
        <xdr:cNvPr id="723" name="直線コネクタ 722"/>
        <xdr:cNvCxnSpPr/>
      </xdr:nvCxnSpPr>
      <xdr:spPr>
        <a:xfrm>
          <a:off x="20434300" y="1488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85271</xdr:rowOff>
    </xdr:from>
    <xdr:to>
      <xdr:col>102</xdr:col>
      <xdr:colOff>165100</xdr:colOff>
      <xdr:row>87</xdr:row>
      <xdr:rowOff>15421</xdr:rowOff>
    </xdr:to>
    <xdr:sp macro="" textlink="">
      <xdr:nvSpPr>
        <xdr:cNvPr id="724" name="楕円 723"/>
        <xdr:cNvSpPr/>
      </xdr:nvSpPr>
      <xdr:spPr>
        <a:xfrm>
          <a:off x="19494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136071</xdr:rowOff>
    </xdr:from>
    <xdr:to>
      <xdr:col>107</xdr:col>
      <xdr:colOff>50800</xdr:colOff>
      <xdr:row>86</xdr:row>
      <xdr:rowOff>136071</xdr:rowOff>
    </xdr:to>
    <xdr:cxnSp macro="">
      <xdr:nvCxnSpPr>
        <xdr:cNvPr id="725" name="直線コネクタ 724"/>
        <xdr:cNvCxnSpPr/>
      </xdr:nvCxnSpPr>
      <xdr:spPr>
        <a:xfrm>
          <a:off x="19545300" y="1488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30843</xdr:rowOff>
    </xdr:from>
    <xdr:to>
      <xdr:col>98</xdr:col>
      <xdr:colOff>38100</xdr:colOff>
      <xdr:row>86</xdr:row>
      <xdr:rowOff>132443</xdr:rowOff>
    </xdr:to>
    <xdr:sp macro="" textlink="">
      <xdr:nvSpPr>
        <xdr:cNvPr id="726" name="楕円 725"/>
        <xdr:cNvSpPr/>
      </xdr:nvSpPr>
      <xdr:spPr>
        <a:xfrm>
          <a:off x="18605500" y="147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81643</xdr:rowOff>
    </xdr:from>
    <xdr:to>
      <xdr:col>102</xdr:col>
      <xdr:colOff>114300</xdr:colOff>
      <xdr:row>86</xdr:row>
      <xdr:rowOff>136071</xdr:rowOff>
    </xdr:to>
    <xdr:cxnSp macro="">
      <xdr:nvCxnSpPr>
        <xdr:cNvPr id="727" name="直線コネクタ 726"/>
        <xdr:cNvCxnSpPr/>
      </xdr:nvCxnSpPr>
      <xdr:spPr>
        <a:xfrm>
          <a:off x="18656300" y="148263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165298</xdr:rowOff>
    </xdr:from>
    <xdr:ext cx="469744" cy="259045"/>
    <xdr:sp macro="" textlink="">
      <xdr:nvSpPr>
        <xdr:cNvPr id="728" name="n_1aveValue【児童館】&#10;一人当たり面積"/>
        <xdr:cNvSpPr txBox="1"/>
      </xdr:nvSpPr>
      <xdr:spPr>
        <a:xfrm>
          <a:off x="21075727" y="1422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132641</xdr:rowOff>
    </xdr:from>
    <xdr:ext cx="469744" cy="259045"/>
    <xdr:sp macro="" textlink="">
      <xdr:nvSpPr>
        <xdr:cNvPr id="729" name="n_2aveValue【児童館】&#10;一人当たり面積"/>
        <xdr:cNvSpPr txBox="1"/>
      </xdr:nvSpPr>
      <xdr:spPr>
        <a:xfrm>
          <a:off x="20199427" y="1419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30" name="n_3aveValue【児童館】&#10;一人当たり面積"/>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132641</xdr:rowOff>
    </xdr:from>
    <xdr:ext cx="469744" cy="259045"/>
    <xdr:sp macro="" textlink="">
      <xdr:nvSpPr>
        <xdr:cNvPr id="731" name="n_4aveValue【児童館】&#10;一人当たり面積"/>
        <xdr:cNvSpPr txBox="1"/>
      </xdr:nvSpPr>
      <xdr:spPr>
        <a:xfrm>
          <a:off x="18421427" y="1419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6548</xdr:rowOff>
    </xdr:from>
    <xdr:ext cx="469744" cy="259045"/>
    <xdr:sp macro="" textlink="">
      <xdr:nvSpPr>
        <xdr:cNvPr id="732" name="n_1mainValue【児童館】&#10;一人当たり面積"/>
        <xdr:cNvSpPr txBox="1"/>
      </xdr:nvSpPr>
      <xdr:spPr>
        <a:xfrm>
          <a:off x="210757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6548</xdr:rowOff>
    </xdr:from>
    <xdr:ext cx="469744" cy="259045"/>
    <xdr:sp macro="" textlink="">
      <xdr:nvSpPr>
        <xdr:cNvPr id="733" name="n_2mainValue【児童館】&#10;一人当たり面積"/>
        <xdr:cNvSpPr txBox="1"/>
      </xdr:nvSpPr>
      <xdr:spPr>
        <a:xfrm>
          <a:off x="201994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6548</xdr:rowOff>
    </xdr:from>
    <xdr:ext cx="469744" cy="259045"/>
    <xdr:sp macro="" textlink="">
      <xdr:nvSpPr>
        <xdr:cNvPr id="734" name="n_3mainValue【児童館】&#10;一人当たり面積"/>
        <xdr:cNvSpPr txBox="1"/>
      </xdr:nvSpPr>
      <xdr:spPr>
        <a:xfrm>
          <a:off x="193104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123570</xdr:rowOff>
    </xdr:from>
    <xdr:ext cx="469744" cy="259045"/>
    <xdr:sp macro="" textlink="">
      <xdr:nvSpPr>
        <xdr:cNvPr id="735" name="n_4mainValue【児童館】&#10;一人当たり面積"/>
        <xdr:cNvSpPr txBox="1"/>
      </xdr:nvSpPr>
      <xdr:spPr>
        <a:xfrm>
          <a:off x="18421427"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60" name="直線コネクタ 759"/>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63"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64" name="直線コネクタ 763"/>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macro="" textlink="">
      <xdr:nvSpPr>
        <xdr:cNvPr id="765" name="【公民館】&#10;有形固定資産減価償却率平均値テキスト"/>
        <xdr:cNvSpPr txBox="1"/>
      </xdr:nvSpPr>
      <xdr:spPr>
        <a:xfrm>
          <a:off x="163576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6" name="フローチャート: 判断 765"/>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154939</xdr:rowOff>
    </xdr:from>
    <xdr:to>
      <xdr:col>81</xdr:col>
      <xdr:colOff>101600</xdr:colOff>
      <xdr:row>105</xdr:row>
      <xdr:rowOff>85089</xdr:rowOff>
    </xdr:to>
    <xdr:sp macro="" textlink="">
      <xdr:nvSpPr>
        <xdr:cNvPr id="767" name="フローチャート: 判断 766"/>
        <xdr:cNvSpPr/>
      </xdr:nvSpPr>
      <xdr:spPr>
        <a:xfrm>
          <a:off x="15430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139700</xdr:rowOff>
    </xdr:from>
    <xdr:to>
      <xdr:col>76</xdr:col>
      <xdr:colOff>165100</xdr:colOff>
      <xdr:row>105</xdr:row>
      <xdr:rowOff>69850</xdr:rowOff>
    </xdr:to>
    <xdr:sp macro="" textlink="">
      <xdr:nvSpPr>
        <xdr:cNvPr id="768" name="フローチャート: 判断 767"/>
        <xdr:cNvSpPr/>
      </xdr:nvSpPr>
      <xdr:spPr>
        <a:xfrm>
          <a:off x="1454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769" name="フローチャート: 判断 768"/>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95886</xdr:rowOff>
    </xdr:from>
    <xdr:to>
      <xdr:col>67</xdr:col>
      <xdr:colOff>101600</xdr:colOff>
      <xdr:row>105</xdr:row>
      <xdr:rowOff>26036</xdr:rowOff>
    </xdr:to>
    <xdr:sp macro="" textlink="">
      <xdr:nvSpPr>
        <xdr:cNvPr id="770" name="フローチャート: 判断 769"/>
        <xdr:cNvSpPr/>
      </xdr:nvSpPr>
      <xdr:spPr>
        <a:xfrm>
          <a:off x="12763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17780</xdr:rowOff>
    </xdr:from>
    <xdr:to>
      <xdr:col>85</xdr:col>
      <xdr:colOff>177800</xdr:colOff>
      <xdr:row>102</xdr:row>
      <xdr:rowOff>119380</xdr:rowOff>
    </xdr:to>
    <xdr:sp macro="" textlink="">
      <xdr:nvSpPr>
        <xdr:cNvPr id="776" name="楕円 775"/>
        <xdr:cNvSpPr/>
      </xdr:nvSpPr>
      <xdr:spPr>
        <a:xfrm>
          <a:off x="162687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40657</xdr:rowOff>
    </xdr:from>
    <xdr:ext cx="405111" cy="259045"/>
    <xdr:sp macro="" textlink="">
      <xdr:nvSpPr>
        <xdr:cNvPr id="777" name="【公民館】&#10;有形固定資産減価償却率該当値テキスト"/>
        <xdr:cNvSpPr txBox="1"/>
      </xdr:nvSpPr>
      <xdr:spPr>
        <a:xfrm>
          <a:off x="16357600"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168275</xdr:rowOff>
    </xdr:from>
    <xdr:to>
      <xdr:col>81</xdr:col>
      <xdr:colOff>101600</xdr:colOff>
      <xdr:row>102</xdr:row>
      <xdr:rowOff>98425</xdr:rowOff>
    </xdr:to>
    <xdr:sp macro="" textlink="">
      <xdr:nvSpPr>
        <xdr:cNvPr id="778" name="楕円 777"/>
        <xdr:cNvSpPr/>
      </xdr:nvSpPr>
      <xdr:spPr>
        <a:xfrm>
          <a:off x="154305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47625</xdr:rowOff>
    </xdr:from>
    <xdr:to>
      <xdr:col>85</xdr:col>
      <xdr:colOff>127000</xdr:colOff>
      <xdr:row>102</xdr:row>
      <xdr:rowOff>68580</xdr:rowOff>
    </xdr:to>
    <xdr:cxnSp macro="">
      <xdr:nvCxnSpPr>
        <xdr:cNvPr id="779" name="直線コネクタ 778"/>
        <xdr:cNvCxnSpPr/>
      </xdr:nvCxnSpPr>
      <xdr:spPr>
        <a:xfrm>
          <a:off x="15481300" y="175355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132080</xdr:rowOff>
    </xdr:from>
    <xdr:to>
      <xdr:col>76</xdr:col>
      <xdr:colOff>165100</xdr:colOff>
      <xdr:row>102</xdr:row>
      <xdr:rowOff>62230</xdr:rowOff>
    </xdr:to>
    <xdr:sp macro="" textlink="">
      <xdr:nvSpPr>
        <xdr:cNvPr id="780" name="楕円 779"/>
        <xdr:cNvSpPr/>
      </xdr:nvSpPr>
      <xdr:spPr>
        <a:xfrm>
          <a:off x="1454150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11430</xdr:rowOff>
    </xdr:from>
    <xdr:to>
      <xdr:col>81</xdr:col>
      <xdr:colOff>50800</xdr:colOff>
      <xdr:row>102</xdr:row>
      <xdr:rowOff>47625</xdr:rowOff>
    </xdr:to>
    <xdr:cxnSp macro="">
      <xdr:nvCxnSpPr>
        <xdr:cNvPr id="781" name="直線コネクタ 780"/>
        <xdr:cNvCxnSpPr/>
      </xdr:nvCxnSpPr>
      <xdr:spPr>
        <a:xfrm>
          <a:off x="14592300" y="174993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93980</xdr:rowOff>
    </xdr:from>
    <xdr:to>
      <xdr:col>72</xdr:col>
      <xdr:colOff>38100</xdr:colOff>
      <xdr:row>102</xdr:row>
      <xdr:rowOff>24130</xdr:rowOff>
    </xdr:to>
    <xdr:sp macro="" textlink="">
      <xdr:nvSpPr>
        <xdr:cNvPr id="782" name="楕円 781"/>
        <xdr:cNvSpPr/>
      </xdr:nvSpPr>
      <xdr:spPr>
        <a:xfrm>
          <a:off x="13652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144780</xdr:rowOff>
    </xdr:from>
    <xdr:to>
      <xdr:col>76</xdr:col>
      <xdr:colOff>114300</xdr:colOff>
      <xdr:row>102</xdr:row>
      <xdr:rowOff>11430</xdr:rowOff>
    </xdr:to>
    <xdr:cxnSp macro="">
      <xdr:nvCxnSpPr>
        <xdr:cNvPr id="783" name="直線コネクタ 782"/>
        <xdr:cNvCxnSpPr/>
      </xdr:nvCxnSpPr>
      <xdr:spPr>
        <a:xfrm>
          <a:off x="13703300" y="174612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101600</xdr:rowOff>
    </xdr:from>
    <xdr:to>
      <xdr:col>67</xdr:col>
      <xdr:colOff>101600</xdr:colOff>
      <xdr:row>107</xdr:row>
      <xdr:rowOff>31750</xdr:rowOff>
    </xdr:to>
    <xdr:sp macro="" textlink="">
      <xdr:nvSpPr>
        <xdr:cNvPr id="784" name="楕円 783"/>
        <xdr:cNvSpPr/>
      </xdr:nvSpPr>
      <xdr:spPr>
        <a:xfrm>
          <a:off x="12763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144780</xdr:rowOff>
    </xdr:from>
    <xdr:to>
      <xdr:col>71</xdr:col>
      <xdr:colOff>177800</xdr:colOff>
      <xdr:row>106</xdr:row>
      <xdr:rowOff>152400</xdr:rowOff>
    </xdr:to>
    <xdr:cxnSp macro="">
      <xdr:nvCxnSpPr>
        <xdr:cNvPr id="785" name="直線コネクタ 784"/>
        <xdr:cNvCxnSpPr/>
      </xdr:nvCxnSpPr>
      <xdr:spPr>
        <a:xfrm flipV="1">
          <a:off x="12814300" y="17461230"/>
          <a:ext cx="889000" cy="86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76216</xdr:rowOff>
    </xdr:from>
    <xdr:ext cx="405111" cy="259045"/>
    <xdr:sp macro="" textlink="">
      <xdr:nvSpPr>
        <xdr:cNvPr id="786" name="n_1aveValue【公民館】&#10;有形固定資産減価償却率"/>
        <xdr:cNvSpPr txBox="1"/>
      </xdr:nvSpPr>
      <xdr:spPr>
        <a:xfrm>
          <a:off x="152660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60977</xdr:rowOff>
    </xdr:from>
    <xdr:ext cx="405111" cy="259045"/>
    <xdr:sp macro="" textlink="">
      <xdr:nvSpPr>
        <xdr:cNvPr id="787" name="n_2aveValue【公民館】&#10;有形固定資産減価償却率"/>
        <xdr:cNvSpPr txBox="1"/>
      </xdr:nvSpPr>
      <xdr:spPr>
        <a:xfrm>
          <a:off x="14389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19066</xdr:rowOff>
    </xdr:from>
    <xdr:ext cx="405111" cy="259045"/>
    <xdr:sp macro="" textlink="">
      <xdr:nvSpPr>
        <xdr:cNvPr id="788" name="n_3aveValue【公民館】&#10;有形固定資産減価償却率"/>
        <xdr:cNvSpPr txBox="1"/>
      </xdr:nvSpPr>
      <xdr:spPr>
        <a:xfrm>
          <a:off x="13500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42563</xdr:rowOff>
    </xdr:from>
    <xdr:ext cx="405111" cy="259045"/>
    <xdr:sp macro="" textlink="">
      <xdr:nvSpPr>
        <xdr:cNvPr id="789" name="n_4aveValue【公民館】&#10;有形固定資産減価償却率"/>
        <xdr:cNvSpPr txBox="1"/>
      </xdr:nvSpPr>
      <xdr:spPr>
        <a:xfrm>
          <a:off x="12611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114952</xdr:rowOff>
    </xdr:from>
    <xdr:ext cx="405111" cy="259045"/>
    <xdr:sp macro="" textlink="">
      <xdr:nvSpPr>
        <xdr:cNvPr id="790" name="n_1mainValue【公民館】&#10;有形固定資産減価償却率"/>
        <xdr:cNvSpPr txBox="1"/>
      </xdr:nvSpPr>
      <xdr:spPr>
        <a:xfrm>
          <a:off x="152660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78757</xdr:rowOff>
    </xdr:from>
    <xdr:ext cx="405111" cy="259045"/>
    <xdr:sp macro="" textlink="">
      <xdr:nvSpPr>
        <xdr:cNvPr id="791" name="n_2mainValue【公民館】&#10;有形固定資産減価償却率"/>
        <xdr:cNvSpPr txBox="1"/>
      </xdr:nvSpPr>
      <xdr:spPr>
        <a:xfrm>
          <a:off x="14389744" y="1722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40657</xdr:rowOff>
    </xdr:from>
    <xdr:ext cx="405111" cy="259045"/>
    <xdr:sp macro="" textlink="">
      <xdr:nvSpPr>
        <xdr:cNvPr id="792" name="n_3mainValue【公民館】&#10;有形固定資産減価償却率"/>
        <xdr:cNvSpPr txBox="1"/>
      </xdr:nvSpPr>
      <xdr:spPr>
        <a:xfrm>
          <a:off x="13500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22877</xdr:rowOff>
    </xdr:from>
    <xdr:ext cx="405111" cy="259045"/>
    <xdr:sp macro="" textlink="">
      <xdr:nvSpPr>
        <xdr:cNvPr id="793" name="n_4mainValue【公民館】&#10;有形固定資産減価償却率"/>
        <xdr:cNvSpPr txBox="1"/>
      </xdr:nvSpPr>
      <xdr:spPr>
        <a:xfrm>
          <a:off x="12611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9" name="直線コネクタ 818"/>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0"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1" name="直線コネクタ 820"/>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22"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23" name="直線コネクタ 822"/>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824" name="【公民館】&#10;一人当たり面積平均値テキスト"/>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25" name="フローチャート: 判断 824"/>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134801</xdr:rowOff>
    </xdr:from>
    <xdr:to>
      <xdr:col>112</xdr:col>
      <xdr:colOff>38100</xdr:colOff>
      <xdr:row>108</xdr:row>
      <xdr:rowOff>64951</xdr:rowOff>
    </xdr:to>
    <xdr:sp macro="" textlink="">
      <xdr:nvSpPr>
        <xdr:cNvPr id="826" name="フローチャート: 判断 825"/>
        <xdr:cNvSpPr/>
      </xdr:nvSpPr>
      <xdr:spPr>
        <a:xfrm>
          <a:off x="21272500" y="184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119562</xdr:rowOff>
    </xdr:from>
    <xdr:to>
      <xdr:col>107</xdr:col>
      <xdr:colOff>101600</xdr:colOff>
      <xdr:row>108</xdr:row>
      <xdr:rowOff>49712</xdr:rowOff>
    </xdr:to>
    <xdr:sp macro="" textlink="">
      <xdr:nvSpPr>
        <xdr:cNvPr id="827" name="フローチャート: 判断 826"/>
        <xdr:cNvSpPr/>
      </xdr:nvSpPr>
      <xdr:spPr>
        <a:xfrm>
          <a:off x="20383500" y="1846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118473</xdr:rowOff>
    </xdr:from>
    <xdr:to>
      <xdr:col>102</xdr:col>
      <xdr:colOff>165100</xdr:colOff>
      <xdr:row>108</xdr:row>
      <xdr:rowOff>48623</xdr:rowOff>
    </xdr:to>
    <xdr:sp macro="" textlink="">
      <xdr:nvSpPr>
        <xdr:cNvPr id="828" name="フローチャート: 判断 827"/>
        <xdr:cNvSpPr/>
      </xdr:nvSpPr>
      <xdr:spPr>
        <a:xfrm>
          <a:off x="19494500" y="1846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125005</xdr:rowOff>
    </xdr:from>
    <xdr:to>
      <xdr:col>98</xdr:col>
      <xdr:colOff>38100</xdr:colOff>
      <xdr:row>108</xdr:row>
      <xdr:rowOff>55155</xdr:rowOff>
    </xdr:to>
    <xdr:sp macro="" textlink="">
      <xdr:nvSpPr>
        <xdr:cNvPr id="829" name="フローチャート: 判断 828"/>
        <xdr:cNvSpPr/>
      </xdr:nvSpPr>
      <xdr:spPr>
        <a:xfrm>
          <a:off x="18605500" y="1847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82550</xdr:rowOff>
    </xdr:from>
    <xdr:to>
      <xdr:col>116</xdr:col>
      <xdr:colOff>114300</xdr:colOff>
      <xdr:row>108</xdr:row>
      <xdr:rowOff>12700</xdr:rowOff>
    </xdr:to>
    <xdr:sp macro="" textlink="">
      <xdr:nvSpPr>
        <xdr:cNvPr id="835" name="楕円 834"/>
        <xdr:cNvSpPr/>
      </xdr:nvSpPr>
      <xdr:spPr>
        <a:xfrm>
          <a:off x="22110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105427</xdr:rowOff>
    </xdr:from>
    <xdr:ext cx="469744" cy="259045"/>
    <xdr:sp macro="" textlink="">
      <xdr:nvSpPr>
        <xdr:cNvPr id="836" name="【公民館】&#10;一人当たり面積該当値テキスト"/>
        <xdr:cNvSpPr txBox="1"/>
      </xdr:nvSpPr>
      <xdr:spPr>
        <a:xfrm>
          <a:off x="22199600"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76019</xdr:rowOff>
    </xdr:from>
    <xdr:to>
      <xdr:col>112</xdr:col>
      <xdr:colOff>38100</xdr:colOff>
      <xdr:row>108</xdr:row>
      <xdr:rowOff>6169</xdr:rowOff>
    </xdr:to>
    <xdr:sp macro="" textlink="">
      <xdr:nvSpPr>
        <xdr:cNvPr id="837" name="楕円 836"/>
        <xdr:cNvSpPr/>
      </xdr:nvSpPr>
      <xdr:spPr>
        <a:xfrm>
          <a:off x="21272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126819</xdr:rowOff>
    </xdr:from>
    <xdr:to>
      <xdr:col>116</xdr:col>
      <xdr:colOff>63500</xdr:colOff>
      <xdr:row>107</xdr:row>
      <xdr:rowOff>133350</xdr:rowOff>
    </xdr:to>
    <xdr:cxnSp macro="">
      <xdr:nvCxnSpPr>
        <xdr:cNvPr id="838" name="直線コネクタ 837"/>
        <xdr:cNvCxnSpPr/>
      </xdr:nvCxnSpPr>
      <xdr:spPr>
        <a:xfrm>
          <a:off x="21323300" y="184719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81462</xdr:rowOff>
    </xdr:from>
    <xdr:to>
      <xdr:col>107</xdr:col>
      <xdr:colOff>101600</xdr:colOff>
      <xdr:row>108</xdr:row>
      <xdr:rowOff>11612</xdr:rowOff>
    </xdr:to>
    <xdr:sp macro="" textlink="">
      <xdr:nvSpPr>
        <xdr:cNvPr id="839" name="楕円 838"/>
        <xdr:cNvSpPr/>
      </xdr:nvSpPr>
      <xdr:spPr>
        <a:xfrm>
          <a:off x="20383500" y="1842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126819</xdr:rowOff>
    </xdr:from>
    <xdr:to>
      <xdr:col>111</xdr:col>
      <xdr:colOff>177800</xdr:colOff>
      <xdr:row>107</xdr:row>
      <xdr:rowOff>132262</xdr:rowOff>
    </xdr:to>
    <xdr:cxnSp macro="">
      <xdr:nvCxnSpPr>
        <xdr:cNvPr id="840" name="直線コネクタ 839"/>
        <xdr:cNvCxnSpPr/>
      </xdr:nvCxnSpPr>
      <xdr:spPr>
        <a:xfrm flipV="1">
          <a:off x="20434300" y="18471969"/>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841" name="楕円 840"/>
        <xdr:cNvSpPr/>
      </xdr:nvSpPr>
      <xdr:spPr>
        <a:xfrm>
          <a:off x="19494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132262</xdr:rowOff>
    </xdr:from>
    <xdr:to>
      <xdr:col>107</xdr:col>
      <xdr:colOff>50800</xdr:colOff>
      <xdr:row>107</xdr:row>
      <xdr:rowOff>136616</xdr:rowOff>
    </xdr:to>
    <xdr:cxnSp macro="">
      <xdr:nvCxnSpPr>
        <xdr:cNvPr id="842" name="直線コネクタ 841"/>
        <xdr:cNvCxnSpPr/>
      </xdr:nvCxnSpPr>
      <xdr:spPr>
        <a:xfrm flipV="1">
          <a:off x="19545300" y="18477412"/>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3629</xdr:rowOff>
    </xdr:from>
    <xdr:to>
      <xdr:col>98</xdr:col>
      <xdr:colOff>38100</xdr:colOff>
      <xdr:row>108</xdr:row>
      <xdr:rowOff>105229</xdr:rowOff>
    </xdr:to>
    <xdr:sp macro="" textlink="">
      <xdr:nvSpPr>
        <xdr:cNvPr id="843" name="楕円 842"/>
        <xdr:cNvSpPr/>
      </xdr:nvSpPr>
      <xdr:spPr>
        <a:xfrm>
          <a:off x="18605500" y="1852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136616</xdr:rowOff>
    </xdr:from>
    <xdr:to>
      <xdr:col>102</xdr:col>
      <xdr:colOff>114300</xdr:colOff>
      <xdr:row>108</xdr:row>
      <xdr:rowOff>54429</xdr:rowOff>
    </xdr:to>
    <xdr:cxnSp macro="">
      <xdr:nvCxnSpPr>
        <xdr:cNvPr id="844" name="直線コネクタ 843"/>
        <xdr:cNvCxnSpPr/>
      </xdr:nvCxnSpPr>
      <xdr:spPr>
        <a:xfrm flipV="1">
          <a:off x="18656300" y="18481766"/>
          <a:ext cx="889000" cy="8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56078</xdr:rowOff>
    </xdr:from>
    <xdr:ext cx="469744" cy="259045"/>
    <xdr:sp macro="" textlink="">
      <xdr:nvSpPr>
        <xdr:cNvPr id="845" name="n_1aveValue【公民館】&#10;一人当たり面積"/>
        <xdr:cNvSpPr txBox="1"/>
      </xdr:nvSpPr>
      <xdr:spPr>
        <a:xfrm>
          <a:off x="210757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40839</xdr:rowOff>
    </xdr:from>
    <xdr:ext cx="469744" cy="259045"/>
    <xdr:sp macro="" textlink="">
      <xdr:nvSpPr>
        <xdr:cNvPr id="846" name="n_2aveValue【公民館】&#10;一人当たり面積"/>
        <xdr:cNvSpPr txBox="1"/>
      </xdr:nvSpPr>
      <xdr:spPr>
        <a:xfrm>
          <a:off x="20199427" y="1855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39750</xdr:rowOff>
    </xdr:from>
    <xdr:ext cx="469744" cy="259045"/>
    <xdr:sp macro="" textlink="">
      <xdr:nvSpPr>
        <xdr:cNvPr id="847" name="n_3aveValue【公民館】&#10;一人当たり面積"/>
        <xdr:cNvSpPr txBox="1"/>
      </xdr:nvSpPr>
      <xdr:spPr>
        <a:xfrm>
          <a:off x="19310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71682</xdr:rowOff>
    </xdr:from>
    <xdr:ext cx="469744" cy="259045"/>
    <xdr:sp macro="" textlink="">
      <xdr:nvSpPr>
        <xdr:cNvPr id="848" name="n_4aveValue【公民館】&#10;一人当たり面積"/>
        <xdr:cNvSpPr txBox="1"/>
      </xdr:nvSpPr>
      <xdr:spPr>
        <a:xfrm>
          <a:off x="18421427" y="1824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22696</xdr:rowOff>
    </xdr:from>
    <xdr:ext cx="469744" cy="259045"/>
    <xdr:sp macro="" textlink="">
      <xdr:nvSpPr>
        <xdr:cNvPr id="849" name="n_1mainValue【公民館】&#10;一人当たり面積"/>
        <xdr:cNvSpPr txBox="1"/>
      </xdr:nvSpPr>
      <xdr:spPr>
        <a:xfrm>
          <a:off x="21075727" y="1819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28139</xdr:rowOff>
    </xdr:from>
    <xdr:ext cx="469744" cy="259045"/>
    <xdr:sp macro="" textlink="">
      <xdr:nvSpPr>
        <xdr:cNvPr id="850" name="n_2mainValue【公民館】&#10;一人当たり面積"/>
        <xdr:cNvSpPr txBox="1"/>
      </xdr:nvSpPr>
      <xdr:spPr>
        <a:xfrm>
          <a:off x="20199427" y="1820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32493</xdr:rowOff>
    </xdr:from>
    <xdr:ext cx="469744" cy="259045"/>
    <xdr:sp macro="" textlink="">
      <xdr:nvSpPr>
        <xdr:cNvPr id="851" name="n_3mainValue【公民館】&#10;一人当たり面積"/>
        <xdr:cNvSpPr txBox="1"/>
      </xdr:nvSpPr>
      <xdr:spPr>
        <a:xfrm>
          <a:off x="19310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96356</xdr:rowOff>
    </xdr:from>
    <xdr:ext cx="469744" cy="259045"/>
    <xdr:sp macro="" textlink="">
      <xdr:nvSpPr>
        <xdr:cNvPr id="852" name="n_4mainValue【公民館】&#10;一人当たり面積"/>
        <xdr:cNvSpPr txBox="1"/>
      </xdr:nvSpPr>
      <xdr:spPr>
        <a:xfrm>
          <a:off x="18421427"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有形固定資産減価償却率が類似団体平均値を特に上回っている施設は、認定こども園・幼稚園・保育所、学校施設、児童館である。一方、特に下回っている施設は、橋りょう・トンネル、公民館である。</a:t>
          </a:r>
        </a:p>
        <a:p>
          <a:r>
            <a:rPr kumimoji="1" lang="ja-JP" altLang="en-US" sz="1300">
              <a:latin typeface="ＭＳ Ｐゴシック" panose="020B0600070205080204" pitchFamily="50" charset="-128"/>
              <a:ea typeface="ＭＳ Ｐゴシック" panose="020B0600070205080204" pitchFamily="50" charset="-128"/>
            </a:rPr>
            <a:t>　こども園・幼稚園・保育所については、減価償却率が</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おり全ての幼稚園・認定こども園で施設の老朽化が進んでいる。今後は少子化の影響を踏まえ、さらなる再編による施設の建替え等も視野に、計画的な修繕を行っていく。学校施設については、年間の償却額と新校舎整備に伴う資産増加分により横ばいとなっている。児童館につい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棟が地区に譲渡となったが、市で継続して管理している児童館について減価償却期間を経過しており減価償却率が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状況である。橋りょう・トンネルについては、類似団体平均を下回っている状況ではあるが、今後の維持管理等に伴う負担は重くなることが見込まれる。桜川市橋梁長寿命化修繕計画に基づき計画的に定期点検を実施しており、次年度以降も優先順位をつけて橋りょうの修繕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一人たりの数値で大きく類似団体平均を上回っているものは道路である。道路については、集落が点在しているため総延長が長くなっている。道路の維持管理等、更新に伴う負担が今後も重くなることが見込まれるため、優先順位をつけて改良・維持補修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39,845
39,391
180.06
23,008,475
20,850,865
1,834,929
12,207,003
19,980,917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74" name="楕円 73"/>
        <xdr:cNvSpPr/>
      </xdr:nvSpPr>
      <xdr:spPr>
        <a:xfrm>
          <a:off x="4584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152417</xdr:rowOff>
    </xdr:from>
    <xdr:ext cx="405111" cy="259045"/>
    <xdr:sp macro="" textlink="">
      <xdr:nvSpPr>
        <xdr:cNvPr id="75" name="【図書館】&#10;有形固定資産減価償却率該当値テキスト"/>
        <xdr:cNvSpPr txBox="1"/>
      </xdr:nvSpPr>
      <xdr:spPr>
        <a:xfrm>
          <a:off x="46736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141333</xdr:rowOff>
    </xdr:from>
    <xdr:to>
      <xdr:col>20</xdr:col>
      <xdr:colOff>38100</xdr:colOff>
      <xdr:row>39</xdr:row>
      <xdr:rowOff>71483</xdr:rowOff>
    </xdr:to>
    <xdr:sp macro="" textlink="">
      <xdr:nvSpPr>
        <xdr:cNvPr id="76" name="楕円 75"/>
        <xdr:cNvSpPr/>
      </xdr:nvSpPr>
      <xdr:spPr>
        <a:xfrm>
          <a:off x="3746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20683</xdr:rowOff>
    </xdr:from>
    <xdr:to>
      <xdr:col>24</xdr:col>
      <xdr:colOff>63500</xdr:colOff>
      <xdr:row>39</xdr:row>
      <xdr:rowOff>53340</xdr:rowOff>
    </xdr:to>
    <xdr:cxnSp macro="">
      <xdr:nvCxnSpPr>
        <xdr:cNvPr id="77" name="直線コネクタ 76"/>
        <xdr:cNvCxnSpPr/>
      </xdr:nvCxnSpPr>
      <xdr:spPr>
        <a:xfrm>
          <a:off x="3797300" y="670723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108676</xdr:rowOff>
    </xdr:from>
    <xdr:to>
      <xdr:col>15</xdr:col>
      <xdr:colOff>101600</xdr:colOff>
      <xdr:row>39</xdr:row>
      <xdr:rowOff>38826</xdr:rowOff>
    </xdr:to>
    <xdr:sp macro="" textlink="">
      <xdr:nvSpPr>
        <xdr:cNvPr id="78" name="楕円 77"/>
        <xdr:cNvSpPr/>
      </xdr:nvSpPr>
      <xdr:spPr>
        <a:xfrm>
          <a:off x="2857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159476</xdr:rowOff>
    </xdr:from>
    <xdr:to>
      <xdr:col>19</xdr:col>
      <xdr:colOff>177800</xdr:colOff>
      <xdr:row>39</xdr:row>
      <xdr:rowOff>20683</xdr:rowOff>
    </xdr:to>
    <xdr:cxnSp macro="">
      <xdr:nvCxnSpPr>
        <xdr:cNvPr id="79" name="直線コネクタ 78"/>
        <xdr:cNvCxnSpPr/>
      </xdr:nvCxnSpPr>
      <xdr:spPr>
        <a:xfrm>
          <a:off x="2908300" y="66745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76019</xdr:rowOff>
    </xdr:from>
    <xdr:to>
      <xdr:col>10</xdr:col>
      <xdr:colOff>165100</xdr:colOff>
      <xdr:row>39</xdr:row>
      <xdr:rowOff>6169</xdr:rowOff>
    </xdr:to>
    <xdr:sp macro="" textlink="">
      <xdr:nvSpPr>
        <xdr:cNvPr id="80" name="楕円 79"/>
        <xdr:cNvSpPr/>
      </xdr:nvSpPr>
      <xdr:spPr>
        <a:xfrm>
          <a:off x="1968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126819</xdr:rowOff>
    </xdr:from>
    <xdr:to>
      <xdr:col>15</xdr:col>
      <xdr:colOff>50800</xdr:colOff>
      <xdr:row>38</xdr:row>
      <xdr:rowOff>159476</xdr:rowOff>
    </xdr:to>
    <xdr:cxnSp macro="">
      <xdr:nvCxnSpPr>
        <xdr:cNvPr id="81" name="直線コネクタ 80"/>
        <xdr:cNvCxnSpPr/>
      </xdr:nvCxnSpPr>
      <xdr:spPr>
        <a:xfrm>
          <a:off x="2019300" y="66419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43362</xdr:rowOff>
    </xdr:from>
    <xdr:to>
      <xdr:col>6</xdr:col>
      <xdr:colOff>38100</xdr:colOff>
      <xdr:row>38</xdr:row>
      <xdr:rowOff>144962</xdr:rowOff>
    </xdr:to>
    <xdr:sp macro="" textlink="">
      <xdr:nvSpPr>
        <xdr:cNvPr id="82" name="楕円 81"/>
        <xdr:cNvSpPr/>
      </xdr:nvSpPr>
      <xdr:spPr>
        <a:xfrm>
          <a:off x="1079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94162</xdr:rowOff>
    </xdr:from>
    <xdr:to>
      <xdr:col>10</xdr:col>
      <xdr:colOff>114300</xdr:colOff>
      <xdr:row>38</xdr:row>
      <xdr:rowOff>126819</xdr:rowOff>
    </xdr:to>
    <xdr:cxnSp macro="">
      <xdr:nvCxnSpPr>
        <xdr:cNvPr id="83" name="直線コネクタ 82"/>
        <xdr:cNvCxnSpPr/>
      </xdr:nvCxnSpPr>
      <xdr:spPr>
        <a:xfrm>
          <a:off x="1130300" y="66092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6" name="n_3aveValue【図書館】&#10;有形固定資産減価償却率"/>
        <xdr:cNvSpPr txBox="1"/>
      </xdr:nvSpPr>
      <xdr:spPr>
        <a:xfrm>
          <a:off x="181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62610</xdr:rowOff>
    </xdr:from>
    <xdr:ext cx="405111" cy="259045"/>
    <xdr:sp macro="" textlink="">
      <xdr:nvSpPr>
        <xdr:cNvPr id="88" name="n_1mainValue【図書館】&#10;有形固定資産減価償却率"/>
        <xdr:cNvSpPr txBox="1"/>
      </xdr:nvSpPr>
      <xdr:spPr>
        <a:xfrm>
          <a:off x="35820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29953</xdr:rowOff>
    </xdr:from>
    <xdr:ext cx="405111" cy="259045"/>
    <xdr:sp macro="" textlink="">
      <xdr:nvSpPr>
        <xdr:cNvPr id="89" name="n_2mainValue【図書館】&#10;有形固定資産減価償却率"/>
        <xdr:cNvSpPr txBox="1"/>
      </xdr:nvSpPr>
      <xdr:spPr>
        <a:xfrm>
          <a:off x="27057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168746</xdr:rowOff>
    </xdr:from>
    <xdr:ext cx="405111" cy="259045"/>
    <xdr:sp macro="" textlink="">
      <xdr:nvSpPr>
        <xdr:cNvPr id="90" name="n_3mainValue【図書館】&#10;有形固定資産減価償却率"/>
        <xdr:cNvSpPr txBox="1"/>
      </xdr:nvSpPr>
      <xdr:spPr>
        <a:xfrm>
          <a:off x="1816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136089</xdr:rowOff>
    </xdr:from>
    <xdr:ext cx="405111" cy="259045"/>
    <xdr:sp macro="" textlink="">
      <xdr:nvSpPr>
        <xdr:cNvPr id="91" name="n_4mainValue【図書館】&#10;有形固定資産減価償却率"/>
        <xdr:cNvSpPr txBox="1"/>
      </xdr:nvSpPr>
      <xdr:spPr>
        <a:xfrm>
          <a:off x="927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109220</xdr:rowOff>
    </xdr:from>
    <xdr:to>
      <xdr:col>41</xdr:col>
      <xdr:colOff>101600</xdr:colOff>
      <xdr:row>41</xdr:row>
      <xdr:rowOff>39370</xdr:rowOff>
    </xdr:to>
    <xdr:sp macro="" textlink="">
      <xdr:nvSpPr>
        <xdr:cNvPr id="124" name="フローチャート: 判断 123"/>
        <xdr:cNvSpPr/>
      </xdr:nvSpPr>
      <xdr:spPr>
        <a:xfrm>
          <a:off x="7810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25" name="フローチャート: 判断 124"/>
        <xdr:cNvSpPr/>
      </xdr:nvSpPr>
      <xdr:spPr>
        <a:xfrm>
          <a:off x="6921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82550</xdr:rowOff>
    </xdr:from>
    <xdr:to>
      <xdr:col>55</xdr:col>
      <xdr:colOff>50800</xdr:colOff>
      <xdr:row>42</xdr:row>
      <xdr:rowOff>12700</xdr:rowOff>
    </xdr:to>
    <xdr:sp macro="" textlink="">
      <xdr:nvSpPr>
        <xdr:cNvPr id="131" name="楕円 130"/>
        <xdr:cNvSpPr/>
      </xdr:nvSpPr>
      <xdr:spPr>
        <a:xfrm>
          <a:off x="10426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168927</xdr:rowOff>
    </xdr:from>
    <xdr:ext cx="469744" cy="259045"/>
    <xdr:sp macro="" textlink="">
      <xdr:nvSpPr>
        <xdr:cNvPr id="132" name="【図書館】&#10;一人当たり面積該当値テキスト"/>
        <xdr:cNvSpPr txBox="1"/>
      </xdr:nvSpPr>
      <xdr:spPr>
        <a:xfrm>
          <a:off x="10515600"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86360</xdr:rowOff>
    </xdr:from>
    <xdr:to>
      <xdr:col>50</xdr:col>
      <xdr:colOff>165100</xdr:colOff>
      <xdr:row>42</xdr:row>
      <xdr:rowOff>16510</xdr:rowOff>
    </xdr:to>
    <xdr:sp macro="" textlink="">
      <xdr:nvSpPr>
        <xdr:cNvPr id="133" name="楕円 132"/>
        <xdr:cNvSpPr/>
      </xdr:nvSpPr>
      <xdr:spPr>
        <a:xfrm>
          <a:off x="9588500" y="7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133350</xdr:rowOff>
    </xdr:from>
    <xdr:to>
      <xdr:col>55</xdr:col>
      <xdr:colOff>0</xdr:colOff>
      <xdr:row>41</xdr:row>
      <xdr:rowOff>137160</xdr:rowOff>
    </xdr:to>
    <xdr:cxnSp macro="">
      <xdr:nvCxnSpPr>
        <xdr:cNvPr id="134" name="直線コネクタ 133"/>
        <xdr:cNvCxnSpPr/>
      </xdr:nvCxnSpPr>
      <xdr:spPr>
        <a:xfrm flipV="1">
          <a:off x="9639300" y="71628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86360</xdr:rowOff>
    </xdr:from>
    <xdr:to>
      <xdr:col>46</xdr:col>
      <xdr:colOff>38100</xdr:colOff>
      <xdr:row>42</xdr:row>
      <xdr:rowOff>16510</xdr:rowOff>
    </xdr:to>
    <xdr:sp macro="" textlink="">
      <xdr:nvSpPr>
        <xdr:cNvPr id="135" name="楕円 134"/>
        <xdr:cNvSpPr/>
      </xdr:nvSpPr>
      <xdr:spPr>
        <a:xfrm>
          <a:off x="8699500" y="7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137160</xdr:rowOff>
    </xdr:from>
    <xdr:to>
      <xdr:col>50</xdr:col>
      <xdr:colOff>114300</xdr:colOff>
      <xdr:row>41</xdr:row>
      <xdr:rowOff>137160</xdr:rowOff>
    </xdr:to>
    <xdr:cxnSp macro="">
      <xdr:nvCxnSpPr>
        <xdr:cNvPr id="136" name="直線コネクタ 135"/>
        <xdr:cNvCxnSpPr/>
      </xdr:nvCxnSpPr>
      <xdr:spPr>
        <a:xfrm>
          <a:off x="8750300" y="716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86360</xdr:rowOff>
    </xdr:from>
    <xdr:to>
      <xdr:col>41</xdr:col>
      <xdr:colOff>101600</xdr:colOff>
      <xdr:row>42</xdr:row>
      <xdr:rowOff>16510</xdr:rowOff>
    </xdr:to>
    <xdr:sp macro="" textlink="">
      <xdr:nvSpPr>
        <xdr:cNvPr id="137" name="楕円 136"/>
        <xdr:cNvSpPr/>
      </xdr:nvSpPr>
      <xdr:spPr>
        <a:xfrm>
          <a:off x="7810500" y="7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137160</xdr:rowOff>
    </xdr:from>
    <xdr:to>
      <xdr:col>45</xdr:col>
      <xdr:colOff>177800</xdr:colOff>
      <xdr:row>41</xdr:row>
      <xdr:rowOff>137160</xdr:rowOff>
    </xdr:to>
    <xdr:cxnSp macro="">
      <xdr:nvCxnSpPr>
        <xdr:cNvPr id="138" name="直線コネクタ 137"/>
        <xdr:cNvCxnSpPr/>
      </xdr:nvCxnSpPr>
      <xdr:spPr>
        <a:xfrm>
          <a:off x="7861300" y="716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90170</xdr:rowOff>
    </xdr:from>
    <xdr:to>
      <xdr:col>36</xdr:col>
      <xdr:colOff>165100</xdr:colOff>
      <xdr:row>42</xdr:row>
      <xdr:rowOff>20320</xdr:rowOff>
    </xdr:to>
    <xdr:sp macro="" textlink="">
      <xdr:nvSpPr>
        <xdr:cNvPr id="139" name="楕円 138"/>
        <xdr:cNvSpPr/>
      </xdr:nvSpPr>
      <xdr:spPr>
        <a:xfrm>
          <a:off x="6921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137160</xdr:rowOff>
    </xdr:from>
    <xdr:to>
      <xdr:col>41</xdr:col>
      <xdr:colOff>50800</xdr:colOff>
      <xdr:row>41</xdr:row>
      <xdr:rowOff>140970</xdr:rowOff>
    </xdr:to>
    <xdr:cxnSp macro="">
      <xdr:nvCxnSpPr>
        <xdr:cNvPr id="140" name="直線コネクタ 139"/>
        <xdr:cNvCxnSpPr/>
      </xdr:nvCxnSpPr>
      <xdr:spPr>
        <a:xfrm flipV="1">
          <a:off x="6972300" y="7166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55897</xdr:rowOff>
    </xdr:from>
    <xdr:ext cx="469744" cy="259045"/>
    <xdr:sp macro="" textlink="">
      <xdr:nvSpPr>
        <xdr:cNvPr id="143" name="n_3aveValue【図書館】&#10;一人当たり面積"/>
        <xdr:cNvSpPr txBox="1"/>
      </xdr:nvSpPr>
      <xdr:spPr>
        <a:xfrm>
          <a:off x="7626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63517</xdr:rowOff>
    </xdr:from>
    <xdr:ext cx="469744" cy="259045"/>
    <xdr:sp macro="" textlink="">
      <xdr:nvSpPr>
        <xdr:cNvPr id="144" name="n_4aveValue【図書館】&#10;一人当たり面積"/>
        <xdr:cNvSpPr txBox="1"/>
      </xdr:nvSpPr>
      <xdr:spPr>
        <a:xfrm>
          <a:off x="6737427" y="67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7637</xdr:rowOff>
    </xdr:from>
    <xdr:ext cx="469744" cy="259045"/>
    <xdr:sp macro="" textlink="">
      <xdr:nvSpPr>
        <xdr:cNvPr id="145" name="n_1mainValue【図書館】&#10;一人当たり面積"/>
        <xdr:cNvSpPr txBox="1"/>
      </xdr:nvSpPr>
      <xdr:spPr>
        <a:xfrm>
          <a:off x="9391727"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7637</xdr:rowOff>
    </xdr:from>
    <xdr:ext cx="469744" cy="259045"/>
    <xdr:sp macro="" textlink="">
      <xdr:nvSpPr>
        <xdr:cNvPr id="146" name="n_2mainValue【図書館】&#10;一人当たり面積"/>
        <xdr:cNvSpPr txBox="1"/>
      </xdr:nvSpPr>
      <xdr:spPr>
        <a:xfrm>
          <a:off x="8515427"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7637</xdr:rowOff>
    </xdr:from>
    <xdr:ext cx="469744" cy="259045"/>
    <xdr:sp macro="" textlink="">
      <xdr:nvSpPr>
        <xdr:cNvPr id="147" name="n_3mainValue【図書館】&#10;一人当たり面積"/>
        <xdr:cNvSpPr txBox="1"/>
      </xdr:nvSpPr>
      <xdr:spPr>
        <a:xfrm>
          <a:off x="7626427"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11447</xdr:rowOff>
    </xdr:from>
    <xdr:ext cx="469744" cy="259045"/>
    <xdr:sp macro="" textlink="">
      <xdr:nvSpPr>
        <xdr:cNvPr id="148" name="n_4mainValue【図書館】&#10;一人当たり面積"/>
        <xdr:cNvSpPr txBox="1"/>
      </xdr:nvSpPr>
      <xdr:spPr>
        <a:xfrm>
          <a:off x="67374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47172</xdr:rowOff>
    </xdr:from>
    <xdr:to>
      <xdr:col>20</xdr:col>
      <xdr:colOff>38100</xdr:colOff>
      <xdr:row>61</xdr:row>
      <xdr:rowOff>148772</xdr:rowOff>
    </xdr:to>
    <xdr:sp macro="" textlink="">
      <xdr:nvSpPr>
        <xdr:cNvPr id="181" name="フローチャート: 判断 180"/>
        <xdr:cNvSpPr/>
      </xdr:nvSpPr>
      <xdr:spPr>
        <a:xfrm>
          <a:off x="3746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55335</xdr:rowOff>
    </xdr:from>
    <xdr:to>
      <xdr:col>15</xdr:col>
      <xdr:colOff>101600</xdr:colOff>
      <xdr:row>61</xdr:row>
      <xdr:rowOff>156935</xdr:rowOff>
    </xdr:to>
    <xdr:sp macro="" textlink="">
      <xdr:nvSpPr>
        <xdr:cNvPr id="182" name="フローチャート: 判断 181"/>
        <xdr:cNvSpPr/>
      </xdr:nvSpPr>
      <xdr:spPr>
        <a:xfrm>
          <a:off x="28575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12881</xdr:rowOff>
    </xdr:from>
    <xdr:to>
      <xdr:col>10</xdr:col>
      <xdr:colOff>165100</xdr:colOff>
      <xdr:row>61</xdr:row>
      <xdr:rowOff>114481</xdr:rowOff>
    </xdr:to>
    <xdr:sp macro="" textlink="">
      <xdr:nvSpPr>
        <xdr:cNvPr id="183" name="フローチャート: 判断 182"/>
        <xdr:cNvSpPr/>
      </xdr:nvSpPr>
      <xdr:spPr>
        <a:xfrm>
          <a:off x="1968500" y="10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9616</xdr:rowOff>
    </xdr:from>
    <xdr:to>
      <xdr:col>24</xdr:col>
      <xdr:colOff>114300</xdr:colOff>
      <xdr:row>63</xdr:row>
      <xdr:rowOff>111216</xdr:rowOff>
    </xdr:to>
    <xdr:sp macro="" textlink="">
      <xdr:nvSpPr>
        <xdr:cNvPr id="190" name="楕円 189"/>
        <xdr:cNvSpPr/>
      </xdr:nvSpPr>
      <xdr:spPr>
        <a:xfrm>
          <a:off x="45847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159493</xdr:rowOff>
    </xdr:from>
    <xdr:ext cx="405111" cy="259045"/>
    <xdr:sp macro="" textlink="">
      <xdr:nvSpPr>
        <xdr:cNvPr id="191" name="【体育館・プール】&#10;有形固定資産減価償却率該当値テキスト"/>
        <xdr:cNvSpPr txBox="1"/>
      </xdr:nvSpPr>
      <xdr:spPr>
        <a:xfrm>
          <a:off x="4673600"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119017</xdr:rowOff>
    </xdr:from>
    <xdr:to>
      <xdr:col>20</xdr:col>
      <xdr:colOff>38100</xdr:colOff>
      <xdr:row>63</xdr:row>
      <xdr:rowOff>49167</xdr:rowOff>
    </xdr:to>
    <xdr:sp macro="" textlink="">
      <xdr:nvSpPr>
        <xdr:cNvPr id="192" name="楕円 191"/>
        <xdr:cNvSpPr/>
      </xdr:nvSpPr>
      <xdr:spPr>
        <a:xfrm>
          <a:off x="3746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169817</xdr:rowOff>
    </xdr:from>
    <xdr:to>
      <xdr:col>24</xdr:col>
      <xdr:colOff>63500</xdr:colOff>
      <xdr:row>63</xdr:row>
      <xdr:rowOff>60416</xdr:rowOff>
    </xdr:to>
    <xdr:cxnSp macro="">
      <xdr:nvCxnSpPr>
        <xdr:cNvPr id="193" name="直線コネクタ 192"/>
        <xdr:cNvCxnSpPr/>
      </xdr:nvCxnSpPr>
      <xdr:spPr>
        <a:xfrm>
          <a:off x="3797300" y="1079971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97790</xdr:rowOff>
    </xdr:from>
    <xdr:to>
      <xdr:col>15</xdr:col>
      <xdr:colOff>101600</xdr:colOff>
      <xdr:row>63</xdr:row>
      <xdr:rowOff>27940</xdr:rowOff>
    </xdr:to>
    <xdr:sp macro="" textlink="">
      <xdr:nvSpPr>
        <xdr:cNvPr id="194" name="楕円 193"/>
        <xdr:cNvSpPr/>
      </xdr:nvSpPr>
      <xdr:spPr>
        <a:xfrm>
          <a:off x="2857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148590</xdr:rowOff>
    </xdr:from>
    <xdr:to>
      <xdr:col>19</xdr:col>
      <xdr:colOff>177800</xdr:colOff>
      <xdr:row>62</xdr:row>
      <xdr:rowOff>169817</xdr:rowOff>
    </xdr:to>
    <xdr:cxnSp macro="">
      <xdr:nvCxnSpPr>
        <xdr:cNvPr id="195" name="直線コネクタ 194"/>
        <xdr:cNvCxnSpPr/>
      </xdr:nvCxnSpPr>
      <xdr:spPr>
        <a:xfrm>
          <a:off x="2908300" y="1077849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73297</xdr:rowOff>
    </xdr:from>
    <xdr:to>
      <xdr:col>10</xdr:col>
      <xdr:colOff>165100</xdr:colOff>
      <xdr:row>63</xdr:row>
      <xdr:rowOff>3447</xdr:rowOff>
    </xdr:to>
    <xdr:sp macro="" textlink="">
      <xdr:nvSpPr>
        <xdr:cNvPr id="196" name="楕円 195"/>
        <xdr:cNvSpPr/>
      </xdr:nvSpPr>
      <xdr:spPr>
        <a:xfrm>
          <a:off x="1968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124097</xdr:rowOff>
    </xdr:from>
    <xdr:to>
      <xdr:col>15</xdr:col>
      <xdr:colOff>50800</xdr:colOff>
      <xdr:row>62</xdr:row>
      <xdr:rowOff>148590</xdr:rowOff>
    </xdr:to>
    <xdr:cxnSp macro="">
      <xdr:nvCxnSpPr>
        <xdr:cNvPr id="197" name="直線コネクタ 196"/>
        <xdr:cNvCxnSpPr/>
      </xdr:nvCxnSpPr>
      <xdr:spPr>
        <a:xfrm>
          <a:off x="2019300" y="107539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45538</xdr:rowOff>
    </xdr:from>
    <xdr:to>
      <xdr:col>6</xdr:col>
      <xdr:colOff>38100</xdr:colOff>
      <xdr:row>62</xdr:row>
      <xdr:rowOff>147138</xdr:rowOff>
    </xdr:to>
    <xdr:sp macro="" textlink="">
      <xdr:nvSpPr>
        <xdr:cNvPr id="198" name="楕円 197"/>
        <xdr:cNvSpPr/>
      </xdr:nvSpPr>
      <xdr:spPr>
        <a:xfrm>
          <a:off x="10795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96338</xdr:rowOff>
    </xdr:from>
    <xdr:to>
      <xdr:col>10</xdr:col>
      <xdr:colOff>114300</xdr:colOff>
      <xdr:row>62</xdr:row>
      <xdr:rowOff>124097</xdr:rowOff>
    </xdr:to>
    <xdr:cxnSp macro="">
      <xdr:nvCxnSpPr>
        <xdr:cNvPr id="199" name="直線コネクタ 198"/>
        <xdr:cNvCxnSpPr/>
      </xdr:nvCxnSpPr>
      <xdr:spPr>
        <a:xfrm>
          <a:off x="1130300" y="1072623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165299</xdr:rowOff>
    </xdr:from>
    <xdr:ext cx="405111" cy="259045"/>
    <xdr:sp macro="" textlink="">
      <xdr:nvSpPr>
        <xdr:cNvPr id="200" name="n_1aveValue【体育館・プール】&#10;有形固定資産減価償却率"/>
        <xdr:cNvSpPr txBox="1"/>
      </xdr:nvSpPr>
      <xdr:spPr>
        <a:xfrm>
          <a:off x="3582044" y="1028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2012</xdr:rowOff>
    </xdr:from>
    <xdr:ext cx="405111" cy="259045"/>
    <xdr:sp macro="" textlink="">
      <xdr:nvSpPr>
        <xdr:cNvPr id="201" name="n_2aveValue【体育館・プール】&#10;有形固定資産減価償却率"/>
        <xdr:cNvSpPr txBox="1"/>
      </xdr:nvSpPr>
      <xdr:spPr>
        <a:xfrm>
          <a:off x="2705744" y="1028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131008</xdr:rowOff>
    </xdr:from>
    <xdr:ext cx="405111" cy="259045"/>
    <xdr:sp macro="" textlink="">
      <xdr:nvSpPr>
        <xdr:cNvPr id="202" name="n_3aveValue【体育館・プール】&#10;有形固定資産減価償却率"/>
        <xdr:cNvSpPr txBox="1"/>
      </xdr:nvSpPr>
      <xdr:spPr>
        <a:xfrm>
          <a:off x="1816744" y="1024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40294</xdr:rowOff>
    </xdr:from>
    <xdr:ext cx="405111" cy="259045"/>
    <xdr:sp macro="" textlink="">
      <xdr:nvSpPr>
        <xdr:cNvPr id="204" name="n_1mainValue【体育館・プール】&#10;有形固定資産減価償却率"/>
        <xdr:cNvSpPr txBox="1"/>
      </xdr:nvSpPr>
      <xdr:spPr>
        <a:xfrm>
          <a:off x="35820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19067</xdr:rowOff>
    </xdr:from>
    <xdr:ext cx="405111" cy="259045"/>
    <xdr:sp macro="" textlink="">
      <xdr:nvSpPr>
        <xdr:cNvPr id="205" name="n_2mainValue【体育館・プール】&#10;有形固定資産減価償却率"/>
        <xdr:cNvSpPr txBox="1"/>
      </xdr:nvSpPr>
      <xdr:spPr>
        <a:xfrm>
          <a:off x="27057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166024</xdr:rowOff>
    </xdr:from>
    <xdr:ext cx="405111" cy="259045"/>
    <xdr:sp macro="" textlink="">
      <xdr:nvSpPr>
        <xdr:cNvPr id="206" name="n_3mainValue【体育館・プール】&#10;有形固定資産減価償却率"/>
        <xdr:cNvSpPr txBox="1"/>
      </xdr:nvSpPr>
      <xdr:spPr>
        <a:xfrm>
          <a:off x="18167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138265</xdr:rowOff>
    </xdr:from>
    <xdr:ext cx="405111" cy="259045"/>
    <xdr:sp macro="" textlink="">
      <xdr:nvSpPr>
        <xdr:cNvPr id="207" name="n_4mainValue【体育館・プール】&#10;有形固定資産減価償却率"/>
        <xdr:cNvSpPr txBox="1"/>
      </xdr:nvSpPr>
      <xdr:spPr>
        <a:xfrm>
          <a:off x="927744" y="1076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81026</xdr:rowOff>
    </xdr:from>
    <xdr:to>
      <xdr:col>50</xdr:col>
      <xdr:colOff>165100</xdr:colOff>
      <xdr:row>64</xdr:row>
      <xdr:rowOff>11176</xdr:rowOff>
    </xdr:to>
    <xdr:sp macro="" textlink="">
      <xdr:nvSpPr>
        <xdr:cNvPr id="238" name="フローチャート: 判断 237"/>
        <xdr:cNvSpPr/>
      </xdr:nvSpPr>
      <xdr:spPr>
        <a:xfrm>
          <a:off x="9588500" y="10882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86360</xdr:rowOff>
    </xdr:from>
    <xdr:to>
      <xdr:col>46</xdr:col>
      <xdr:colOff>38100</xdr:colOff>
      <xdr:row>64</xdr:row>
      <xdr:rowOff>16510</xdr:rowOff>
    </xdr:to>
    <xdr:sp macro="" textlink="">
      <xdr:nvSpPr>
        <xdr:cNvPr id="239" name="フローチャート: 判断 238"/>
        <xdr:cNvSpPr/>
      </xdr:nvSpPr>
      <xdr:spPr>
        <a:xfrm>
          <a:off x="8699500" y="1088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89789</xdr:rowOff>
    </xdr:from>
    <xdr:to>
      <xdr:col>41</xdr:col>
      <xdr:colOff>101600</xdr:colOff>
      <xdr:row>64</xdr:row>
      <xdr:rowOff>19939</xdr:rowOff>
    </xdr:to>
    <xdr:sp macro="" textlink="">
      <xdr:nvSpPr>
        <xdr:cNvPr id="240" name="フローチャート: 判断 239"/>
        <xdr:cNvSpPr/>
      </xdr:nvSpPr>
      <xdr:spPr>
        <a:xfrm>
          <a:off x="7810500" y="10891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89408</xdr:rowOff>
    </xdr:from>
    <xdr:to>
      <xdr:col>36</xdr:col>
      <xdr:colOff>165100</xdr:colOff>
      <xdr:row>64</xdr:row>
      <xdr:rowOff>19558</xdr:rowOff>
    </xdr:to>
    <xdr:sp macro="" textlink="">
      <xdr:nvSpPr>
        <xdr:cNvPr id="241" name="フローチャート: 判断 240"/>
        <xdr:cNvSpPr/>
      </xdr:nvSpPr>
      <xdr:spPr>
        <a:xfrm>
          <a:off x="6921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135509</xdr:rowOff>
    </xdr:from>
    <xdr:to>
      <xdr:col>55</xdr:col>
      <xdr:colOff>50800</xdr:colOff>
      <xdr:row>64</xdr:row>
      <xdr:rowOff>65659</xdr:rowOff>
    </xdr:to>
    <xdr:sp macro="" textlink="">
      <xdr:nvSpPr>
        <xdr:cNvPr id="247" name="楕円 246"/>
        <xdr:cNvSpPr/>
      </xdr:nvSpPr>
      <xdr:spPr>
        <a:xfrm>
          <a:off x="10426700" y="109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50436</xdr:rowOff>
    </xdr:from>
    <xdr:ext cx="469744" cy="259045"/>
    <xdr:sp macro="" textlink="">
      <xdr:nvSpPr>
        <xdr:cNvPr id="248" name="【体育館・プール】&#10;一人当たり面積該当値テキスト"/>
        <xdr:cNvSpPr txBox="1"/>
      </xdr:nvSpPr>
      <xdr:spPr>
        <a:xfrm>
          <a:off x="10515600" y="1085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148463</xdr:rowOff>
    </xdr:from>
    <xdr:to>
      <xdr:col>50</xdr:col>
      <xdr:colOff>165100</xdr:colOff>
      <xdr:row>64</xdr:row>
      <xdr:rowOff>78613</xdr:rowOff>
    </xdr:to>
    <xdr:sp macro="" textlink="">
      <xdr:nvSpPr>
        <xdr:cNvPr id="249" name="楕円 248"/>
        <xdr:cNvSpPr/>
      </xdr:nvSpPr>
      <xdr:spPr>
        <a:xfrm>
          <a:off x="9588500" y="1094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14859</xdr:rowOff>
    </xdr:from>
    <xdr:to>
      <xdr:col>55</xdr:col>
      <xdr:colOff>0</xdr:colOff>
      <xdr:row>64</xdr:row>
      <xdr:rowOff>27813</xdr:rowOff>
    </xdr:to>
    <xdr:cxnSp macro="">
      <xdr:nvCxnSpPr>
        <xdr:cNvPr id="250" name="直線コネクタ 249"/>
        <xdr:cNvCxnSpPr/>
      </xdr:nvCxnSpPr>
      <xdr:spPr>
        <a:xfrm flipV="1">
          <a:off x="9639300" y="10987659"/>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149606</xdr:rowOff>
    </xdr:from>
    <xdr:to>
      <xdr:col>46</xdr:col>
      <xdr:colOff>38100</xdr:colOff>
      <xdr:row>64</xdr:row>
      <xdr:rowOff>79756</xdr:rowOff>
    </xdr:to>
    <xdr:sp macro="" textlink="">
      <xdr:nvSpPr>
        <xdr:cNvPr id="251" name="楕円 250"/>
        <xdr:cNvSpPr/>
      </xdr:nvSpPr>
      <xdr:spPr>
        <a:xfrm>
          <a:off x="8699500" y="109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27813</xdr:rowOff>
    </xdr:from>
    <xdr:to>
      <xdr:col>50</xdr:col>
      <xdr:colOff>114300</xdr:colOff>
      <xdr:row>64</xdr:row>
      <xdr:rowOff>28956</xdr:rowOff>
    </xdr:to>
    <xdr:cxnSp macro="">
      <xdr:nvCxnSpPr>
        <xdr:cNvPr id="252" name="直線コネクタ 251"/>
        <xdr:cNvCxnSpPr/>
      </xdr:nvCxnSpPr>
      <xdr:spPr>
        <a:xfrm flipV="1">
          <a:off x="8750300" y="1100061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150368</xdr:rowOff>
    </xdr:from>
    <xdr:to>
      <xdr:col>41</xdr:col>
      <xdr:colOff>101600</xdr:colOff>
      <xdr:row>64</xdr:row>
      <xdr:rowOff>80518</xdr:rowOff>
    </xdr:to>
    <xdr:sp macro="" textlink="">
      <xdr:nvSpPr>
        <xdr:cNvPr id="253" name="楕円 252"/>
        <xdr:cNvSpPr/>
      </xdr:nvSpPr>
      <xdr:spPr>
        <a:xfrm>
          <a:off x="78105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28956</xdr:rowOff>
    </xdr:from>
    <xdr:to>
      <xdr:col>45</xdr:col>
      <xdr:colOff>177800</xdr:colOff>
      <xdr:row>64</xdr:row>
      <xdr:rowOff>29718</xdr:rowOff>
    </xdr:to>
    <xdr:cxnSp macro="">
      <xdr:nvCxnSpPr>
        <xdr:cNvPr id="254" name="直線コネクタ 253"/>
        <xdr:cNvCxnSpPr/>
      </xdr:nvCxnSpPr>
      <xdr:spPr>
        <a:xfrm flipV="1">
          <a:off x="7861300" y="1100175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130175</xdr:rowOff>
    </xdr:from>
    <xdr:to>
      <xdr:col>36</xdr:col>
      <xdr:colOff>165100</xdr:colOff>
      <xdr:row>64</xdr:row>
      <xdr:rowOff>60325</xdr:rowOff>
    </xdr:to>
    <xdr:sp macro="" textlink="">
      <xdr:nvSpPr>
        <xdr:cNvPr id="255" name="楕円 254"/>
        <xdr:cNvSpPr/>
      </xdr:nvSpPr>
      <xdr:spPr>
        <a:xfrm>
          <a:off x="6921500" y="109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9525</xdr:rowOff>
    </xdr:from>
    <xdr:to>
      <xdr:col>41</xdr:col>
      <xdr:colOff>50800</xdr:colOff>
      <xdr:row>64</xdr:row>
      <xdr:rowOff>29718</xdr:rowOff>
    </xdr:to>
    <xdr:cxnSp macro="">
      <xdr:nvCxnSpPr>
        <xdr:cNvPr id="256" name="直線コネクタ 255"/>
        <xdr:cNvCxnSpPr/>
      </xdr:nvCxnSpPr>
      <xdr:spPr>
        <a:xfrm>
          <a:off x="6972300" y="10982325"/>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27703</xdr:rowOff>
    </xdr:from>
    <xdr:ext cx="469744" cy="259045"/>
    <xdr:sp macro="" textlink="">
      <xdr:nvSpPr>
        <xdr:cNvPr id="257" name="n_1aveValue【体育館・プール】&#10;一人当たり面積"/>
        <xdr:cNvSpPr txBox="1"/>
      </xdr:nvSpPr>
      <xdr:spPr>
        <a:xfrm>
          <a:off x="9391727" y="1065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33037</xdr:rowOff>
    </xdr:from>
    <xdr:ext cx="469744" cy="259045"/>
    <xdr:sp macro="" textlink="">
      <xdr:nvSpPr>
        <xdr:cNvPr id="258" name="n_2aveValue【体育館・プール】&#10;一人当たり面積"/>
        <xdr:cNvSpPr txBox="1"/>
      </xdr:nvSpPr>
      <xdr:spPr>
        <a:xfrm>
          <a:off x="8515427" y="1066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36466</xdr:rowOff>
    </xdr:from>
    <xdr:ext cx="469744" cy="259045"/>
    <xdr:sp macro="" textlink="">
      <xdr:nvSpPr>
        <xdr:cNvPr id="259" name="n_3aveValue【体育館・プール】&#10;一人当たり面積"/>
        <xdr:cNvSpPr txBox="1"/>
      </xdr:nvSpPr>
      <xdr:spPr>
        <a:xfrm>
          <a:off x="7626427" y="1066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36085</xdr:rowOff>
    </xdr:from>
    <xdr:ext cx="469744" cy="259045"/>
    <xdr:sp macro="" textlink="">
      <xdr:nvSpPr>
        <xdr:cNvPr id="260" name="n_4aveValue【体育館・プール】&#10;一人当たり面積"/>
        <xdr:cNvSpPr txBox="1"/>
      </xdr:nvSpPr>
      <xdr:spPr>
        <a:xfrm>
          <a:off x="6737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69740</xdr:rowOff>
    </xdr:from>
    <xdr:ext cx="469744" cy="259045"/>
    <xdr:sp macro="" textlink="">
      <xdr:nvSpPr>
        <xdr:cNvPr id="261" name="n_1mainValue【体育館・プール】&#10;一人当たり面積"/>
        <xdr:cNvSpPr txBox="1"/>
      </xdr:nvSpPr>
      <xdr:spPr>
        <a:xfrm>
          <a:off x="9391727" y="1104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70883</xdr:rowOff>
    </xdr:from>
    <xdr:ext cx="469744" cy="259045"/>
    <xdr:sp macro="" textlink="">
      <xdr:nvSpPr>
        <xdr:cNvPr id="262" name="n_2mainValue【体育館・プール】&#10;一人当たり面積"/>
        <xdr:cNvSpPr txBox="1"/>
      </xdr:nvSpPr>
      <xdr:spPr>
        <a:xfrm>
          <a:off x="8515427" y="1104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71645</xdr:rowOff>
    </xdr:from>
    <xdr:ext cx="469744" cy="259045"/>
    <xdr:sp macro="" textlink="">
      <xdr:nvSpPr>
        <xdr:cNvPr id="263" name="n_3mainValue【体育館・プール】&#10;一人当たり面積"/>
        <xdr:cNvSpPr txBox="1"/>
      </xdr:nvSpPr>
      <xdr:spPr>
        <a:xfrm>
          <a:off x="7626427"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51452</xdr:rowOff>
    </xdr:from>
    <xdr:ext cx="469744" cy="259045"/>
    <xdr:sp macro="" textlink="">
      <xdr:nvSpPr>
        <xdr:cNvPr id="264" name="n_4mainValue【体育館・プール】&#10;一人当たり面積"/>
        <xdr:cNvSpPr txBox="1"/>
      </xdr:nvSpPr>
      <xdr:spPr>
        <a:xfrm>
          <a:off x="6737427" y="1102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95" name="【福祉施設】&#10;有形固定資産減価償却率平均値テキスト"/>
        <xdr:cNvSpPr txBox="1"/>
      </xdr:nvSpPr>
      <xdr:spPr>
        <a:xfrm>
          <a:off x="4673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99968</xdr:rowOff>
    </xdr:from>
    <xdr:to>
      <xdr:col>20</xdr:col>
      <xdr:colOff>38100</xdr:colOff>
      <xdr:row>83</xdr:row>
      <xdr:rowOff>30118</xdr:rowOff>
    </xdr:to>
    <xdr:sp macro="" textlink="">
      <xdr:nvSpPr>
        <xdr:cNvPr id="297" name="フローチャート: 判断 296"/>
        <xdr:cNvSpPr/>
      </xdr:nvSpPr>
      <xdr:spPr>
        <a:xfrm>
          <a:off x="3746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95069</xdr:rowOff>
    </xdr:from>
    <xdr:to>
      <xdr:col>15</xdr:col>
      <xdr:colOff>101600</xdr:colOff>
      <xdr:row>83</xdr:row>
      <xdr:rowOff>25219</xdr:rowOff>
    </xdr:to>
    <xdr:sp macro="" textlink="">
      <xdr:nvSpPr>
        <xdr:cNvPr id="298" name="フローチャート: 判断 297"/>
        <xdr:cNvSpPr/>
      </xdr:nvSpPr>
      <xdr:spPr>
        <a:xfrm>
          <a:off x="2857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83638</xdr:rowOff>
    </xdr:from>
    <xdr:to>
      <xdr:col>10</xdr:col>
      <xdr:colOff>165100</xdr:colOff>
      <xdr:row>83</xdr:row>
      <xdr:rowOff>13788</xdr:rowOff>
    </xdr:to>
    <xdr:sp macro="" textlink="">
      <xdr:nvSpPr>
        <xdr:cNvPr id="299" name="フローチャート: 判断 298"/>
        <xdr:cNvSpPr/>
      </xdr:nvSpPr>
      <xdr:spPr>
        <a:xfrm>
          <a:off x="1968500" y="1414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31387</xdr:rowOff>
    </xdr:from>
    <xdr:to>
      <xdr:col>6</xdr:col>
      <xdr:colOff>38100</xdr:colOff>
      <xdr:row>82</xdr:row>
      <xdr:rowOff>132987</xdr:rowOff>
    </xdr:to>
    <xdr:sp macro="" textlink="">
      <xdr:nvSpPr>
        <xdr:cNvPr id="300" name="フローチャート: 判断 299"/>
        <xdr:cNvSpPr/>
      </xdr:nvSpPr>
      <xdr:spPr>
        <a:xfrm>
          <a:off x="1079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306" name="楕円 305"/>
        <xdr:cNvSpPr/>
      </xdr:nvSpPr>
      <xdr:spPr>
        <a:xfrm>
          <a:off x="4584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135907</xdr:rowOff>
    </xdr:from>
    <xdr:ext cx="405111" cy="259045"/>
    <xdr:sp macro="" textlink="">
      <xdr:nvSpPr>
        <xdr:cNvPr id="307" name="【福祉施設】&#10;有形固定資産減価償却率該当値テキスト"/>
        <xdr:cNvSpPr txBox="1"/>
      </xdr:nvSpPr>
      <xdr:spPr>
        <a:xfrm>
          <a:off x="4673600"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98334</xdr:rowOff>
    </xdr:from>
    <xdr:to>
      <xdr:col>20</xdr:col>
      <xdr:colOff>38100</xdr:colOff>
      <xdr:row>83</xdr:row>
      <xdr:rowOff>28484</xdr:rowOff>
    </xdr:to>
    <xdr:sp macro="" textlink="">
      <xdr:nvSpPr>
        <xdr:cNvPr id="308" name="楕円 307"/>
        <xdr:cNvSpPr/>
      </xdr:nvSpPr>
      <xdr:spPr>
        <a:xfrm>
          <a:off x="3746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149134</xdr:rowOff>
    </xdr:from>
    <xdr:to>
      <xdr:col>24</xdr:col>
      <xdr:colOff>63500</xdr:colOff>
      <xdr:row>82</xdr:row>
      <xdr:rowOff>163830</xdr:rowOff>
    </xdr:to>
    <xdr:cxnSp macro="">
      <xdr:nvCxnSpPr>
        <xdr:cNvPr id="309" name="直線コネクタ 308"/>
        <xdr:cNvCxnSpPr/>
      </xdr:nvCxnSpPr>
      <xdr:spPr>
        <a:xfrm>
          <a:off x="3797300" y="1420803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65677</xdr:rowOff>
    </xdr:from>
    <xdr:to>
      <xdr:col>15</xdr:col>
      <xdr:colOff>101600</xdr:colOff>
      <xdr:row>82</xdr:row>
      <xdr:rowOff>167277</xdr:rowOff>
    </xdr:to>
    <xdr:sp macro="" textlink="">
      <xdr:nvSpPr>
        <xdr:cNvPr id="310" name="楕円 309"/>
        <xdr:cNvSpPr/>
      </xdr:nvSpPr>
      <xdr:spPr>
        <a:xfrm>
          <a:off x="2857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116477</xdr:rowOff>
    </xdr:from>
    <xdr:to>
      <xdr:col>19</xdr:col>
      <xdr:colOff>177800</xdr:colOff>
      <xdr:row>82</xdr:row>
      <xdr:rowOff>149134</xdr:rowOff>
    </xdr:to>
    <xdr:cxnSp macro="">
      <xdr:nvCxnSpPr>
        <xdr:cNvPr id="311" name="直線コネクタ 310"/>
        <xdr:cNvCxnSpPr/>
      </xdr:nvCxnSpPr>
      <xdr:spPr>
        <a:xfrm>
          <a:off x="2908300" y="141753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34652</xdr:rowOff>
    </xdr:from>
    <xdr:to>
      <xdr:col>10</xdr:col>
      <xdr:colOff>165100</xdr:colOff>
      <xdr:row>82</xdr:row>
      <xdr:rowOff>136252</xdr:rowOff>
    </xdr:to>
    <xdr:sp macro="" textlink="">
      <xdr:nvSpPr>
        <xdr:cNvPr id="312" name="楕円 311"/>
        <xdr:cNvSpPr/>
      </xdr:nvSpPr>
      <xdr:spPr>
        <a:xfrm>
          <a:off x="1968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85452</xdr:rowOff>
    </xdr:from>
    <xdr:to>
      <xdr:col>15</xdr:col>
      <xdr:colOff>50800</xdr:colOff>
      <xdr:row>82</xdr:row>
      <xdr:rowOff>116477</xdr:rowOff>
    </xdr:to>
    <xdr:cxnSp macro="">
      <xdr:nvCxnSpPr>
        <xdr:cNvPr id="313" name="直線コネクタ 312"/>
        <xdr:cNvCxnSpPr/>
      </xdr:nvCxnSpPr>
      <xdr:spPr>
        <a:xfrm>
          <a:off x="2019300" y="1414435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3629</xdr:rowOff>
    </xdr:from>
    <xdr:to>
      <xdr:col>6</xdr:col>
      <xdr:colOff>38100</xdr:colOff>
      <xdr:row>82</xdr:row>
      <xdr:rowOff>105229</xdr:rowOff>
    </xdr:to>
    <xdr:sp macro="" textlink="">
      <xdr:nvSpPr>
        <xdr:cNvPr id="314" name="楕円 313"/>
        <xdr:cNvSpPr/>
      </xdr:nvSpPr>
      <xdr:spPr>
        <a:xfrm>
          <a:off x="1079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54429</xdr:rowOff>
    </xdr:from>
    <xdr:to>
      <xdr:col>10</xdr:col>
      <xdr:colOff>114300</xdr:colOff>
      <xdr:row>82</xdr:row>
      <xdr:rowOff>85452</xdr:rowOff>
    </xdr:to>
    <xdr:cxnSp macro="">
      <xdr:nvCxnSpPr>
        <xdr:cNvPr id="315" name="直線コネクタ 314"/>
        <xdr:cNvCxnSpPr/>
      </xdr:nvCxnSpPr>
      <xdr:spPr>
        <a:xfrm>
          <a:off x="1130300" y="141133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21245</xdr:rowOff>
    </xdr:from>
    <xdr:ext cx="405111" cy="259045"/>
    <xdr:sp macro="" textlink="">
      <xdr:nvSpPr>
        <xdr:cNvPr id="316" name="n_1aveValue【福祉施設】&#10;有形固定資産減価償却率"/>
        <xdr:cNvSpPr txBox="1"/>
      </xdr:nvSpPr>
      <xdr:spPr>
        <a:xfrm>
          <a:off x="35820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16346</xdr:rowOff>
    </xdr:from>
    <xdr:ext cx="405111" cy="259045"/>
    <xdr:sp macro="" textlink="">
      <xdr:nvSpPr>
        <xdr:cNvPr id="317" name="n_2aveValue【福祉施設】&#10;有形固定資産減価償却率"/>
        <xdr:cNvSpPr txBox="1"/>
      </xdr:nvSpPr>
      <xdr:spPr>
        <a:xfrm>
          <a:off x="2705744"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4915</xdr:rowOff>
    </xdr:from>
    <xdr:ext cx="405111" cy="259045"/>
    <xdr:sp macro="" textlink="">
      <xdr:nvSpPr>
        <xdr:cNvPr id="318" name="n_3aveValue【福祉施設】&#10;有形固定資産減価償却率"/>
        <xdr:cNvSpPr txBox="1"/>
      </xdr:nvSpPr>
      <xdr:spPr>
        <a:xfrm>
          <a:off x="1816744" y="1423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124114</xdr:rowOff>
    </xdr:from>
    <xdr:ext cx="405111" cy="259045"/>
    <xdr:sp macro="" textlink="">
      <xdr:nvSpPr>
        <xdr:cNvPr id="319" name="n_4aveValue【福祉施設】&#10;有形固定資産減価償却率"/>
        <xdr:cNvSpPr txBox="1"/>
      </xdr:nvSpPr>
      <xdr:spPr>
        <a:xfrm>
          <a:off x="927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45011</xdr:rowOff>
    </xdr:from>
    <xdr:ext cx="405111" cy="259045"/>
    <xdr:sp macro="" textlink="">
      <xdr:nvSpPr>
        <xdr:cNvPr id="320" name="n_1mainValue【福祉施設】&#10;有形固定資産減価償却率"/>
        <xdr:cNvSpPr txBox="1"/>
      </xdr:nvSpPr>
      <xdr:spPr>
        <a:xfrm>
          <a:off x="35820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12354</xdr:rowOff>
    </xdr:from>
    <xdr:ext cx="405111" cy="259045"/>
    <xdr:sp macro="" textlink="">
      <xdr:nvSpPr>
        <xdr:cNvPr id="321" name="n_2mainValue【福祉施設】&#10;有形固定資産減価償却率"/>
        <xdr:cNvSpPr txBox="1"/>
      </xdr:nvSpPr>
      <xdr:spPr>
        <a:xfrm>
          <a:off x="2705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152779</xdr:rowOff>
    </xdr:from>
    <xdr:ext cx="405111" cy="259045"/>
    <xdr:sp macro="" textlink="">
      <xdr:nvSpPr>
        <xdr:cNvPr id="322" name="n_3mainValue【福祉施設】&#10;有形固定資産減価償却率"/>
        <xdr:cNvSpPr txBox="1"/>
      </xdr:nvSpPr>
      <xdr:spPr>
        <a:xfrm>
          <a:off x="18167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121756</xdr:rowOff>
    </xdr:from>
    <xdr:ext cx="405111" cy="259045"/>
    <xdr:sp macro="" textlink="">
      <xdr:nvSpPr>
        <xdr:cNvPr id="323" name="n_4mainValue【福祉施設】&#10;有形固定資産減価償却率"/>
        <xdr:cNvSpPr txBox="1"/>
      </xdr:nvSpPr>
      <xdr:spPr>
        <a:xfrm>
          <a:off x="927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50" name="【福祉施設】&#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149606</xdr:rowOff>
    </xdr:from>
    <xdr:to>
      <xdr:col>55</xdr:col>
      <xdr:colOff>50800</xdr:colOff>
      <xdr:row>84</xdr:row>
      <xdr:rowOff>79756</xdr:rowOff>
    </xdr:to>
    <xdr:sp macro="" textlink="">
      <xdr:nvSpPr>
        <xdr:cNvPr id="361" name="楕円 360"/>
        <xdr:cNvSpPr/>
      </xdr:nvSpPr>
      <xdr:spPr>
        <a:xfrm>
          <a:off x="104267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1033</xdr:rowOff>
    </xdr:from>
    <xdr:ext cx="469744" cy="259045"/>
    <xdr:sp macro="" textlink="">
      <xdr:nvSpPr>
        <xdr:cNvPr id="362" name="【福祉施設】&#10;一人当たり面積該当値テキスト"/>
        <xdr:cNvSpPr txBox="1"/>
      </xdr:nvSpPr>
      <xdr:spPr>
        <a:xfrm>
          <a:off x="10515600" y="1423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156463</xdr:rowOff>
    </xdr:from>
    <xdr:to>
      <xdr:col>50</xdr:col>
      <xdr:colOff>165100</xdr:colOff>
      <xdr:row>84</xdr:row>
      <xdr:rowOff>86613</xdr:rowOff>
    </xdr:to>
    <xdr:sp macro="" textlink="">
      <xdr:nvSpPr>
        <xdr:cNvPr id="363" name="楕円 362"/>
        <xdr:cNvSpPr/>
      </xdr:nvSpPr>
      <xdr:spPr>
        <a:xfrm>
          <a:off x="95885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28956</xdr:rowOff>
    </xdr:from>
    <xdr:to>
      <xdr:col>55</xdr:col>
      <xdr:colOff>0</xdr:colOff>
      <xdr:row>84</xdr:row>
      <xdr:rowOff>35813</xdr:rowOff>
    </xdr:to>
    <xdr:cxnSp macro="">
      <xdr:nvCxnSpPr>
        <xdr:cNvPr id="364" name="直線コネクタ 363"/>
        <xdr:cNvCxnSpPr/>
      </xdr:nvCxnSpPr>
      <xdr:spPr>
        <a:xfrm flipV="1">
          <a:off x="9639300" y="14430756"/>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65" name="楕円 364"/>
        <xdr:cNvSpPr/>
      </xdr:nvSpPr>
      <xdr:spPr>
        <a:xfrm>
          <a:off x="8699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35813</xdr:rowOff>
    </xdr:from>
    <xdr:to>
      <xdr:col>50</xdr:col>
      <xdr:colOff>114300</xdr:colOff>
      <xdr:row>84</xdr:row>
      <xdr:rowOff>44958</xdr:rowOff>
    </xdr:to>
    <xdr:cxnSp macro="">
      <xdr:nvCxnSpPr>
        <xdr:cNvPr id="366" name="直線コネクタ 365"/>
        <xdr:cNvCxnSpPr/>
      </xdr:nvCxnSpPr>
      <xdr:spPr>
        <a:xfrm flipV="1">
          <a:off x="8750300" y="1443761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1015</xdr:rowOff>
    </xdr:from>
    <xdr:to>
      <xdr:col>41</xdr:col>
      <xdr:colOff>101600</xdr:colOff>
      <xdr:row>84</xdr:row>
      <xdr:rowOff>102615</xdr:rowOff>
    </xdr:to>
    <xdr:sp macro="" textlink="">
      <xdr:nvSpPr>
        <xdr:cNvPr id="367" name="楕円 366"/>
        <xdr:cNvSpPr/>
      </xdr:nvSpPr>
      <xdr:spPr>
        <a:xfrm>
          <a:off x="7810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44958</xdr:rowOff>
    </xdr:from>
    <xdr:to>
      <xdr:col>45</xdr:col>
      <xdr:colOff>177800</xdr:colOff>
      <xdr:row>84</xdr:row>
      <xdr:rowOff>51815</xdr:rowOff>
    </xdr:to>
    <xdr:cxnSp macro="">
      <xdr:nvCxnSpPr>
        <xdr:cNvPr id="368" name="直線コネクタ 367"/>
        <xdr:cNvCxnSpPr/>
      </xdr:nvCxnSpPr>
      <xdr:spPr>
        <a:xfrm flipV="1">
          <a:off x="7861300" y="1444675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10161</xdr:rowOff>
    </xdr:from>
    <xdr:to>
      <xdr:col>36</xdr:col>
      <xdr:colOff>165100</xdr:colOff>
      <xdr:row>84</xdr:row>
      <xdr:rowOff>111761</xdr:rowOff>
    </xdr:to>
    <xdr:sp macro="" textlink="">
      <xdr:nvSpPr>
        <xdr:cNvPr id="369" name="楕円 368"/>
        <xdr:cNvSpPr/>
      </xdr:nvSpPr>
      <xdr:spPr>
        <a:xfrm>
          <a:off x="6921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51815</xdr:rowOff>
    </xdr:from>
    <xdr:to>
      <xdr:col>41</xdr:col>
      <xdr:colOff>50800</xdr:colOff>
      <xdr:row>84</xdr:row>
      <xdr:rowOff>60961</xdr:rowOff>
    </xdr:to>
    <xdr:cxnSp macro="">
      <xdr:nvCxnSpPr>
        <xdr:cNvPr id="370" name="直線コネクタ 369"/>
        <xdr:cNvCxnSpPr/>
      </xdr:nvCxnSpPr>
      <xdr:spPr>
        <a:xfrm flipV="1">
          <a:off x="6972300" y="144536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72" name="n_2aveValue【福祉施設】&#10;一人当たり面積"/>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123462</xdr:rowOff>
    </xdr:from>
    <xdr:ext cx="469744" cy="259045"/>
    <xdr:sp macro="" textlink="">
      <xdr:nvSpPr>
        <xdr:cNvPr id="373" name="n_3aveValue【福祉施設】&#10;一人当たり面積"/>
        <xdr:cNvSpPr txBox="1"/>
      </xdr:nvSpPr>
      <xdr:spPr>
        <a:xfrm>
          <a:off x="7626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112031</xdr:rowOff>
    </xdr:from>
    <xdr:ext cx="469744" cy="259045"/>
    <xdr:sp macro="" textlink="">
      <xdr:nvSpPr>
        <xdr:cNvPr id="374" name="n_4aveValue【福祉施設】&#10;一人当たり面積"/>
        <xdr:cNvSpPr txBox="1"/>
      </xdr:nvSpPr>
      <xdr:spPr>
        <a:xfrm>
          <a:off x="6737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77740</xdr:rowOff>
    </xdr:from>
    <xdr:ext cx="469744" cy="259045"/>
    <xdr:sp macro="" textlink="">
      <xdr:nvSpPr>
        <xdr:cNvPr id="375" name="n_1mainValue【福祉施設】&#10;一人当たり面積"/>
        <xdr:cNvSpPr txBox="1"/>
      </xdr:nvSpPr>
      <xdr:spPr>
        <a:xfrm>
          <a:off x="93917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86885</xdr:rowOff>
    </xdr:from>
    <xdr:ext cx="469744" cy="259045"/>
    <xdr:sp macro="" textlink="">
      <xdr:nvSpPr>
        <xdr:cNvPr id="376" name="n_2mainValue【福祉施設】&#10;一人当たり面積"/>
        <xdr:cNvSpPr txBox="1"/>
      </xdr:nvSpPr>
      <xdr:spPr>
        <a:xfrm>
          <a:off x="85154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119142</xdr:rowOff>
    </xdr:from>
    <xdr:ext cx="469744" cy="259045"/>
    <xdr:sp macro="" textlink="">
      <xdr:nvSpPr>
        <xdr:cNvPr id="377" name="n_3mainValue【福祉施設】&#10;一人当たり面積"/>
        <xdr:cNvSpPr txBox="1"/>
      </xdr:nvSpPr>
      <xdr:spPr>
        <a:xfrm>
          <a:off x="7626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128288</xdr:rowOff>
    </xdr:from>
    <xdr:ext cx="469744" cy="259045"/>
    <xdr:sp macro="" textlink="">
      <xdr:nvSpPr>
        <xdr:cNvPr id="378" name="n_4mainValue【福祉施設】&#10;一人当たり面積"/>
        <xdr:cNvSpPr txBox="1"/>
      </xdr:nvSpPr>
      <xdr:spPr>
        <a:xfrm>
          <a:off x="6737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9" name="【市民会館】&#10;有形固定資産減価償却率平均値テキスト"/>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120106</xdr:rowOff>
    </xdr:from>
    <xdr:to>
      <xdr:col>24</xdr:col>
      <xdr:colOff>114300</xdr:colOff>
      <xdr:row>104</xdr:row>
      <xdr:rowOff>50256</xdr:rowOff>
    </xdr:to>
    <xdr:sp macro="" textlink="">
      <xdr:nvSpPr>
        <xdr:cNvPr id="420" name="楕円 419"/>
        <xdr:cNvSpPr/>
      </xdr:nvSpPr>
      <xdr:spPr>
        <a:xfrm>
          <a:off x="45847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142983</xdr:rowOff>
    </xdr:from>
    <xdr:ext cx="405111" cy="259045"/>
    <xdr:sp macro="" textlink="">
      <xdr:nvSpPr>
        <xdr:cNvPr id="421" name="【市民会館】&#10;有形固定資産減価償却率該当値テキスト"/>
        <xdr:cNvSpPr txBox="1"/>
      </xdr:nvSpPr>
      <xdr:spPr>
        <a:xfrm>
          <a:off x="4673600" y="1763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84182</xdr:rowOff>
    </xdr:from>
    <xdr:to>
      <xdr:col>20</xdr:col>
      <xdr:colOff>38100</xdr:colOff>
      <xdr:row>104</xdr:row>
      <xdr:rowOff>14332</xdr:rowOff>
    </xdr:to>
    <xdr:sp macro="" textlink="">
      <xdr:nvSpPr>
        <xdr:cNvPr id="422" name="楕円 421"/>
        <xdr:cNvSpPr/>
      </xdr:nvSpPr>
      <xdr:spPr>
        <a:xfrm>
          <a:off x="3746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134982</xdr:rowOff>
    </xdr:from>
    <xdr:to>
      <xdr:col>24</xdr:col>
      <xdr:colOff>63500</xdr:colOff>
      <xdr:row>103</xdr:row>
      <xdr:rowOff>170906</xdr:rowOff>
    </xdr:to>
    <xdr:cxnSp macro="">
      <xdr:nvCxnSpPr>
        <xdr:cNvPr id="423" name="直線コネクタ 422"/>
        <xdr:cNvCxnSpPr/>
      </xdr:nvCxnSpPr>
      <xdr:spPr>
        <a:xfrm>
          <a:off x="3797300" y="1779433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115207</xdr:rowOff>
    </xdr:from>
    <xdr:to>
      <xdr:col>15</xdr:col>
      <xdr:colOff>101600</xdr:colOff>
      <xdr:row>104</xdr:row>
      <xdr:rowOff>45357</xdr:rowOff>
    </xdr:to>
    <xdr:sp macro="" textlink="">
      <xdr:nvSpPr>
        <xdr:cNvPr id="424" name="楕円 423"/>
        <xdr:cNvSpPr/>
      </xdr:nvSpPr>
      <xdr:spPr>
        <a:xfrm>
          <a:off x="2857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134982</xdr:rowOff>
    </xdr:from>
    <xdr:to>
      <xdr:col>19</xdr:col>
      <xdr:colOff>177800</xdr:colOff>
      <xdr:row>103</xdr:row>
      <xdr:rowOff>166007</xdr:rowOff>
    </xdr:to>
    <xdr:cxnSp macro="">
      <xdr:nvCxnSpPr>
        <xdr:cNvPr id="425" name="直線コネクタ 424"/>
        <xdr:cNvCxnSpPr/>
      </xdr:nvCxnSpPr>
      <xdr:spPr>
        <a:xfrm flipV="1">
          <a:off x="2908300" y="1779433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79284</xdr:rowOff>
    </xdr:from>
    <xdr:to>
      <xdr:col>10</xdr:col>
      <xdr:colOff>165100</xdr:colOff>
      <xdr:row>104</xdr:row>
      <xdr:rowOff>9434</xdr:rowOff>
    </xdr:to>
    <xdr:sp macro="" textlink="">
      <xdr:nvSpPr>
        <xdr:cNvPr id="426" name="楕円 425"/>
        <xdr:cNvSpPr/>
      </xdr:nvSpPr>
      <xdr:spPr>
        <a:xfrm>
          <a:off x="1968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130084</xdr:rowOff>
    </xdr:from>
    <xdr:to>
      <xdr:col>15</xdr:col>
      <xdr:colOff>50800</xdr:colOff>
      <xdr:row>103</xdr:row>
      <xdr:rowOff>166007</xdr:rowOff>
    </xdr:to>
    <xdr:cxnSp macro="">
      <xdr:nvCxnSpPr>
        <xdr:cNvPr id="427" name="直線コネクタ 426"/>
        <xdr:cNvCxnSpPr/>
      </xdr:nvCxnSpPr>
      <xdr:spPr>
        <a:xfrm>
          <a:off x="2019300" y="177894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27032</xdr:rowOff>
    </xdr:from>
    <xdr:to>
      <xdr:col>6</xdr:col>
      <xdr:colOff>38100</xdr:colOff>
      <xdr:row>101</xdr:row>
      <xdr:rowOff>128632</xdr:rowOff>
    </xdr:to>
    <xdr:sp macro="" textlink="">
      <xdr:nvSpPr>
        <xdr:cNvPr id="428" name="楕円 427"/>
        <xdr:cNvSpPr/>
      </xdr:nvSpPr>
      <xdr:spPr>
        <a:xfrm>
          <a:off x="1079500" y="173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77832</xdr:rowOff>
    </xdr:from>
    <xdr:to>
      <xdr:col>10</xdr:col>
      <xdr:colOff>114300</xdr:colOff>
      <xdr:row>103</xdr:row>
      <xdr:rowOff>130084</xdr:rowOff>
    </xdr:to>
    <xdr:cxnSp macro="">
      <xdr:nvCxnSpPr>
        <xdr:cNvPr id="429" name="直線コネクタ 428"/>
        <xdr:cNvCxnSpPr/>
      </xdr:nvCxnSpPr>
      <xdr:spPr>
        <a:xfrm>
          <a:off x="1130300" y="17394282"/>
          <a:ext cx="889000" cy="39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10358</xdr:rowOff>
    </xdr:from>
    <xdr:ext cx="405111" cy="259045"/>
    <xdr:sp macro="" textlink="">
      <xdr:nvSpPr>
        <xdr:cNvPr id="430" name="n_1aveValue【市民会館】&#10;有形固定資産減価償却率"/>
        <xdr:cNvSpPr txBox="1"/>
      </xdr:nvSpPr>
      <xdr:spPr>
        <a:xfrm>
          <a:off x="35820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33219</xdr:rowOff>
    </xdr:from>
    <xdr:ext cx="405111" cy="259045"/>
    <xdr:sp macro="" textlink="">
      <xdr:nvSpPr>
        <xdr:cNvPr id="431" name="n_2aveValue【市民会館】&#10;有形固定資産減価償却率"/>
        <xdr:cNvSpPr txBox="1"/>
      </xdr:nvSpPr>
      <xdr:spPr>
        <a:xfrm>
          <a:off x="2705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150784</xdr:rowOff>
    </xdr:from>
    <xdr:ext cx="405111" cy="259045"/>
    <xdr:sp macro="" textlink="">
      <xdr:nvSpPr>
        <xdr:cNvPr id="432" name="n_3aveValue【市民会館】&#10;有形固定資産減価償却率"/>
        <xdr:cNvSpPr txBox="1"/>
      </xdr:nvSpPr>
      <xdr:spPr>
        <a:xfrm>
          <a:off x="1816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160582</xdr:rowOff>
    </xdr:from>
    <xdr:ext cx="405111" cy="259045"/>
    <xdr:sp macro="" textlink="">
      <xdr:nvSpPr>
        <xdr:cNvPr id="433" name="n_4aveValue【市民会館】&#10;有形固定資産減価償却率"/>
        <xdr:cNvSpPr txBox="1"/>
      </xdr:nvSpPr>
      <xdr:spPr>
        <a:xfrm>
          <a:off x="927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30859</xdr:rowOff>
    </xdr:from>
    <xdr:ext cx="405111" cy="259045"/>
    <xdr:sp macro="" textlink="">
      <xdr:nvSpPr>
        <xdr:cNvPr id="434" name="n_1mainValue【市民会館】&#10;有形固定資産減価償却率"/>
        <xdr:cNvSpPr txBox="1"/>
      </xdr:nvSpPr>
      <xdr:spPr>
        <a:xfrm>
          <a:off x="35820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61884</xdr:rowOff>
    </xdr:from>
    <xdr:ext cx="405111" cy="259045"/>
    <xdr:sp macro="" textlink="">
      <xdr:nvSpPr>
        <xdr:cNvPr id="435" name="n_2mainValue【市民会館】&#10;有形固定資産減価償却率"/>
        <xdr:cNvSpPr txBox="1"/>
      </xdr:nvSpPr>
      <xdr:spPr>
        <a:xfrm>
          <a:off x="2705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25961</xdr:rowOff>
    </xdr:from>
    <xdr:ext cx="405111" cy="259045"/>
    <xdr:sp macro="" textlink="">
      <xdr:nvSpPr>
        <xdr:cNvPr id="436" name="n_3mainValue【市民会館】&#10;有形固定資産減価償却率"/>
        <xdr:cNvSpPr txBox="1"/>
      </xdr:nvSpPr>
      <xdr:spPr>
        <a:xfrm>
          <a:off x="1816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145159</xdr:rowOff>
    </xdr:from>
    <xdr:ext cx="405111" cy="259045"/>
    <xdr:sp macro="" textlink="">
      <xdr:nvSpPr>
        <xdr:cNvPr id="437" name="n_4mainValue【市民会館】&#10;有形固定資産減価償却率"/>
        <xdr:cNvSpPr txBox="1"/>
      </xdr:nvSpPr>
      <xdr:spPr>
        <a:xfrm>
          <a:off x="927744" y="1711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120650</xdr:rowOff>
    </xdr:from>
    <xdr:to>
      <xdr:col>55</xdr:col>
      <xdr:colOff>50800</xdr:colOff>
      <xdr:row>108</xdr:row>
      <xdr:rowOff>50800</xdr:rowOff>
    </xdr:to>
    <xdr:sp macro="" textlink="">
      <xdr:nvSpPr>
        <xdr:cNvPr id="477" name="楕円 476"/>
        <xdr:cNvSpPr/>
      </xdr:nvSpPr>
      <xdr:spPr>
        <a:xfrm>
          <a:off x="104267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99077</xdr:rowOff>
    </xdr:from>
    <xdr:ext cx="469744" cy="259045"/>
    <xdr:sp macro="" textlink="">
      <xdr:nvSpPr>
        <xdr:cNvPr id="478" name="【市民会館】&#10;一人当たり面積該当値テキスト"/>
        <xdr:cNvSpPr txBox="1"/>
      </xdr:nvSpPr>
      <xdr:spPr>
        <a:xfrm>
          <a:off x="10515600"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124461</xdr:rowOff>
    </xdr:from>
    <xdr:to>
      <xdr:col>50</xdr:col>
      <xdr:colOff>165100</xdr:colOff>
      <xdr:row>108</xdr:row>
      <xdr:rowOff>54611</xdr:rowOff>
    </xdr:to>
    <xdr:sp macro="" textlink="">
      <xdr:nvSpPr>
        <xdr:cNvPr id="479" name="楕円 478"/>
        <xdr:cNvSpPr/>
      </xdr:nvSpPr>
      <xdr:spPr>
        <a:xfrm>
          <a:off x="9588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0</xdr:rowOff>
    </xdr:from>
    <xdr:to>
      <xdr:col>55</xdr:col>
      <xdr:colOff>0</xdr:colOff>
      <xdr:row>108</xdr:row>
      <xdr:rowOff>3811</xdr:rowOff>
    </xdr:to>
    <xdr:cxnSp macro="">
      <xdr:nvCxnSpPr>
        <xdr:cNvPr id="480" name="直線コネクタ 479"/>
        <xdr:cNvCxnSpPr/>
      </xdr:nvCxnSpPr>
      <xdr:spPr>
        <a:xfrm flipV="1">
          <a:off x="9639300" y="185166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126364</xdr:rowOff>
    </xdr:from>
    <xdr:to>
      <xdr:col>46</xdr:col>
      <xdr:colOff>38100</xdr:colOff>
      <xdr:row>108</xdr:row>
      <xdr:rowOff>56514</xdr:rowOff>
    </xdr:to>
    <xdr:sp macro="" textlink="">
      <xdr:nvSpPr>
        <xdr:cNvPr id="481" name="楕円 480"/>
        <xdr:cNvSpPr/>
      </xdr:nvSpPr>
      <xdr:spPr>
        <a:xfrm>
          <a:off x="8699500" y="184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3811</xdr:rowOff>
    </xdr:from>
    <xdr:to>
      <xdr:col>50</xdr:col>
      <xdr:colOff>114300</xdr:colOff>
      <xdr:row>108</xdr:row>
      <xdr:rowOff>5714</xdr:rowOff>
    </xdr:to>
    <xdr:cxnSp macro="">
      <xdr:nvCxnSpPr>
        <xdr:cNvPr id="482" name="直線コネクタ 481"/>
        <xdr:cNvCxnSpPr/>
      </xdr:nvCxnSpPr>
      <xdr:spPr>
        <a:xfrm flipV="1">
          <a:off x="8750300" y="185204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128270</xdr:rowOff>
    </xdr:from>
    <xdr:to>
      <xdr:col>41</xdr:col>
      <xdr:colOff>101600</xdr:colOff>
      <xdr:row>108</xdr:row>
      <xdr:rowOff>58420</xdr:rowOff>
    </xdr:to>
    <xdr:sp macro="" textlink="">
      <xdr:nvSpPr>
        <xdr:cNvPr id="483" name="楕円 482"/>
        <xdr:cNvSpPr/>
      </xdr:nvSpPr>
      <xdr:spPr>
        <a:xfrm>
          <a:off x="7810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5714</xdr:rowOff>
    </xdr:from>
    <xdr:to>
      <xdr:col>45</xdr:col>
      <xdr:colOff>177800</xdr:colOff>
      <xdr:row>108</xdr:row>
      <xdr:rowOff>7620</xdr:rowOff>
    </xdr:to>
    <xdr:cxnSp macro="">
      <xdr:nvCxnSpPr>
        <xdr:cNvPr id="484" name="直線コネクタ 483"/>
        <xdr:cNvCxnSpPr/>
      </xdr:nvCxnSpPr>
      <xdr:spPr>
        <a:xfrm flipV="1">
          <a:off x="7861300" y="185223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147320</xdr:rowOff>
    </xdr:from>
    <xdr:to>
      <xdr:col>36</xdr:col>
      <xdr:colOff>165100</xdr:colOff>
      <xdr:row>107</xdr:row>
      <xdr:rowOff>77470</xdr:rowOff>
    </xdr:to>
    <xdr:sp macro="" textlink="">
      <xdr:nvSpPr>
        <xdr:cNvPr id="485" name="楕円 484"/>
        <xdr:cNvSpPr/>
      </xdr:nvSpPr>
      <xdr:spPr>
        <a:xfrm>
          <a:off x="6921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26670</xdr:rowOff>
    </xdr:from>
    <xdr:to>
      <xdr:col>41</xdr:col>
      <xdr:colOff>50800</xdr:colOff>
      <xdr:row>108</xdr:row>
      <xdr:rowOff>7620</xdr:rowOff>
    </xdr:to>
    <xdr:cxnSp macro="">
      <xdr:nvCxnSpPr>
        <xdr:cNvPr id="486" name="直線コネクタ 485"/>
        <xdr:cNvCxnSpPr/>
      </xdr:nvCxnSpPr>
      <xdr:spPr>
        <a:xfrm>
          <a:off x="6972300" y="183718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487" name="n_1aveValue【市民会館】&#10;一人当たり面積"/>
        <xdr:cNvSpPr txBox="1"/>
      </xdr:nvSpPr>
      <xdr:spPr>
        <a:xfrm>
          <a:off x="9391727"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36847</xdr:rowOff>
    </xdr:from>
    <xdr:ext cx="469744" cy="259045"/>
    <xdr:sp macro="" textlink="">
      <xdr:nvSpPr>
        <xdr:cNvPr id="489" name="n_3aveValue【市民会館】&#10;一人当たり面積"/>
        <xdr:cNvSpPr txBox="1"/>
      </xdr:nvSpPr>
      <xdr:spPr>
        <a:xfrm>
          <a:off x="7626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38752</xdr:rowOff>
    </xdr:from>
    <xdr:ext cx="469744" cy="259045"/>
    <xdr:sp macro="" textlink="">
      <xdr:nvSpPr>
        <xdr:cNvPr id="490" name="n_4aveValue【市民会館】&#10;一人当たり面積"/>
        <xdr:cNvSpPr txBox="1"/>
      </xdr:nvSpPr>
      <xdr:spPr>
        <a:xfrm>
          <a:off x="6737427" y="180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45738</xdr:rowOff>
    </xdr:from>
    <xdr:ext cx="469744" cy="259045"/>
    <xdr:sp macro="" textlink="">
      <xdr:nvSpPr>
        <xdr:cNvPr id="491" name="n_1mainValue【市民会館】&#10;一人当たり面積"/>
        <xdr:cNvSpPr txBox="1"/>
      </xdr:nvSpPr>
      <xdr:spPr>
        <a:xfrm>
          <a:off x="9391727"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47641</xdr:rowOff>
    </xdr:from>
    <xdr:ext cx="469744" cy="259045"/>
    <xdr:sp macro="" textlink="">
      <xdr:nvSpPr>
        <xdr:cNvPr id="492" name="n_2mainValue【市民会館】&#10;一人当たり面積"/>
        <xdr:cNvSpPr txBox="1"/>
      </xdr:nvSpPr>
      <xdr:spPr>
        <a:xfrm>
          <a:off x="8515427" y="1856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49547</xdr:rowOff>
    </xdr:from>
    <xdr:ext cx="469744" cy="259045"/>
    <xdr:sp macro="" textlink="">
      <xdr:nvSpPr>
        <xdr:cNvPr id="493" name="n_3mainValue【市民会館】&#10;一人当たり面積"/>
        <xdr:cNvSpPr txBox="1"/>
      </xdr:nvSpPr>
      <xdr:spPr>
        <a:xfrm>
          <a:off x="7626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68597</xdr:rowOff>
    </xdr:from>
    <xdr:ext cx="469744" cy="259045"/>
    <xdr:sp macro="" textlink="">
      <xdr:nvSpPr>
        <xdr:cNvPr id="494" name="n_4mainValue【市民会館】&#10;一人当たり面積"/>
        <xdr:cNvSpPr txBox="1"/>
      </xdr:nvSpPr>
      <xdr:spPr>
        <a:xfrm>
          <a:off x="6737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5" name="【一般廃棄物処理施設】&#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527" name="フローチャート: 判断 526"/>
        <xdr:cNvSpPr/>
      </xdr:nvSpPr>
      <xdr:spPr>
        <a:xfrm>
          <a:off x="15430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528" name="フローチャート: 判断 527"/>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29" name="フローチャート: 判断 528"/>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530" name="フローチャート: 判断 529"/>
        <xdr:cNvSpPr/>
      </xdr:nvSpPr>
      <xdr:spPr>
        <a:xfrm>
          <a:off x="12763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123372</xdr:rowOff>
    </xdr:from>
    <xdr:to>
      <xdr:col>85</xdr:col>
      <xdr:colOff>177800</xdr:colOff>
      <xdr:row>41</xdr:row>
      <xdr:rowOff>53522</xdr:rowOff>
    </xdr:to>
    <xdr:sp macro="" textlink="">
      <xdr:nvSpPr>
        <xdr:cNvPr id="536" name="楕円 535"/>
        <xdr:cNvSpPr/>
      </xdr:nvSpPr>
      <xdr:spPr>
        <a:xfrm>
          <a:off x="162687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101799</xdr:rowOff>
    </xdr:from>
    <xdr:ext cx="405111" cy="259045"/>
    <xdr:sp macro="" textlink="">
      <xdr:nvSpPr>
        <xdr:cNvPr id="537" name="【一般廃棄物処理施設】&#10;有形固定資産減価償却率該当値テキスト"/>
        <xdr:cNvSpPr txBox="1"/>
      </xdr:nvSpPr>
      <xdr:spPr>
        <a:xfrm>
          <a:off x="16357600"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54791</xdr:rowOff>
    </xdr:from>
    <xdr:to>
      <xdr:col>81</xdr:col>
      <xdr:colOff>101600</xdr:colOff>
      <xdr:row>40</xdr:row>
      <xdr:rowOff>156391</xdr:rowOff>
    </xdr:to>
    <xdr:sp macro="" textlink="">
      <xdr:nvSpPr>
        <xdr:cNvPr id="538" name="楕円 537"/>
        <xdr:cNvSpPr/>
      </xdr:nvSpPr>
      <xdr:spPr>
        <a:xfrm>
          <a:off x="154305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105591</xdr:rowOff>
    </xdr:from>
    <xdr:to>
      <xdr:col>85</xdr:col>
      <xdr:colOff>127000</xdr:colOff>
      <xdr:row>41</xdr:row>
      <xdr:rowOff>2722</xdr:rowOff>
    </xdr:to>
    <xdr:cxnSp macro="">
      <xdr:nvCxnSpPr>
        <xdr:cNvPr id="539" name="直線コネクタ 538"/>
        <xdr:cNvCxnSpPr/>
      </xdr:nvCxnSpPr>
      <xdr:spPr>
        <a:xfrm>
          <a:off x="15481300" y="6963591"/>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157662</xdr:rowOff>
    </xdr:from>
    <xdr:to>
      <xdr:col>76</xdr:col>
      <xdr:colOff>165100</xdr:colOff>
      <xdr:row>40</xdr:row>
      <xdr:rowOff>87812</xdr:rowOff>
    </xdr:to>
    <xdr:sp macro="" textlink="">
      <xdr:nvSpPr>
        <xdr:cNvPr id="540" name="楕円 539"/>
        <xdr:cNvSpPr/>
      </xdr:nvSpPr>
      <xdr:spPr>
        <a:xfrm>
          <a:off x="14541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37012</xdr:rowOff>
    </xdr:from>
    <xdr:to>
      <xdr:col>81</xdr:col>
      <xdr:colOff>50800</xdr:colOff>
      <xdr:row>40</xdr:row>
      <xdr:rowOff>105591</xdr:rowOff>
    </xdr:to>
    <xdr:cxnSp macro="">
      <xdr:nvCxnSpPr>
        <xdr:cNvPr id="541" name="直線コネクタ 540"/>
        <xdr:cNvCxnSpPr/>
      </xdr:nvCxnSpPr>
      <xdr:spPr>
        <a:xfrm>
          <a:off x="14592300" y="689501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89081</xdr:rowOff>
    </xdr:from>
    <xdr:to>
      <xdr:col>72</xdr:col>
      <xdr:colOff>38100</xdr:colOff>
      <xdr:row>40</xdr:row>
      <xdr:rowOff>19231</xdr:rowOff>
    </xdr:to>
    <xdr:sp macro="" textlink="">
      <xdr:nvSpPr>
        <xdr:cNvPr id="542" name="楕円 541"/>
        <xdr:cNvSpPr/>
      </xdr:nvSpPr>
      <xdr:spPr>
        <a:xfrm>
          <a:off x="13652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139881</xdr:rowOff>
    </xdr:from>
    <xdr:to>
      <xdr:col>76</xdr:col>
      <xdr:colOff>114300</xdr:colOff>
      <xdr:row>40</xdr:row>
      <xdr:rowOff>37012</xdr:rowOff>
    </xdr:to>
    <xdr:cxnSp macro="">
      <xdr:nvCxnSpPr>
        <xdr:cNvPr id="543" name="直線コネクタ 542"/>
        <xdr:cNvCxnSpPr/>
      </xdr:nvCxnSpPr>
      <xdr:spPr>
        <a:xfrm>
          <a:off x="13703300" y="682643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20501</xdr:rowOff>
    </xdr:from>
    <xdr:to>
      <xdr:col>67</xdr:col>
      <xdr:colOff>101600</xdr:colOff>
      <xdr:row>39</xdr:row>
      <xdr:rowOff>122101</xdr:rowOff>
    </xdr:to>
    <xdr:sp macro="" textlink="">
      <xdr:nvSpPr>
        <xdr:cNvPr id="544" name="楕円 543"/>
        <xdr:cNvSpPr/>
      </xdr:nvSpPr>
      <xdr:spPr>
        <a:xfrm>
          <a:off x="12763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71301</xdr:rowOff>
    </xdr:from>
    <xdr:to>
      <xdr:col>71</xdr:col>
      <xdr:colOff>177800</xdr:colOff>
      <xdr:row>39</xdr:row>
      <xdr:rowOff>139881</xdr:rowOff>
    </xdr:to>
    <xdr:cxnSp macro="">
      <xdr:nvCxnSpPr>
        <xdr:cNvPr id="545" name="直線コネクタ 544"/>
        <xdr:cNvCxnSpPr/>
      </xdr:nvCxnSpPr>
      <xdr:spPr>
        <a:xfrm>
          <a:off x="12814300" y="67578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39024</xdr:rowOff>
    </xdr:from>
    <xdr:ext cx="405111" cy="259045"/>
    <xdr:sp macro="" textlink="">
      <xdr:nvSpPr>
        <xdr:cNvPr id="546" name="n_1aveValue【一般廃棄物処理施設】&#10;有形固定資産減価償却率"/>
        <xdr:cNvSpPr txBox="1"/>
      </xdr:nvSpPr>
      <xdr:spPr>
        <a:xfrm>
          <a:off x="152660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547" name="n_2aveValue【一般廃棄物処理施設】&#10;有形固定資産減価償却率"/>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548" name="n_3aveValue【一般廃棄物処理施設】&#10;有形固定資産減価償却率"/>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84744</xdr:rowOff>
    </xdr:from>
    <xdr:ext cx="405111" cy="259045"/>
    <xdr:sp macro="" textlink="">
      <xdr:nvSpPr>
        <xdr:cNvPr id="549" name="n_4aveValue【一般廃棄物処理施設】&#10;有形固定資産減価償却率"/>
        <xdr:cNvSpPr txBox="1"/>
      </xdr:nvSpPr>
      <xdr:spPr>
        <a:xfrm>
          <a:off x="12611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147518</xdr:rowOff>
    </xdr:from>
    <xdr:ext cx="405111" cy="259045"/>
    <xdr:sp macro="" textlink="">
      <xdr:nvSpPr>
        <xdr:cNvPr id="550" name="n_1mainValue【一般廃棄物処理施設】&#10;有形固定資産減価償却率"/>
        <xdr:cNvSpPr txBox="1"/>
      </xdr:nvSpPr>
      <xdr:spPr>
        <a:xfrm>
          <a:off x="15266044" y="700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78939</xdr:rowOff>
    </xdr:from>
    <xdr:ext cx="405111" cy="259045"/>
    <xdr:sp macro="" textlink="">
      <xdr:nvSpPr>
        <xdr:cNvPr id="551" name="n_2mainValue【一般廃棄物処理施設】&#10;有形固定資産減価償却率"/>
        <xdr:cNvSpPr txBox="1"/>
      </xdr:nvSpPr>
      <xdr:spPr>
        <a:xfrm>
          <a:off x="143897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10358</xdr:rowOff>
    </xdr:from>
    <xdr:ext cx="405111" cy="259045"/>
    <xdr:sp macro="" textlink="">
      <xdr:nvSpPr>
        <xdr:cNvPr id="552" name="n_3mainValue【一般廃棄物処理施設】&#10;有形固定資産減価償却率"/>
        <xdr:cNvSpPr txBox="1"/>
      </xdr:nvSpPr>
      <xdr:spPr>
        <a:xfrm>
          <a:off x="13500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113228</xdr:rowOff>
    </xdr:from>
    <xdr:ext cx="405111" cy="259045"/>
    <xdr:sp macro="" textlink="">
      <xdr:nvSpPr>
        <xdr:cNvPr id="553" name="n_4mainValue【一般廃棄物処理施設】&#10;有形固定資産減価償却率"/>
        <xdr:cNvSpPr txBox="1"/>
      </xdr:nvSpPr>
      <xdr:spPr>
        <a:xfrm>
          <a:off x="126117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580" name="【一般廃棄物処理施設】&#10;一人当たり有形固定資産（償却資産）額平均値テキスト"/>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145109</xdr:rowOff>
    </xdr:from>
    <xdr:to>
      <xdr:col>112</xdr:col>
      <xdr:colOff>38100</xdr:colOff>
      <xdr:row>39</xdr:row>
      <xdr:rowOff>75259</xdr:rowOff>
    </xdr:to>
    <xdr:sp macro="" textlink="">
      <xdr:nvSpPr>
        <xdr:cNvPr id="582" name="フローチャート: 判断 581"/>
        <xdr:cNvSpPr/>
      </xdr:nvSpPr>
      <xdr:spPr>
        <a:xfrm>
          <a:off x="21272500" y="666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15488</xdr:rowOff>
    </xdr:from>
    <xdr:to>
      <xdr:col>107</xdr:col>
      <xdr:colOff>101600</xdr:colOff>
      <xdr:row>39</xdr:row>
      <xdr:rowOff>117088</xdr:rowOff>
    </xdr:to>
    <xdr:sp macro="" textlink="">
      <xdr:nvSpPr>
        <xdr:cNvPr id="583" name="フローチャート: 判断 582"/>
        <xdr:cNvSpPr/>
      </xdr:nvSpPr>
      <xdr:spPr>
        <a:xfrm>
          <a:off x="20383500" y="67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60540</xdr:rowOff>
    </xdr:from>
    <xdr:to>
      <xdr:col>102</xdr:col>
      <xdr:colOff>165100</xdr:colOff>
      <xdr:row>39</xdr:row>
      <xdr:rowOff>162140</xdr:rowOff>
    </xdr:to>
    <xdr:sp macro="" textlink="">
      <xdr:nvSpPr>
        <xdr:cNvPr id="584" name="フローチャート: 判断 583"/>
        <xdr:cNvSpPr/>
      </xdr:nvSpPr>
      <xdr:spPr>
        <a:xfrm>
          <a:off x="19494500" y="67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82417</xdr:rowOff>
    </xdr:from>
    <xdr:to>
      <xdr:col>98</xdr:col>
      <xdr:colOff>38100</xdr:colOff>
      <xdr:row>40</xdr:row>
      <xdr:rowOff>12567</xdr:rowOff>
    </xdr:to>
    <xdr:sp macro="" textlink="">
      <xdr:nvSpPr>
        <xdr:cNvPr id="585" name="フローチャート: 判断 584"/>
        <xdr:cNvSpPr/>
      </xdr:nvSpPr>
      <xdr:spPr>
        <a:xfrm>
          <a:off x="18605500" y="676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81731</xdr:rowOff>
    </xdr:from>
    <xdr:to>
      <xdr:col>116</xdr:col>
      <xdr:colOff>114300</xdr:colOff>
      <xdr:row>42</xdr:row>
      <xdr:rowOff>11881</xdr:rowOff>
    </xdr:to>
    <xdr:sp macro="" textlink="">
      <xdr:nvSpPr>
        <xdr:cNvPr id="591" name="楕円 590"/>
        <xdr:cNvSpPr/>
      </xdr:nvSpPr>
      <xdr:spPr>
        <a:xfrm>
          <a:off x="22110700" y="711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168108</xdr:rowOff>
    </xdr:from>
    <xdr:ext cx="378565" cy="259045"/>
    <xdr:sp macro="" textlink="">
      <xdr:nvSpPr>
        <xdr:cNvPr id="592" name="【一般廃棄物処理施設】&#10;一人当たり有形固定資産（償却資産）額該当値テキスト"/>
        <xdr:cNvSpPr txBox="1"/>
      </xdr:nvSpPr>
      <xdr:spPr>
        <a:xfrm>
          <a:off x="22199600" y="702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81750</xdr:rowOff>
    </xdr:from>
    <xdr:to>
      <xdr:col>112</xdr:col>
      <xdr:colOff>38100</xdr:colOff>
      <xdr:row>42</xdr:row>
      <xdr:rowOff>11900</xdr:rowOff>
    </xdr:to>
    <xdr:sp macro="" textlink="">
      <xdr:nvSpPr>
        <xdr:cNvPr id="593" name="楕円 592"/>
        <xdr:cNvSpPr/>
      </xdr:nvSpPr>
      <xdr:spPr>
        <a:xfrm>
          <a:off x="21272500" y="71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132531</xdr:rowOff>
    </xdr:from>
    <xdr:to>
      <xdr:col>116</xdr:col>
      <xdr:colOff>63500</xdr:colOff>
      <xdr:row>41</xdr:row>
      <xdr:rowOff>132550</xdr:rowOff>
    </xdr:to>
    <xdr:cxnSp macro="">
      <xdr:nvCxnSpPr>
        <xdr:cNvPr id="594" name="直線コネクタ 593"/>
        <xdr:cNvCxnSpPr/>
      </xdr:nvCxnSpPr>
      <xdr:spPr>
        <a:xfrm flipV="1">
          <a:off x="21323300" y="7161981"/>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81764</xdr:rowOff>
    </xdr:from>
    <xdr:to>
      <xdr:col>107</xdr:col>
      <xdr:colOff>101600</xdr:colOff>
      <xdr:row>42</xdr:row>
      <xdr:rowOff>11914</xdr:rowOff>
    </xdr:to>
    <xdr:sp macro="" textlink="">
      <xdr:nvSpPr>
        <xdr:cNvPr id="595" name="楕円 594"/>
        <xdr:cNvSpPr/>
      </xdr:nvSpPr>
      <xdr:spPr>
        <a:xfrm>
          <a:off x="20383500" y="71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132550</xdr:rowOff>
    </xdr:from>
    <xdr:to>
      <xdr:col>111</xdr:col>
      <xdr:colOff>177800</xdr:colOff>
      <xdr:row>41</xdr:row>
      <xdr:rowOff>132564</xdr:rowOff>
    </xdr:to>
    <xdr:cxnSp macro="">
      <xdr:nvCxnSpPr>
        <xdr:cNvPr id="596" name="直線コネクタ 595"/>
        <xdr:cNvCxnSpPr/>
      </xdr:nvCxnSpPr>
      <xdr:spPr>
        <a:xfrm flipV="1">
          <a:off x="20434300" y="7162000"/>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81777</xdr:rowOff>
    </xdr:from>
    <xdr:to>
      <xdr:col>102</xdr:col>
      <xdr:colOff>165100</xdr:colOff>
      <xdr:row>42</xdr:row>
      <xdr:rowOff>11927</xdr:rowOff>
    </xdr:to>
    <xdr:sp macro="" textlink="">
      <xdr:nvSpPr>
        <xdr:cNvPr id="597" name="楕円 596"/>
        <xdr:cNvSpPr/>
      </xdr:nvSpPr>
      <xdr:spPr>
        <a:xfrm>
          <a:off x="19494500" y="711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132564</xdr:rowOff>
    </xdr:from>
    <xdr:to>
      <xdr:col>107</xdr:col>
      <xdr:colOff>50800</xdr:colOff>
      <xdr:row>41</xdr:row>
      <xdr:rowOff>132577</xdr:rowOff>
    </xdr:to>
    <xdr:cxnSp macro="">
      <xdr:nvCxnSpPr>
        <xdr:cNvPr id="598" name="直線コネクタ 597"/>
        <xdr:cNvCxnSpPr/>
      </xdr:nvCxnSpPr>
      <xdr:spPr>
        <a:xfrm flipV="1">
          <a:off x="19545300" y="7162014"/>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81791</xdr:rowOff>
    </xdr:from>
    <xdr:to>
      <xdr:col>98</xdr:col>
      <xdr:colOff>38100</xdr:colOff>
      <xdr:row>42</xdr:row>
      <xdr:rowOff>11941</xdr:rowOff>
    </xdr:to>
    <xdr:sp macro="" textlink="">
      <xdr:nvSpPr>
        <xdr:cNvPr id="599" name="楕円 598"/>
        <xdr:cNvSpPr/>
      </xdr:nvSpPr>
      <xdr:spPr>
        <a:xfrm>
          <a:off x="18605500" y="711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132577</xdr:rowOff>
    </xdr:from>
    <xdr:to>
      <xdr:col>102</xdr:col>
      <xdr:colOff>114300</xdr:colOff>
      <xdr:row>41</xdr:row>
      <xdr:rowOff>132591</xdr:rowOff>
    </xdr:to>
    <xdr:cxnSp macro="">
      <xdr:nvCxnSpPr>
        <xdr:cNvPr id="600" name="直線コネクタ 599"/>
        <xdr:cNvCxnSpPr/>
      </xdr:nvCxnSpPr>
      <xdr:spPr>
        <a:xfrm flipV="1">
          <a:off x="18656300" y="7162027"/>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91786</xdr:rowOff>
    </xdr:from>
    <xdr:ext cx="534377" cy="259045"/>
    <xdr:sp macro="" textlink="">
      <xdr:nvSpPr>
        <xdr:cNvPr id="601" name="n_1aveValue【一般廃棄物処理施設】&#10;一人当たり有形固定資産（償却資産）額"/>
        <xdr:cNvSpPr txBox="1"/>
      </xdr:nvSpPr>
      <xdr:spPr>
        <a:xfrm>
          <a:off x="21043411" y="643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133615</xdr:rowOff>
    </xdr:from>
    <xdr:ext cx="534377" cy="259045"/>
    <xdr:sp macro="" textlink="">
      <xdr:nvSpPr>
        <xdr:cNvPr id="602" name="n_2aveValue【一般廃棄物処理施設】&#10;一人当たり有形固定資産（償却資産）額"/>
        <xdr:cNvSpPr txBox="1"/>
      </xdr:nvSpPr>
      <xdr:spPr>
        <a:xfrm>
          <a:off x="20167111" y="64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7217</xdr:rowOff>
    </xdr:from>
    <xdr:ext cx="534377" cy="259045"/>
    <xdr:sp macro="" textlink="">
      <xdr:nvSpPr>
        <xdr:cNvPr id="603" name="n_3aveValue【一般廃棄物処理施設】&#10;一人当たり有形固定資産（償却資産）額"/>
        <xdr:cNvSpPr txBox="1"/>
      </xdr:nvSpPr>
      <xdr:spPr>
        <a:xfrm>
          <a:off x="19278111" y="652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29094</xdr:rowOff>
    </xdr:from>
    <xdr:ext cx="534377" cy="259045"/>
    <xdr:sp macro="" textlink="">
      <xdr:nvSpPr>
        <xdr:cNvPr id="604" name="n_4aveValue【一般廃棄物処理施設】&#10;一人当たり有形固定資産（償却資産）額"/>
        <xdr:cNvSpPr txBox="1"/>
      </xdr:nvSpPr>
      <xdr:spPr>
        <a:xfrm>
          <a:off x="18389111" y="65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3027</xdr:rowOff>
    </xdr:from>
    <xdr:ext cx="378565" cy="259045"/>
    <xdr:sp macro="" textlink="">
      <xdr:nvSpPr>
        <xdr:cNvPr id="605" name="n_1mainValue【一般廃棄物処理施設】&#10;一人当たり有形固定資産（償却資産）額"/>
        <xdr:cNvSpPr txBox="1"/>
      </xdr:nvSpPr>
      <xdr:spPr>
        <a:xfrm>
          <a:off x="21121317" y="7203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3041</xdr:rowOff>
    </xdr:from>
    <xdr:ext cx="378565" cy="259045"/>
    <xdr:sp macro="" textlink="">
      <xdr:nvSpPr>
        <xdr:cNvPr id="606" name="n_2mainValue【一般廃棄物処理施設】&#10;一人当たり有形固定資産（償却資産）額"/>
        <xdr:cNvSpPr txBox="1"/>
      </xdr:nvSpPr>
      <xdr:spPr>
        <a:xfrm>
          <a:off x="20245017" y="7203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3054</xdr:rowOff>
    </xdr:from>
    <xdr:ext cx="378565" cy="259045"/>
    <xdr:sp macro="" textlink="">
      <xdr:nvSpPr>
        <xdr:cNvPr id="607" name="n_3mainValue【一般廃棄物処理施設】&#10;一人当たり有形固定資産（償却資産）額"/>
        <xdr:cNvSpPr txBox="1"/>
      </xdr:nvSpPr>
      <xdr:spPr>
        <a:xfrm>
          <a:off x="19356017" y="720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3068</xdr:rowOff>
    </xdr:from>
    <xdr:ext cx="378565" cy="259045"/>
    <xdr:sp macro="" textlink="">
      <xdr:nvSpPr>
        <xdr:cNvPr id="608" name="n_4mainValue【一般廃棄物処理施設】&#10;一人当たり有形固定資産（償却資産）額"/>
        <xdr:cNvSpPr txBox="1"/>
      </xdr:nvSpPr>
      <xdr:spPr>
        <a:xfrm>
          <a:off x="18467017" y="720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639" name="【保健センター・保健所】&#10;有形固定資産減価償却率平均値テキスト"/>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1" name="フローチャート: 判断 640"/>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2" name="フローチャート: 判断 641"/>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3" name="フローチャート: 判断 642"/>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4" name="フローチャート: 判断 643"/>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128815</xdr:rowOff>
    </xdr:from>
    <xdr:to>
      <xdr:col>85</xdr:col>
      <xdr:colOff>177800</xdr:colOff>
      <xdr:row>63</xdr:row>
      <xdr:rowOff>58965</xdr:rowOff>
    </xdr:to>
    <xdr:sp macro="" textlink="">
      <xdr:nvSpPr>
        <xdr:cNvPr id="650" name="楕円 649"/>
        <xdr:cNvSpPr/>
      </xdr:nvSpPr>
      <xdr:spPr>
        <a:xfrm>
          <a:off x="16268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107242</xdr:rowOff>
    </xdr:from>
    <xdr:ext cx="405111" cy="259045"/>
    <xdr:sp macro="" textlink="">
      <xdr:nvSpPr>
        <xdr:cNvPr id="651" name="【保健センター・保健所】&#10;有形固定資産減価償却率該当値テキスト"/>
        <xdr:cNvSpPr txBox="1"/>
      </xdr:nvSpPr>
      <xdr:spPr>
        <a:xfrm>
          <a:off x="16357600"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96157</xdr:rowOff>
    </xdr:from>
    <xdr:to>
      <xdr:col>81</xdr:col>
      <xdr:colOff>101600</xdr:colOff>
      <xdr:row>63</xdr:row>
      <xdr:rowOff>26307</xdr:rowOff>
    </xdr:to>
    <xdr:sp macro="" textlink="">
      <xdr:nvSpPr>
        <xdr:cNvPr id="652" name="楕円 651"/>
        <xdr:cNvSpPr/>
      </xdr:nvSpPr>
      <xdr:spPr>
        <a:xfrm>
          <a:off x="15430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146957</xdr:rowOff>
    </xdr:from>
    <xdr:to>
      <xdr:col>85</xdr:col>
      <xdr:colOff>127000</xdr:colOff>
      <xdr:row>63</xdr:row>
      <xdr:rowOff>8165</xdr:rowOff>
    </xdr:to>
    <xdr:cxnSp macro="">
      <xdr:nvCxnSpPr>
        <xdr:cNvPr id="653" name="直線コネクタ 652"/>
        <xdr:cNvCxnSpPr/>
      </xdr:nvCxnSpPr>
      <xdr:spPr>
        <a:xfrm>
          <a:off x="15481300" y="107768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63500</xdr:rowOff>
    </xdr:from>
    <xdr:to>
      <xdr:col>76</xdr:col>
      <xdr:colOff>165100</xdr:colOff>
      <xdr:row>62</xdr:row>
      <xdr:rowOff>165100</xdr:rowOff>
    </xdr:to>
    <xdr:sp macro="" textlink="">
      <xdr:nvSpPr>
        <xdr:cNvPr id="654" name="楕円 653"/>
        <xdr:cNvSpPr/>
      </xdr:nvSpPr>
      <xdr:spPr>
        <a:xfrm>
          <a:off x="1454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114300</xdr:rowOff>
    </xdr:from>
    <xdr:to>
      <xdr:col>81</xdr:col>
      <xdr:colOff>50800</xdr:colOff>
      <xdr:row>62</xdr:row>
      <xdr:rowOff>146957</xdr:rowOff>
    </xdr:to>
    <xdr:cxnSp macro="">
      <xdr:nvCxnSpPr>
        <xdr:cNvPr id="655" name="直線コネクタ 654"/>
        <xdr:cNvCxnSpPr/>
      </xdr:nvCxnSpPr>
      <xdr:spPr>
        <a:xfrm>
          <a:off x="14592300" y="1074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30843</xdr:rowOff>
    </xdr:from>
    <xdr:to>
      <xdr:col>72</xdr:col>
      <xdr:colOff>38100</xdr:colOff>
      <xdr:row>62</xdr:row>
      <xdr:rowOff>132443</xdr:rowOff>
    </xdr:to>
    <xdr:sp macro="" textlink="">
      <xdr:nvSpPr>
        <xdr:cNvPr id="656" name="楕円 655"/>
        <xdr:cNvSpPr/>
      </xdr:nvSpPr>
      <xdr:spPr>
        <a:xfrm>
          <a:off x="13652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81643</xdr:rowOff>
    </xdr:from>
    <xdr:to>
      <xdr:col>76</xdr:col>
      <xdr:colOff>114300</xdr:colOff>
      <xdr:row>62</xdr:row>
      <xdr:rowOff>114300</xdr:rowOff>
    </xdr:to>
    <xdr:cxnSp macro="">
      <xdr:nvCxnSpPr>
        <xdr:cNvPr id="657" name="直線コネクタ 656"/>
        <xdr:cNvCxnSpPr/>
      </xdr:nvCxnSpPr>
      <xdr:spPr>
        <a:xfrm>
          <a:off x="13703300" y="1071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169635</xdr:rowOff>
    </xdr:from>
    <xdr:to>
      <xdr:col>67</xdr:col>
      <xdr:colOff>101600</xdr:colOff>
      <xdr:row>62</xdr:row>
      <xdr:rowOff>99785</xdr:rowOff>
    </xdr:to>
    <xdr:sp macro="" textlink="">
      <xdr:nvSpPr>
        <xdr:cNvPr id="658" name="楕円 657"/>
        <xdr:cNvSpPr/>
      </xdr:nvSpPr>
      <xdr:spPr>
        <a:xfrm>
          <a:off x="12763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48985</xdr:rowOff>
    </xdr:from>
    <xdr:to>
      <xdr:col>71</xdr:col>
      <xdr:colOff>177800</xdr:colOff>
      <xdr:row>62</xdr:row>
      <xdr:rowOff>81643</xdr:rowOff>
    </xdr:to>
    <xdr:cxnSp macro="">
      <xdr:nvCxnSpPr>
        <xdr:cNvPr id="659" name="直線コネクタ 658"/>
        <xdr:cNvCxnSpPr/>
      </xdr:nvCxnSpPr>
      <xdr:spPr>
        <a:xfrm>
          <a:off x="12814300" y="1067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60"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661" name="n_2aveValue【保健センター・保健所】&#10;有形固定資産減価償却率"/>
        <xdr:cNvSpPr txBox="1"/>
      </xdr:nvSpPr>
      <xdr:spPr>
        <a:xfrm>
          <a:off x="14389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662" name="n_3aveValue【保健センター・保健所】&#10;有形固定資産減価償却率"/>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19974</xdr:rowOff>
    </xdr:from>
    <xdr:ext cx="405111" cy="259045"/>
    <xdr:sp macro="" textlink="">
      <xdr:nvSpPr>
        <xdr:cNvPr id="663" name="n_4aveValue【保健センター・保健所】&#10;有形固定資産減価償却率"/>
        <xdr:cNvSpPr txBox="1"/>
      </xdr:nvSpPr>
      <xdr:spPr>
        <a:xfrm>
          <a:off x="12611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17434</xdr:rowOff>
    </xdr:from>
    <xdr:ext cx="405111" cy="259045"/>
    <xdr:sp macro="" textlink="">
      <xdr:nvSpPr>
        <xdr:cNvPr id="664" name="n_1mainValue【保健センター・保健所】&#10;有形固定資産減価償却率"/>
        <xdr:cNvSpPr txBox="1"/>
      </xdr:nvSpPr>
      <xdr:spPr>
        <a:xfrm>
          <a:off x="152660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665" name="n_2mainValue【保健センター・保健所】&#10;有形固定資産減価償却率"/>
        <xdr:cNvSpPr txBox="1"/>
      </xdr:nvSpPr>
      <xdr:spPr>
        <a:xfrm>
          <a:off x="14389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123570</xdr:rowOff>
    </xdr:from>
    <xdr:ext cx="405111" cy="259045"/>
    <xdr:sp macro="" textlink="">
      <xdr:nvSpPr>
        <xdr:cNvPr id="666" name="n_3mainValue【保健センター・保健所】&#10;有形固定資産減価償却率"/>
        <xdr:cNvSpPr txBox="1"/>
      </xdr:nvSpPr>
      <xdr:spPr>
        <a:xfrm>
          <a:off x="13500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90912</xdr:rowOff>
    </xdr:from>
    <xdr:ext cx="405111" cy="259045"/>
    <xdr:sp macro="" textlink="">
      <xdr:nvSpPr>
        <xdr:cNvPr id="667" name="n_4mainValue【保健センター・保健所】&#10;有形固定資産減価償却率"/>
        <xdr:cNvSpPr txBox="1"/>
      </xdr:nvSpPr>
      <xdr:spPr>
        <a:xfrm>
          <a:off x="12611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696" name="【保健センター・保健所】&#10;一人当たり面積平均値テキスト"/>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698" name="フローチャート: 判断 697"/>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699" name="フローチャート: 判断 698"/>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700" name="フローチャート: 判断 699"/>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01" name="フローチャート: 判断 700"/>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132080</xdr:rowOff>
    </xdr:from>
    <xdr:to>
      <xdr:col>116</xdr:col>
      <xdr:colOff>114300</xdr:colOff>
      <xdr:row>64</xdr:row>
      <xdr:rowOff>62230</xdr:rowOff>
    </xdr:to>
    <xdr:sp macro="" textlink="">
      <xdr:nvSpPr>
        <xdr:cNvPr id="707" name="楕円 706"/>
        <xdr:cNvSpPr/>
      </xdr:nvSpPr>
      <xdr:spPr>
        <a:xfrm>
          <a:off x="221107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47007</xdr:rowOff>
    </xdr:from>
    <xdr:ext cx="469744" cy="259045"/>
    <xdr:sp macro="" textlink="">
      <xdr:nvSpPr>
        <xdr:cNvPr id="708" name="【保健センター・保健所】&#10;一人当たり面積該当値テキスト"/>
        <xdr:cNvSpPr txBox="1"/>
      </xdr:nvSpPr>
      <xdr:spPr>
        <a:xfrm>
          <a:off x="22199600"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132080</xdr:rowOff>
    </xdr:from>
    <xdr:to>
      <xdr:col>112</xdr:col>
      <xdr:colOff>38100</xdr:colOff>
      <xdr:row>64</xdr:row>
      <xdr:rowOff>62230</xdr:rowOff>
    </xdr:to>
    <xdr:sp macro="" textlink="">
      <xdr:nvSpPr>
        <xdr:cNvPr id="709" name="楕円 708"/>
        <xdr:cNvSpPr/>
      </xdr:nvSpPr>
      <xdr:spPr>
        <a:xfrm>
          <a:off x="21272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11430</xdr:rowOff>
    </xdr:from>
    <xdr:to>
      <xdr:col>116</xdr:col>
      <xdr:colOff>63500</xdr:colOff>
      <xdr:row>64</xdr:row>
      <xdr:rowOff>11430</xdr:rowOff>
    </xdr:to>
    <xdr:cxnSp macro="">
      <xdr:nvCxnSpPr>
        <xdr:cNvPr id="710" name="直線コネクタ 709"/>
        <xdr:cNvCxnSpPr/>
      </xdr:nvCxnSpPr>
      <xdr:spPr>
        <a:xfrm>
          <a:off x="21323300" y="10984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135890</xdr:rowOff>
    </xdr:from>
    <xdr:to>
      <xdr:col>107</xdr:col>
      <xdr:colOff>101600</xdr:colOff>
      <xdr:row>64</xdr:row>
      <xdr:rowOff>66040</xdr:rowOff>
    </xdr:to>
    <xdr:sp macro="" textlink="">
      <xdr:nvSpPr>
        <xdr:cNvPr id="711" name="楕円 710"/>
        <xdr:cNvSpPr/>
      </xdr:nvSpPr>
      <xdr:spPr>
        <a:xfrm>
          <a:off x="20383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11430</xdr:rowOff>
    </xdr:from>
    <xdr:to>
      <xdr:col>111</xdr:col>
      <xdr:colOff>177800</xdr:colOff>
      <xdr:row>64</xdr:row>
      <xdr:rowOff>15240</xdr:rowOff>
    </xdr:to>
    <xdr:cxnSp macro="">
      <xdr:nvCxnSpPr>
        <xdr:cNvPr id="712" name="直線コネクタ 711"/>
        <xdr:cNvCxnSpPr/>
      </xdr:nvCxnSpPr>
      <xdr:spPr>
        <a:xfrm flipV="1">
          <a:off x="20434300" y="109842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135890</xdr:rowOff>
    </xdr:from>
    <xdr:to>
      <xdr:col>102</xdr:col>
      <xdr:colOff>165100</xdr:colOff>
      <xdr:row>64</xdr:row>
      <xdr:rowOff>66040</xdr:rowOff>
    </xdr:to>
    <xdr:sp macro="" textlink="">
      <xdr:nvSpPr>
        <xdr:cNvPr id="713" name="楕円 712"/>
        <xdr:cNvSpPr/>
      </xdr:nvSpPr>
      <xdr:spPr>
        <a:xfrm>
          <a:off x="19494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15240</xdr:rowOff>
    </xdr:from>
    <xdr:to>
      <xdr:col>107</xdr:col>
      <xdr:colOff>50800</xdr:colOff>
      <xdr:row>64</xdr:row>
      <xdr:rowOff>15240</xdr:rowOff>
    </xdr:to>
    <xdr:cxnSp macro="">
      <xdr:nvCxnSpPr>
        <xdr:cNvPr id="714" name="直線コネクタ 713"/>
        <xdr:cNvCxnSpPr/>
      </xdr:nvCxnSpPr>
      <xdr:spPr>
        <a:xfrm>
          <a:off x="19545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135890</xdr:rowOff>
    </xdr:from>
    <xdr:to>
      <xdr:col>98</xdr:col>
      <xdr:colOff>38100</xdr:colOff>
      <xdr:row>64</xdr:row>
      <xdr:rowOff>66040</xdr:rowOff>
    </xdr:to>
    <xdr:sp macro="" textlink="">
      <xdr:nvSpPr>
        <xdr:cNvPr id="715" name="楕円 714"/>
        <xdr:cNvSpPr/>
      </xdr:nvSpPr>
      <xdr:spPr>
        <a:xfrm>
          <a:off x="18605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15240</xdr:rowOff>
    </xdr:from>
    <xdr:to>
      <xdr:col>102</xdr:col>
      <xdr:colOff>114300</xdr:colOff>
      <xdr:row>64</xdr:row>
      <xdr:rowOff>15240</xdr:rowOff>
    </xdr:to>
    <xdr:cxnSp macro="">
      <xdr:nvCxnSpPr>
        <xdr:cNvPr id="716" name="直線コネクタ 715"/>
        <xdr:cNvCxnSpPr/>
      </xdr:nvCxnSpPr>
      <xdr:spPr>
        <a:xfrm>
          <a:off x="18656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717" name="n_1aveValue【保健センター・保健所】&#10;一人当たり面積"/>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718" name="n_2aveValue【保健センター・保健所】&#10;一人当たり面積"/>
        <xdr:cNvSpPr txBox="1"/>
      </xdr:nvSpPr>
      <xdr:spPr>
        <a:xfrm>
          <a:off x="20199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132097</xdr:rowOff>
    </xdr:from>
    <xdr:ext cx="469744" cy="259045"/>
    <xdr:sp macro="" textlink="">
      <xdr:nvSpPr>
        <xdr:cNvPr id="719" name="n_3aveValue【保健センター・保健所】&#10;一人当たり面積"/>
        <xdr:cNvSpPr txBox="1"/>
      </xdr:nvSpPr>
      <xdr:spPr>
        <a:xfrm>
          <a:off x="19310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135907</xdr:rowOff>
    </xdr:from>
    <xdr:ext cx="469744" cy="259045"/>
    <xdr:sp macro="" textlink="">
      <xdr:nvSpPr>
        <xdr:cNvPr id="720" name="n_4aveValue【保健センター・保健所】&#10;一人当たり面積"/>
        <xdr:cNvSpPr txBox="1"/>
      </xdr:nvSpPr>
      <xdr:spPr>
        <a:xfrm>
          <a:off x="18421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53357</xdr:rowOff>
    </xdr:from>
    <xdr:ext cx="469744" cy="259045"/>
    <xdr:sp macro="" textlink="">
      <xdr:nvSpPr>
        <xdr:cNvPr id="721" name="n_1mainValue【保健センター・保健所】&#10;一人当たり面積"/>
        <xdr:cNvSpPr txBox="1"/>
      </xdr:nvSpPr>
      <xdr:spPr>
        <a:xfrm>
          <a:off x="210757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57167</xdr:rowOff>
    </xdr:from>
    <xdr:ext cx="469744" cy="259045"/>
    <xdr:sp macro="" textlink="">
      <xdr:nvSpPr>
        <xdr:cNvPr id="722" name="n_2mainValue【保健センター・保健所】&#10;一人当たり面積"/>
        <xdr:cNvSpPr txBox="1"/>
      </xdr:nvSpPr>
      <xdr:spPr>
        <a:xfrm>
          <a:off x="20199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57167</xdr:rowOff>
    </xdr:from>
    <xdr:ext cx="469744" cy="259045"/>
    <xdr:sp macro="" textlink="">
      <xdr:nvSpPr>
        <xdr:cNvPr id="723" name="n_3mainValue【保健センター・保健所】&#10;一人当たり面積"/>
        <xdr:cNvSpPr txBox="1"/>
      </xdr:nvSpPr>
      <xdr:spPr>
        <a:xfrm>
          <a:off x="19310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57167</xdr:rowOff>
    </xdr:from>
    <xdr:ext cx="469744" cy="259045"/>
    <xdr:sp macro="" textlink="">
      <xdr:nvSpPr>
        <xdr:cNvPr id="724" name="n_4mainValue【保健センター・保健所】&#10;一人当たり面積"/>
        <xdr:cNvSpPr txBox="1"/>
      </xdr:nvSpPr>
      <xdr:spPr>
        <a:xfrm>
          <a:off x="18421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3"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153670</xdr:rowOff>
    </xdr:from>
    <xdr:to>
      <xdr:col>81</xdr:col>
      <xdr:colOff>101600</xdr:colOff>
      <xdr:row>82</xdr:row>
      <xdr:rowOff>83820</xdr:rowOff>
    </xdr:to>
    <xdr:sp macro="" textlink="">
      <xdr:nvSpPr>
        <xdr:cNvPr id="755" name="フローチャート: 判断 754"/>
        <xdr:cNvSpPr/>
      </xdr:nvSpPr>
      <xdr:spPr>
        <a:xfrm>
          <a:off x="15430500" y="1404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120650</xdr:rowOff>
    </xdr:from>
    <xdr:to>
      <xdr:col>76</xdr:col>
      <xdr:colOff>165100</xdr:colOff>
      <xdr:row>82</xdr:row>
      <xdr:rowOff>50800</xdr:rowOff>
    </xdr:to>
    <xdr:sp macro="" textlink="">
      <xdr:nvSpPr>
        <xdr:cNvPr id="756" name="フローチャート: 判断 755"/>
        <xdr:cNvSpPr/>
      </xdr:nvSpPr>
      <xdr:spPr>
        <a:xfrm>
          <a:off x="14541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91439</xdr:rowOff>
    </xdr:from>
    <xdr:to>
      <xdr:col>72</xdr:col>
      <xdr:colOff>38100</xdr:colOff>
      <xdr:row>82</xdr:row>
      <xdr:rowOff>21589</xdr:rowOff>
    </xdr:to>
    <xdr:sp macro="" textlink="">
      <xdr:nvSpPr>
        <xdr:cNvPr id="757" name="フローチャート: 判断 756"/>
        <xdr:cNvSpPr/>
      </xdr:nvSpPr>
      <xdr:spPr>
        <a:xfrm>
          <a:off x="13652500" y="1397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95250</xdr:rowOff>
    </xdr:from>
    <xdr:to>
      <xdr:col>67</xdr:col>
      <xdr:colOff>101600</xdr:colOff>
      <xdr:row>82</xdr:row>
      <xdr:rowOff>25400</xdr:rowOff>
    </xdr:to>
    <xdr:sp macro="" textlink="">
      <xdr:nvSpPr>
        <xdr:cNvPr id="758" name="フローチャート: 判断 757"/>
        <xdr:cNvSpPr/>
      </xdr:nvSpPr>
      <xdr:spPr>
        <a:xfrm>
          <a:off x="12763500"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93980</xdr:rowOff>
    </xdr:from>
    <xdr:to>
      <xdr:col>85</xdr:col>
      <xdr:colOff>177800</xdr:colOff>
      <xdr:row>83</xdr:row>
      <xdr:rowOff>24130</xdr:rowOff>
    </xdr:to>
    <xdr:sp macro="" textlink="">
      <xdr:nvSpPr>
        <xdr:cNvPr id="764" name="楕円 763"/>
        <xdr:cNvSpPr/>
      </xdr:nvSpPr>
      <xdr:spPr>
        <a:xfrm>
          <a:off x="162687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72407</xdr:rowOff>
    </xdr:from>
    <xdr:ext cx="405111" cy="259045"/>
    <xdr:sp macro="" textlink="">
      <xdr:nvSpPr>
        <xdr:cNvPr id="765" name="【消防施設】&#10;有形固定資産減価償却率該当値テキスト"/>
        <xdr:cNvSpPr txBox="1"/>
      </xdr:nvSpPr>
      <xdr:spPr>
        <a:xfrm>
          <a:off x="16357600"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60961</xdr:rowOff>
    </xdr:from>
    <xdr:to>
      <xdr:col>81</xdr:col>
      <xdr:colOff>101600</xdr:colOff>
      <xdr:row>82</xdr:row>
      <xdr:rowOff>162561</xdr:rowOff>
    </xdr:to>
    <xdr:sp macro="" textlink="">
      <xdr:nvSpPr>
        <xdr:cNvPr id="766" name="楕円 765"/>
        <xdr:cNvSpPr/>
      </xdr:nvSpPr>
      <xdr:spPr>
        <a:xfrm>
          <a:off x="154305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111761</xdr:rowOff>
    </xdr:from>
    <xdr:to>
      <xdr:col>85</xdr:col>
      <xdr:colOff>127000</xdr:colOff>
      <xdr:row>82</xdr:row>
      <xdr:rowOff>144780</xdr:rowOff>
    </xdr:to>
    <xdr:cxnSp macro="">
      <xdr:nvCxnSpPr>
        <xdr:cNvPr id="767" name="直線コネクタ 766"/>
        <xdr:cNvCxnSpPr/>
      </xdr:nvCxnSpPr>
      <xdr:spPr>
        <a:xfrm>
          <a:off x="15481300" y="14170661"/>
          <a:ext cx="8382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34289</xdr:rowOff>
    </xdr:from>
    <xdr:to>
      <xdr:col>76</xdr:col>
      <xdr:colOff>165100</xdr:colOff>
      <xdr:row>82</xdr:row>
      <xdr:rowOff>135889</xdr:rowOff>
    </xdr:to>
    <xdr:sp macro="" textlink="">
      <xdr:nvSpPr>
        <xdr:cNvPr id="768" name="楕円 767"/>
        <xdr:cNvSpPr/>
      </xdr:nvSpPr>
      <xdr:spPr>
        <a:xfrm>
          <a:off x="14541500" y="1409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85089</xdr:rowOff>
    </xdr:from>
    <xdr:to>
      <xdr:col>81</xdr:col>
      <xdr:colOff>50800</xdr:colOff>
      <xdr:row>82</xdr:row>
      <xdr:rowOff>111761</xdr:rowOff>
    </xdr:to>
    <xdr:cxnSp macro="">
      <xdr:nvCxnSpPr>
        <xdr:cNvPr id="769" name="直線コネクタ 768"/>
        <xdr:cNvCxnSpPr/>
      </xdr:nvCxnSpPr>
      <xdr:spPr>
        <a:xfrm>
          <a:off x="14592300" y="141439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0</xdr:rowOff>
    </xdr:from>
    <xdr:to>
      <xdr:col>72</xdr:col>
      <xdr:colOff>38100</xdr:colOff>
      <xdr:row>82</xdr:row>
      <xdr:rowOff>101600</xdr:rowOff>
    </xdr:to>
    <xdr:sp macro="" textlink="">
      <xdr:nvSpPr>
        <xdr:cNvPr id="770" name="楕円 769"/>
        <xdr:cNvSpPr/>
      </xdr:nvSpPr>
      <xdr:spPr>
        <a:xfrm>
          <a:off x="136525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50800</xdr:rowOff>
    </xdr:from>
    <xdr:to>
      <xdr:col>76</xdr:col>
      <xdr:colOff>114300</xdr:colOff>
      <xdr:row>82</xdr:row>
      <xdr:rowOff>85089</xdr:rowOff>
    </xdr:to>
    <xdr:cxnSp macro="">
      <xdr:nvCxnSpPr>
        <xdr:cNvPr id="771" name="直線コネクタ 770"/>
        <xdr:cNvCxnSpPr/>
      </xdr:nvCxnSpPr>
      <xdr:spPr>
        <a:xfrm>
          <a:off x="13703300" y="141097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135889</xdr:rowOff>
    </xdr:from>
    <xdr:to>
      <xdr:col>67</xdr:col>
      <xdr:colOff>101600</xdr:colOff>
      <xdr:row>82</xdr:row>
      <xdr:rowOff>66039</xdr:rowOff>
    </xdr:to>
    <xdr:sp macro="" textlink="">
      <xdr:nvSpPr>
        <xdr:cNvPr id="772" name="楕円 771"/>
        <xdr:cNvSpPr/>
      </xdr:nvSpPr>
      <xdr:spPr>
        <a:xfrm>
          <a:off x="12763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15239</xdr:rowOff>
    </xdr:from>
    <xdr:to>
      <xdr:col>71</xdr:col>
      <xdr:colOff>177800</xdr:colOff>
      <xdr:row>82</xdr:row>
      <xdr:rowOff>50800</xdr:rowOff>
    </xdr:to>
    <xdr:cxnSp macro="">
      <xdr:nvCxnSpPr>
        <xdr:cNvPr id="773" name="直線コネクタ 772"/>
        <xdr:cNvCxnSpPr/>
      </xdr:nvCxnSpPr>
      <xdr:spPr>
        <a:xfrm>
          <a:off x="12814300" y="14074139"/>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100347</xdr:rowOff>
    </xdr:from>
    <xdr:ext cx="405111" cy="259045"/>
    <xdr:sp macro="" textlink="">
      <xdr:nvSpPr>
        <xdr:cNvPr id="774" name="n_1aveValue【消防施設】&#10;有形固定資産減価償却率"/>
        <xdr:cNvSpPr txBox="1"/>
      </xdr:nvSpPr>
      <xdr:spPr>
        <a:xfrm>
          <a:off x="15266044" y="1381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67327</xdr:rowOff>
    </xdr:from>
    <xdr:ext cx="405111" cy="259045"/>
    <xdr:sp macro="" textlink="">
      <xdr:nvSpPr>
        <xdr:cNvPr id="775" name="n_2aveValue【消防施設】&#10;有形固定資産減価償却率"/>
        <xdr:cNvSpPr txBox="1"/>
      </xdr:nvSpPr>
      <xdr:spPr>
        <a:xfrm>
          <a:off x="14389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38116</xdr:rowOff>
    </xdr:from>
    <xdr:ext cx="405111" cy="259045"/>
    <xdr:sp macro="" textlink="">
      <xdr:nvSpPr>
        <xdr:cNvPr id="776" name="n_3aveValue【消防施設】&#10;有形固定資産減価償却率"/>
        <xdr:cNvSpPr txBox="1"/>
      </xdr:nvSpPr>
      <xdr:spPr>
        <a:xfrm>
          <a:off x="13500744" y="13754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41927</xdr:rowOff>
    </xdr:from>
    <xdr:ext cx="405111" cy="259045"/>
    <xdr:sp macro="" textlink="">
      <xdr:nvSpPr>
        <xdr:cNvPr id="777" name="n_4aveValue【消防施設】&#10;有形固定資産減価償却率"/>
        <xdr:cNvSpPr txBox="1"/>
      </xdr:nvSpPr>
      <xdr:spPr>
        <a:xfrm>
          <a:off x="12611744" y="1375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153688</xdr:rowOff>
    </xdr:from>
    <xdr:ext cx="405111" cy="259045"/>
    <xdr:sp macro="" textlink="">
      <xdr:nvSpPr>
        <xdr:cNvPr id="778" name="n_1mainValue【消防施設】&#10;有形固定資産減価償却率"/>
        <xdr:cNvSpPr txBox="1"/>
      </xdr:nvSpPr>
      <xdr:spPr>
        <a:xfrm>
          <a:off x="15266044" y="1421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127016</xdr:rowOff>
    </xdr:from>
    <xdr:ext cx="405111" cy="259045"/>
    <xdr:sp macro="" textlink="">
      <xdr:nvSpPr>
        <xdr:cNvPr id="779" name="n_2mainValue【消防施設】&#10;有形固定資産減価償却率"/>
        <xdr:cNvSpPr txBox="1"/>
      </xdr:nvSpPr>
      <xdr:spPr>
        <a:xfrm>
          <a:off x="14389744" y="1418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92727</xdr:rowOff>
    </xdr:from>
    <xdr:ext cx="405111" cy="259045"/>
    <xdr:sp macro="" textlink="">
      <xdr:nvSpPr>
        <xdr:cNvPr id="780" name="n_3mainValue【消防施設】&#10;有形固定資産減価償却率"/>
        <xdr:cNvSpPr txBox="1"/>
      </xdr:nvSpPr>
      <xdr:spPr>
        <a:xfrm>
          <a:off x="13500744" y="1415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57166</xdr:rowOff>
    </xdr:from>
    <xdr:ext cx="405111" cy="259045"/>
    <xdr:sp macro="" textlink="">
      <xdr:nvSpPr>
        <xdr:cNvPr id="781" name="n_4mainValue【消防施設】&#10;有形固定資産減価償却率"/>
        <xdr:cNvSpPr txBox="1"/>
      </xdr:nvSpPr>
      <xdr:spPr>
        <a:xfrm>
          <a:off x="12611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63024</xdr:rowOff>
    </xdr:from>
    <xdr:to>
      <xdr:col>112</xdr:col>
      <xdr:colOff>38100</xdr:colOff>
      <xdr:row>86</xdr:row>
      <xdr:rowOff>164624</xdr:rowOff>
    </xdr:to>
    <xdr:sp macro="" textlink="">
      <xdr:nvSpPr>
        <xdr:cNvPr id="812" name="フローチャート: 判断 811"/>
        <xdr:cNvSpPr/>
      </xdr:nvSpPr>
      <xdr:spPr>
        <a:xfrm>
          <a:off x="21272500" y="1480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63054</xdr:rowOff>
    </xdr:from>
    <xdr:to>
      <xdr:col>107</xdr:col>
      <xdr:colOff>101600</xdr:colOff>
      <xdr:row>86</xdr:row>
      <xdr:rowOff>164654</xdr:rowOff>
    </xdr:to>
    <xdr:sp macro="" textlink="">
      <xdr:nvSpPr>
        <xdr:cNvPr id="813" name="フローチャート: 判断 812"/>
        <xdr:cNvSpPr/>
      </xdr:nvSpPr>
      <xdr:spPr>
        <a:xfrm>
          <a:off x="20383500" y="148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63058</xdr:rowOff>
    </xdr:from>
    <xdr:to>
      <xdr:col>102</xdr:col>
      <xdr:colOff>165100</xdr:colOff>
      <xdr:row>86</xdr:row>
      <xdr:rowOff>164658</xdr:rowOff>
    </xdr:to>
    <xdr:sp macro="" textlink="">
      <xdr:nvSpPr>
        <xdr:cNvPr id="814" name="フローチャート: 判断 813"/>
        <xdr:cNvSpPr/>
      </xdr:nvSpPr>
      <xdr:spPr>
        <a:xfrm>
          <a:off x="19494500" y="1480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63050</xdr:rowOff>
    </xdr:from>
    <xdr:to>
      <xdr:col>98</xdr:col>
      <xdr:colOff>38100</xdr:colOff>
      <xdr:row>86</xdr:row>
      <xdr:rowOff>164650</xdr:rowOff>
    </xdr:to>
    <xdr:sp macro="" textlink="">
      <xdr:nvSpPr>
        <xdr:cNvPr id="815" name="フローチャート: 判断 814"/>
        <xdr:cNvSpPr/>
      </xdr:nvSpPr>
      <xdr:spPr>
        <a:xfrm>
          <a:off x="18605500" y="1480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63314</xdr:rowOff>
    </xdr:from>
    <xdr:to>
      <xdr:col>116</xdr:col>
      <xdr:colOff>114300</xdr:colOff>
      <xdr:row>86</xdr:row>
      <xdr:rowOff>164914</xdr:rowOff>
    </xdr:to>
    <xdr:sp macro="" textlink="">
      <xdr:nvSpPr>
        <xdr:cNvPr id="821" name="楕円 820"/>
        <xdr:cNvSpPr/>
      </xdr:nvSpPr>
      <xdr:spPr>
        <a:xfrm>
          <a:off x="22110700" y="1480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34148</xdr:rowOff>
    </xdr:from>
    <xdr:ext cx="469744" cy="259045"/>
    <xdr:sp macro="" textlink="">
      <xdr:nvSpPr>
        <xdr:cNvPr id="822" name="【消防施設】&#10;一人当たり面積該当値テキスト"/>
        <xdr:cNvSpPr txBox="1"/>
      </xdr:nvSpPr>
      <xdr:spPr>
        <a:xfrm>
          <a:off x="22199600" y="1477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63317</xdr:rowOff>
    </xdr:from>
    <xdr:to>
      <xdr:col>112</xdr:col>
      <xdr:colOff>38100</xdr:colOff>
      <xdr:row>86</xdr:row>
      <xdr:rowOff>164917</xdr:rowOff>
    </xdr:to>
    <xdr:sp macro="" textlink="">
      <xdr:nvSpPr>
        <xdr:cNvPr id="823" name="楕円 822"/>
        <xdr:cNvSpPr/>
      </xdr:nvSpPr>
      <xdr:spPr>
        <a:xfrm>
          <a:off x="21272500" y="1480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114114</xdr:rowOff>
    </xdr:from>
    <xdr:to>
      <xdr:col>116</xdr:col>
      <xdr:colOff>63500</xdr:colOff>
      <xdr:row>86</xdr:row>
      <xdr:rowOff>114117</xdr:rowOff>
    </xdr:to>
    <xdr:cxnSp macro="">
      <xdr:nvCxnSpPr>
        <xdr:cNvPr id="824" name="直線コネクタ 823"/>
        <xdr:cNvCxnSpPr/>
      </xdr:nvCxnSpPr>
      <xdr:spPr>
        <a:xfrm flipV="1">
          <a:off x="21323300" y="14858814"/>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63320</xdr:rowOff>
    </xdr:from>
    <xdr:to>
      <xdr:col>107</xdr:col>
      <xdr:colOff>101600</xdr:colOff>
      <xdr:row>86</xdr:row>
      <xdr:rowOff>164920</xdr:rowOff>
    </xdr:to>
    <xdr:sp macro="" textlink="">
      <xdr:nvSpPr>
        <xdr:cNvPr id="825" name="楕円 824"/>
        <xdr:cNvSpPr/>
      </xdr:nvSpPr>
      <xdr:spPr>
        <a:xfrm>
          <a:off x="20383500" y="148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114117</xdr:rowOff>
    </xdr:from>
    <xdr:to>
      <xdr:col>111</xdr:col>
      <xdr:colOff>177800</xdr:colOff>
      <xdr:row>86</xdr:row>
      <xdr:rowOff>114120</xdr:rowOff>
    </xdr:to>
    <xdr:cxnSp macro="">
      <xdr:nvCxnSpPr>
        <xdr:cNvPr id="826" name="直線コネクタ 825"/>
        <xdr:cNvCxnSpPr/>
      </xdr:nvCxnSpPr>
      <xdr:spPr>
        <a:xfrm flipV="1">
          <a:off x="20434300" y="14858817"/>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63325</xdr:rowOff>
    </xdr:from>
    <xdr:to>
      <xdr:col>102</xdr:col>
      <xdr:colOff>165100</xdr:colOff>
      <xdr:row>86</xdr:row>
      <xdr:rowOff>164925</xdr:rowOff>
    </xdr:to>
    <xdr:sp macro="" textlink="">
      <xdr:nvSpPr>
        <xdr:cNvPr id="827" name="楕円 826"/>
        <xdr:cNvSpPr/>
      </xdr:nvSpPr>
      <xdr:spPr>
        <a:xfrm>
          <a:off x="19494500" y="148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114120</xdr:rowOff>
    </xdr:from>
    <xdr:to>
      <xdr:col>107</xdr:col>
      <xdr:colOff>50800</xdr:colOff>
      <xdr:row>86</xdr:row>
      <xdr:rowOff>114125</xdr:rowOff>
    </xdr:to>
    <xdr:cxnSp macro="">
      <xdr:nvCxnSpPr>
        <xdr:cNvPr id="828" name="直線コネクタ 827"/>
        <xdr:cNvCxnSpPr/>
      </xdr:nvCxnSpPr>
      <xdr:spPr>
        <a:xfrm flipV="1">
          <a:off x="19545300" y="14858820"/>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63328</xdr:rowOff>
    </xdr:from>
    <xdr:to>
      <xdr:col>98</xdr:col>
      <xdr:colOff>38100</xdr:colOff>
      <xdr:row>86</xdr:row>
      <xdr:rowOff>164928</xdr:rowOff>
    </xdr:to>
    <xdr:sp macro="" textlink="">
      <xdr:nvSpPr>
        <xdr:cNvPr id="829" name="楕円 828"/>
        <xdr:cNvSpPr/>
      </xdr:nvSpPr>
      <xdr:spPr>
        <a:xfrm>
          <a:off x="18605500" y="14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114125</xdr:rowOff>
    </xdr:from>
    <xdr:to>
      <xdr:col>102</xdr:col>
      <xdr:colOff>114300</xdr:colOff>
      <xdr:row>86</xdr:row>
      <xdr:rowOff>114128</xdr:rowOff>
    </xdr:to>
    <xdr:cxnSp macro="">
      <xdr:nvCxnSpPr>
        <xdr:cNvPr id="830" name="直線コネクタ 829"/>
        <xdr:cNvCxnSpPr/>
      </xdr:nvCxnSpPr>
      <xdr:spPr>
        <a:xfrm flipV="1">
          <a:off x="18656300" y="14858825"/>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9701</xdr:rowOff>
    </xdr:from>
    <xdr:ext cx="469744" cy="259045"/>
    <xdr:sp macro="" textlink="">
      <xdr:nvSpPr>
        <xdr:cNvPr id="831" name="n_1aveValue【消防施設】&#10;一人当たり面積"/>
        <xdr:cNvSpPr txBox="1"/>
      </xdr:nvSpPr>
      <xdr:spPr>
        <a:xfrm>
          <a:off x="21075727" y="1458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9731</xdr:rowOff>
    </xdr:from>
    <xdr:ext cx="469744" cy="259045"/>
    <xdr:sp macro="" textlink="">
      <xdr:nvSpPr>
        <xdr:cNvPr id="832" name="n_2aveValue【消防施設】&#10;一人当たり面積"/>
        <xdr:cNvSpPr txBox="1"/>
      </xdr:nvSpPr>
      <xdr:spPr>
        <a:xfrm>
          <a:off x="20199427" y="1458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9735</xdr:rowOff>
    </xdr:from>
    <xdr:ext cx="469744" cy="259045"/>
    <xdr:sp macro="" textlink="">
      <xdr:nvSpPr>
        <xdr:cNvPr id="833" name="n_3aveValue【消防施設】&#10;一人当たり面積"/>
        <xdr:cNvSpPr txBox="1"/>
      </xdr:nvSpPr>
      <xdr:spPr>
        <a:xfrm>
          <a:off x="19310427" y="1458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9727</xdr:rowOff>
    </xdr:from>
    <xdr:ext cx="469744" cy="259045"/>
    <xdr:sp macro="" textlink="">
      <xdr:nvSpPr>
        <xdr:cNvPr id="834" name="n_4aveValue【消防施設】&#10;一人当たり面積"/>
        <xdr:cNvSpPr txBox="1"/>
      </xdr:nvSpPr>
      <xdr:spPr>
        <a:xfrm>
          <a:off x="18421427" y="1458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156044</xdr:rowOff>
    </xdr:from>
    <xdr:ext cx="469744" cy="259045"/>
    <xdr:sp macro="" textlink="">
      <xdr:nvSpPr>
        <xdr:cNvPr id="835" name="n_1mainValue【消防施設】&#10;一人当たり面積"/>
        <xdr:cNvSpPr txBox="1"/>
      </xdr:nvSpPr>
      <xdr:spPr>
        <a:xfrm>
          <a:off x="21075727" y="1490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156047</xdr:rowOff>
    </xdr:from>
    <xdr:ext cx="469744" cy="259045"/>
    <xdr:sp macro="" textlink="">
      <xdr:nvSpPr>
        <xdr:cNvPr id="836" name="n_2mainValue【消防施設】&#10;一人当たり面積"/>
        <xdr:cNvSpPr txBox="1"/>
      </xdr:nvSpPr>
      <xdr:spPr>
        <a:xfrm>
          <a:off x="20199427" y="1490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156052</xdr:rowOff>
    </xdr:from>
    <xdr:ext cx="469744" cy="259045"/>
    <xdr:sp macro="" textlink="">
      <xdr:nvSpPr>
        <xdr:cNvPr id="837" name="n_3mainValue【消防施設】&#10;一人当たり面積"/>
        <xdr:cNvSpPr txBox="1"/>
      </xdr:nvSpPr>
      <xdr:spPr>
        <a:xfrm>
          <a:off x="19310427" y="1490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156055</xdr:rowOff>
    </xdr:from>
    <xdr:ext cx="469744" cy="259045"/>
    <xdr:sp macro="" textlink="">
      <xdr:nvSpPr>
        <xdr:cNvPr id="838" name="n_4mainValue【消防施設】&#10;一人当たり面積"/>
        <xdr:cNvSpPr txBox="1"/>
      </xdr:nvSpPr>
      <xdr:spPr>
        <a:xfrm>
          <a:off x="18421427" y="1490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9"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1" name="フローチャート: 判断 870"/>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72" name="フローチャート: 判断 871"/>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3" name="フローチャート: 判断 872"/>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74" name="フローチャート: 判断 873"/>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131536</xdr:rowOff>
    </xdr:from>
    <xdr:to>
      <xdr:col>85</xdr:col>
      <xdr:colOff>177800</xdr:colOff>
      <xdr:row>108</xdr:row>
      <xdr:rowOff>61686</xdr:rowOff>
    </xdr:to>
    <xdr:sp macro="" textlink="">
      <xdr:nvSpPr>
        <xdr:cNvPr id="880" name="楕円 879"/>
        <xdr:cNvSpPr/>
      </xdr:nvSpPr>
      <xdr:spPr>
        <a:xfrm>
          <a:off x="16268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109963</xdr:rowOff>
    </xdr:from>
    <xdr:ext cx="405111" cy="259045"/>
    <xdr:sp macro="" textlink="">
      <xdr:nvSpPr>
        <xdr:cNvPr id="881" name="【庁舎】&#10;有形固定資産減価償却率該当値テキスト"/>
        <xdr:cNvSpPr txBox="1"/>
      </xdr:nvSpPr>
      <xdr:spPr>
        <a:xfrm>
          <a:off x="16357600"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107043</xdr:rowOff>
    </xdr:from>
    <xdr:to>
      <xdr:col>81</xdr:col>
      <xdr:colOff>101600</xdr:colOff>
      <xdr:row>108</xdr:row>
      <xdr:rowOff>37193</xdr:rowOff>
    </xdr:to>
    <xdr:sp macro="" textlink="">
      <xdr:nvSpPr>
        <xdr:cNvPr id="882" name="楕円 881"/>
        <xdr:cNvSpPr/>
      </xdr:nvSpPr>
      <xdr:spPr>
        <a:xfrm>
          <a:off x="15430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157843</xdr:rowOff>
    </xdr:from>
    <xdr:to>
      <xdr:col>85</xdr:col>
      <xdr:colOff>127000</xdr:colOff>
      <xdr:row>108</xdr:row>
      <xdr:rowOff>10886</xdr:rowOff>
    </xdr:to>
    <xdr:cxnSp macro="">
      <xdr:nvCxnSpPr>
        <xdr:cNvPr id="883" name="直線コネクタ 882"/>
        <xdr:cNvCxnSpPr/>
      </xdr:nvCxnSpPr>
      <xdr:spPr>
        <a:xfrm>
          <a:off x="15481300" y="1850299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80918</xdr:rowOff>
    </xdr:from>
    <xdr:to>
      <xdr:col>76</xdr:col>
      <xdr:colOff>165100</xdr:colOff>
      <xdr:row>108</xdr:row>
      <xdr:rowOff>11068</xdr:rowOff>
    </xdr:to>
    <xdr:sp macro="" textlink="">
      <xdr:nvSpPr>
        <xdr:cNvPr id="884" name="楕円 883"/>
        <xdr:cNvSpPr/>
      </xdr:nvSpPr>
      <xdr:spPr>
        <a:xfrm>
          <a:off x="14541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131718</xdr:rowOff>
    </xdr:from>
    <xdr:to>
      <xdr:col>81</xdr:col>
      <xdr:colOff>50800</xdr:colOff>
      <xdr:row>107</xdr:row>
      <xdr:rowOff>157843</xdr:rowOff>
    </xdr:to>
    <xdr:cxnSp macro="">
      <xdr:nvCxnSpPr>
        <xdr:cNvPr id="885" name="直線コネクタ 884"/>
        <xdr:cNvCxnSpPr/>
      </xdr:nvCxnSpPr>
      <xdr:spPr>
        <a:xfrm>
          <a:off x="14592300" y="1847686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54792</xdr:rowOff>
    </xdr:from>
    <xdr:to>
      <xdr:col>72</xdr:col>
      <xdr:colOff>38100</xdr:colOff>
      <xdr:row>107</xdr:row>
      <xdr:rowOff>156392</xdr:rowOff>
    </xdr:to>
    <xdr:sp macro="" textlink="">
      <xdr:nvSpPr>
        <xdr:cNvPr id="886" name="楕円 885"/>
        <xdr:cNvSpPr/>
      </xdr:nvSpPr>
      <xdr:spPr>
        <a:xfrm>
          <a:off x="136525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105592</xdr:rowOff>
    </xdr:from>
    <xdr:to>
      <xdr:col>76</xdr:col>
      <xdr:colOff>114300</xdr:colOff>
      <xdr:row>107</xdr:row>
      <xdr:rowOff>131718</xdr:rowOff>
    </xdr:to>
    <xdr:cxnSp macro="">
      <xdr:nvCxnSpPr>
        <xdr:cNvPr id="887" name="直線コネクタ 886"/>
        <xdr:cNvCxnSpPr/>
      </xdr:nvCxnSpPr>
      <xdr:spPr>
        <a:xfrm>
          <a:off x="13703300" y="1845074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31931</xdr:rowOff>
    </xdr:from>
    <xdr:to>
      <xdr:col>67</xdr:col>
      <xdr:colOff>101600</xdr:colOff>
      <xdr:row>107</xdr:row>
      <xdr:rowOff>133531</xdr:rowOff>
    </xdr:to>
    <xdr:sp macro="" textlink="">
      <xdr:nvSpPr>
        <xdr:cNvPr id="888" name="楕円 887"/>
        <xdr:cNvSpPr/>
      </xdr:nvSpPr>
      <xdr:spPr>
        <a:xfrm>
          <a:off x="12763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82731</xdr:rowOff>
    </xdr:from>
    <xdr:to>
      <xdr:col>71</xdr:col>
      <xdr:colOff>177800</xdr:colOff>
      <xdr:row>107</xdr:row>
      <xdr:rowOff>105592</xdr:rowOff>
    </xdr:to>
    <xdr:cxnSp macro="">
      <xdr:nvCxnSpPr>
        <xdr:cNvPr id="889" name="直線コネクタ 888"/>
        <xdr:cNvCxnSpPr/>
      </xdr:nvCxnSpPr>
      <xdr:spPr>
        <a:xfrm>
          <a:off x="12814300" y="1842788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890"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91"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892"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893" name="n_4aveValue【庁舎】&#10;有形固定資産減価償却率"/>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28320</xdr:rowOff>
    </xdr:from>
    <xdr:ext cx="405111" cy="259045"/>
    <xdr:sp macro="" textlink="">
      <xdr:nvSpPr>
        <xdr:cNvPr id="894" name="n_1mainValue【庁舎】&#10;有形固定資産減価償却率"/>
        <xdr:cNvSpPr txBox="1"/>
      </xdr:nvSpPr>
      <xdr:spPr>
        <a:xfrm>
          <a:off x="15266044" y="1854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2195</xdr:rowOff>
    </xdr:from>
    <xdr:ext cx="405111" cy="259045"/>
    <xdr:sp macro="" textlink="">
      <xdr:nvSpPr>
        <xdr:cNvPr id="895" name="n_2mainValue【庁舎】&#10;有形固定資産減価償却率"/>
        <xdr:cNvSpPr txBox="1"/>
      </xdr:nvSpPr>
      <xdr:spPr>
        <a:xfrm>
          <a:off x="143897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147519</xdr:rowOff>
    </xdr:from>
    <xdr:ext cx="405111" cy="259045"/>
    <xdr:sp macro="" textlink="">
      <xdr:nvSpPr>
        <xdr:cNvPr id="896" name="n_3mainValue【庁舎】&#10;有形固定資産減価償却率"/>
        <xdr:cNvSpPr txBox="1"/>
      </xdr:nvSpPr>
      <xdr:spPr>
        <a:xfrm>
          <a:off x="13500744" y="184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124658</xdr:rowOff>
    </xdr:from>
    <xdr:ext cx="405111" cy="259045"/>
    <xdr:sp macro="" textlink="">
      <xdr:nvSpPr>
        <xdr:cNvPr id="897" name="n_4mainValue【庁舎】&#10;有形固定資産減価償却率"/>
        <xdr:cNvSpPr txBox="1"/>
      </xdr:nvSpPr>
      <xdr:spPr>
        <a:xfrm>
          <a:off x="12611744"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928" name="【庁舎】&#10;一人当たり面積平均値テキスト"/>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930" name="フローチャート: 判断 929"/>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931" name="フローチャート: 判断 930"/>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95613</xdr:rowOff>
    </xdr:from>
    <xdr:to>
      <xdr:col>102</xdr:col>
      <xdr:colOff>165100</xdr:colOff>
      <xdr:row>107</xdr:row>
      <xdr:rowOff>25763</xdr:rowOff>
    </xdr:to>
    <xdr:sp macro="" textlink="">
      <xdr:nvSpPr>
        <xdr:cNvPr id="932" name="フローチャート: 判断 931"/>
        <xdr:cNvSpPr/>
      </xdr:nvSpPr>
      <xdr:spPr>
        <a:xfrm>
          <a:off x="19494500" y="1826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100512</xdr:rowOff>
    </xdr:from>
    <xdr:to>
      <xdr:col>98</xdr:col>
      <xdr:colOff>38100</xdr:colOff>
      <xdr:row>107</xdr:row>
      <xdr:rowOff>30662</xdr:rowOff>
    </xdr:to>
    <xdr:sp macro="" textlink="">
      <xdr:nvSpPr>
        <xdr:cNvPr id="933" name="フローチャート: 判断 932"/>
        <xdr:cNvSpPr/>
      </xdr:nvSpPr>
      <xdr:spPr>
        <a:xfrm>
          <a:off x="18605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51526</xdr:rowOff>
    </xdr:from>
    <xdr:to>
      <xdr:col>116</xdr:col>
      <xdr:colOff>114300</xdr:colOff>
      <xdr:row>106</xdr:row>
      <xdr:rowOff>153126</xdr:rowOff>
    </xdr:to>
    <xdr:sp macro="" textlink="">
      <xdr:nvSpPr>
        <xdr:cNvPr id="939" name="楕円 938"/>
        <xdr:cNvSpPr/>
      </xdr:nvSpPr>
      <xdr:spPr>
        <a:xfrm>
          <a:off x="22110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29953</xdr:rowOff>
    </xdr:from>
    <xdr:ext cx="469744" cy="259045"/>
    <xdr:sp macro="" textlink="">
      <xdr:nvSpPr>
        <xdr:cNvPr id="940" name="【庁舎】&#10;一人当たり面積該当値テキスト"/>
        <xdr:cNvSpPr txBox="1"/>
      </xdr:nvSpPr>
      <xdr:spPr>
        <a:xfrm>
          <a:off x="22199600"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61323</xdr:rowOff>
    </xdr:from>
    <xdr:to>
      <xdr:col>112</xdr:col>
      <xdr:colOff>38100</xdr:colOff>
      <xdr:row>106</xdr:row>
      <xdr:rowOff>162923</xdr:rowOff>
    </xdr:to>
    <xdr:sp macro="" textlink="">
      <xdr:nvSpPr>
        <xdr:cNvPr id="941" name="楕円 940"/>
        <xdr:cNvSpPr/>
      </xdr:nvSpPr>
      <xdr:spPr>
        <a:xfrm>
          <a:off x="21272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102326</xdr:rowOff>
    </xdr:from>
    <xdr:to>
      <xdr:col>116</xdr:col>
      <xdr:colOff>63500</xdr:colOff>
      <xdr:row>106</xdr:row>
      <xdr:rowOff>112123</xdr:rowOff>
    </xdr:to>
    <xdr:cxnSp macro="">
      <xdr:nvCxnSpPr>
        <xdr:cNvPr id="942" name="直線コネクタ 941"/>
        <xdr:cNvCxnSpPr/>
      </xdr:nvCxnSpPr>
      <xdr:spPr>
        <a:xfrm flipV="1">
          <a:off x="21323300" y="1827602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69487</xdr:rowOff>
    </xdr:from>
    <xdr:to>
      <xdr:col>107</xdr:col>
      <xdr:colOff>101600</xdr:colOff>
      <xdr:row>106</xdr:row>
      <xdr:rowOff>171087</xdr:rowOff>
    </xdr:to>
    <xdr:sp macro="" textlink="">
      <xdr:nvSpPr>
        <xdr:cNvPr id="943" name="楕円 942"/>
        <xdr:cNvSpPr/>
      </xdr:nvSpPr>
      <xdr:spPr>
        <a:xfrm>
          <a:off x="20383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112123</xdr:rowOff>
    </xdr:from>
    <xdr:to>
      <xdr:col>111</xdr:col>
      <xdr:colOff>177800</xdr:colOff>
      <xdr:row>106</xdr:row>
      <xdr:rowOff>120287</xdr:rowOff>
    </xdr:to>
    <xdr:cxnSp macro="">
      <xdr:nvCxnSpPr>
        <xdr:cNvPr id="944" name="直線コネクタ 943"/>
        <xdr:cNvCxnSpPr/>
      </xdr:nvCxnSpPr>
      <xdr:spPr>
        <a:xfrm flipV="1">
          <a:off x="20434300" y="1828582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76019</xdr:rowOff>
    </xdr:from>
    <xdr:to>
      <xdr:col>102</xdr:col>
      <xdr:colOff>165100</xdr:colOff>
      <xdr:row>107</xdr:row>
      <xdr:rowOff>6169</xdr:rowOff>
    </xdr:to>
    <xdr:sp macro="" textlink="">
      <xdr:nvSpPr>
        <xdr:cNvPr id="945" name="楕円 944"/>
        <xdr:cNvSpPr/>
      </xdr:nvSpPr>
      <xdr:spPr>
        <a:xfrm>
          <a:off x="19494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120287</xdr:rowOff>
    </xdr:from>
    <xdr:to>
      <xdr:col>107</xdr:col>
      <xdr:colOff>50800</xdr:colOff>
      <xdr:row>106</xdr:row>
      <xdr:rowOff>126819</xdr:rowOff>
    </xdr:to>
    <xdr:cxnSp macro="">
      <xdr:nvCxnSpPr>
        <xdr:cNvPr id="946" name="直線コネクタ 945"/>
        <xdr:cNvCxnSpPr/>
      </xdr:nvCxnSpPr>
      <xdr:spPr>
        <a:xfrm flipV="1">
          <a:off x="19545300" y="1829398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947" name="楕円 946"/>
        <xdr:cNvSpPr/>
      </xdr:nvSpPr>
      <xdr:spPr>
        <a:xfrm>
          <a:off x="18605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126819</xdr:rowOff>
    </xdr:from>
    <xdr:to>
      <xdr:col>102</xdr:col>
      <xdr:colOff>114300</xdr:colOff>
      <xdr:row>106</xdr:row>
      <xdr:rowOff>134982</xdr:rowOff>
    </xdr:to>
    <xdr:cxnSp macro="">
      <xdr:nvCxnSpPr>
        <xdr:cNvPr id="948" name="直線コネクタ 947"/>
        <xdr:cNvCxnSpPr/>
      </xdr:nvCxnSpPr>
      <xdr:spPr>
        <a:xfrm flipV="1">
          <a:off x="18656300" y="18300519"/>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949" name="n_1aveValue【庁舎】&#10;一人当たり面積"/>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11265</xdr:rowOff>
    </xdr:from>
    <xdr:ext cx="469744" cy="259045"/>
    <xdr:sp macro="" textlink="">
      <xdr:nvSpPr>
        <xdr:cNvPr id="950" name="n_2aveValue【庁舎】&#10;一人当たり面積"/>
        <xdr:cNvSpPr txBox="1"/>
      </xdr:nvSpPr>
      <xdr:spPr>
        <a:xfrm>
          <a:off x="20199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16890</xdr:rowOff>
    </xdr:from>
    <xdr:ext cx="469744" cy="259045"/>
    <xdr:sp macro="" textlink="">
      <xdr:nvSpPr>
        <xdr:cNvPr id="951" name="n_3aveValue【庁舎】&#10;一人当たり面積"/>
        <xdr:cNvSpPr txBox="1"/>
      </xdr:nvSpPr>
      <xdr:spPr>
        <a:xfrm>
          <a:off x="19310427" y="183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21789</xdr:rowOff>
    </xdr:from>
    <xdr:ext cx="469744" cy="259045"/>
    <xdr:sp macro="" textlink="">
      <xdr:nvSpPr>
        <xdr:cNvPr id="952" name="n_4aveValue【庁舎】&#10;一人当たり面積"/>
        <xdr:cNvSpPr txBox="1"/>
      </xdr:nvSpPr>
      <xdr:spPr>
        <a:xfrm>
          <a:off x="18421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154050</xdr:rowOff>
    </xdr:from>
    <xdr:ext cx="469744" cy="259045"/>
    <xdr:sp macro="" textlink="">
      <xdr:nvSpPr>
        <xdr:cNvPr id="953" name="n_1mainValue【庁舎】&#10;一人当たり面積"/>
        <xdr:cNvSpPr txBox="1"/>
      </xdr:nvSpPr>
      <xdr:spPr>
        <a:xfrm>
          <a:off x="210757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162214</xdr:rowOff>
    </xdr:from>
    <xdr:ext cx="469744" cy="259045"/>
    <xdr:sp macro="" textlink="">
      <xdr:nvSpPr>
        <xdr:cNvPr id="954" name="n_2mainValue【庁舎】&#10;一人当たり面積"/>
        <xdr:cNvSpPr txBox="1"/>
      </xdr:nvSpPr>
      <xdr:spPr>
        <a:xfrm>
          <a:off x="20199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22696</xdr:rowOff>
    </xdr:from>
    <xdr:ext cx="469744" cy="259045"/>
    <xdr:sp macro="" textlink="">
      <xdr:nvSpPr>
        <xdr:cNvPr id="955" name="n_3mainValue【庁舎】&#10;一人当たり面積"/>
        <xdr:cNvSpPr txBox="1"/>
      </xdr:nvSpPr>
      <xdr:spPr>
        <a:xfrm>
          <a:off x="19310427" y="180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956" name="n_4mainValue【庁舎】&#10;一人当たり面積"/>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類似団体平均と比較して特に有形固定資産減価償却率が特に高くなっている施設は、体育館・プール、一般廃棄物処理施設、保健センター・保健所、庁舎である。体育館・プールについては、平成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年の合併以前に各地域に体育館が１施設ずつ設置されており、同関連施設が各地域１～２施設ずつ整備されている。そのうち半数以上の施設が築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年を超過しており、今後の施設の老朽化対策が課題となっている。施設の耐震化は完了しているが、施設の老朽化に伴う対策を講じる必要について、今後検討していく。一般廃棄物処理施設については、市内</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施設であり、すでに集約化は済んでいる。施設は築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年を経過しており、施設の老朽状況により、対策を検討していく。保健センター・保健所については，市内</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施設であり、行政サービスとして必要不可欠であるが、他施設での運用が可能かどうか検討し、施設の集約化を検討していく。庁舎については、いずれの庁舎も平成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年の合併以前に整備された旧２町１村の庁舎機能を継続して利用している。現在、桜川市新庁舎建設検討委員会を設置し、新庁舎の建替えについて検討中である。</a:t>
          </a:r>
        </a:p>
        <a:p>
          <a:r>
            <a:rPr kumimoji="1" lang="ja-JP" altLang="en-US" sz="1300">
              <a:latin typeface="ＭＳ Ｐゴシック" panose="020B0600070205080204" pitchFamily="50" charset="-128"/>
              <a:ea typeface="ＭＳ Ｐゴシック" panose="020B0600070205080204" pitchFamily="50" charset="-128"/>
            </a:rPr>
            <a:t>　また、類似団体と比較して一人当たり面積の小さい施設は，図書館である。桜川市には図書館が無く、数値は公民館内の図書室である。市内に３室を保有しているが、パブリックスペースを持たないため、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人あたりの面積は小さくなっている。３施設のうち２施設が築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年を経過しており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施設は公民館と併せて複合施設として更新が予定されており、他</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施設については大規模改修や修繕の要否を検討していく。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39,845
39,391
180.06
23,008,475
20,850,865
1,834,929
12,207,003
19,980,917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市町村民税の減収や地方消費税交付金の減により基準財政収入額が減少したことと合わせ、再算定費目（臨時経済対策費及び臨時財政対策債償還基金費）により基準財政需要額が増加したことが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類似団体平均値と比較して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ポイント上回っているが、その理由は令和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年度国勢調査により産業構造の割合が変動したことにより市町村類型が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Ⅰ-2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Ⅰ-1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今後はより一層行政評価により徹底的な歳出の見直しを実施するとともに、人口減少の中にあっても自主財源の柱である税収の確保に努める。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151130</xdr:rowOff>
    </xdr:from>
    <xdr:to>
      <xdr:col>23</xdr:col>
      <xdr:colOff>133350</xdr:colOff>
      <xdr:row>41</xdr:row>
      <xdr:rowOff>3810</xdr:rowOff>
    </xdr:to>
    <xdr:cxnSp macro="">
      <xdr:nvCxnSpPr>
        <xdr:cNvPr id="67" name="直線コネクタ 66"/>
        <xdr:cNvCxnSpPr/>
      </xdr:nvCxnSpPr>
      <xdr:spPr>
        <a:xfrm>
          <a:off x="4114800" y="70091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151130</xdr:rowOff>
    </xdr:from>
    <xdr:to>
      <xdr:col>19</xdr:col>
      <xdr:colOff>133350</xdr:colOff>
      <xdr:row>40</xdr:row>
      <xdr:rowOff>151130</xdr:rowOff>
    </xdr:to>
    <xdr:cxnSp macro="">
      <xdr:nvCxnSpPr>
        <xdr:cNvPr id="70" name="直線コネクタ 69"/>
        <xdr:cNvCxnSpPr/>
      </xdr:nvCxnSpPr>
      <xdr:spPr>
        <a:xfrm>
          <a:off x="3225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78740</xdr:rowOff>
    </xdr:from>
    <xdr:to>
      <xdr:col>19</xdr:col>
      <xdr:colOff>184150</xdr:colOff>
      <xdr:row>40</xdr:row>
      <xdr:rowOff>8890</xdr:rowOff>
    </xdr:to>
    <xdr:sp macro="" textlink="">
      <xdr:nvSpPr>
        <xdr:cNvPr id="71" name="フローチャート: 判断 70"/>
        <xdr:cNvSpPr/>
      </xdr:nvSpPr>
      <xdr:spPr>
        <a:xfrm>
          <a:off x="4064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19067</xdr:rowOff>
    </xdr:from>
    <xdr:ext cx="736600" cy="259045"/>
    <xdr:sp macro="" textlink="">
      <xdr:nvSpPr>
        <xdr:cNvPr id="72" name="テキスト ボックス 71"/>
        <xdr:cNvSpPr txBox="1"/>
      </xdr:nvSpPr>
      <xdr:spPr>
        <a:xfrm>
          <a:off x="3733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151130</xdr:rowOff>
    </xdr:from>
    <xdr:to>
      <xdr:col>15</xdr:col>
      <xdr:colOff>82550</xdr:colOff>
      <xdr:row>40</xdr:row>
      <xdr:rowOff>151130</xdr:rowOff>
    </xdr:to>
    <xdr:cxnSp macro="">
      <xdr:nvCxnSpPr>
        <xdr:cNvPr id="73" name="直線コネクタ 72"/>
        <xdr:cNvCxnSpPr/>
      </xdr:nvCxnSpPr>
      <xdr:spPr>
        <a:xfrm>
          <a:off x="2336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78740</xdr:rowOff>
    </xdr:from>
    <xdr:to>
      <xdr:col>15</xdr:col>
      <xdr:colOff>133350</xdr:colOff>
      <xdr:row>40</xdr:row>
      <xdr:rowOff>8890</xdr:rowOff>
    </xdr:to>
    <xdr:sp macro="" textlink="">
      <xdr:nvSpPr>
        <xdr:cNvPr id="74" name="フローチャート: 判断 73"/>
        <xdr:cNvSpPr/>
      </xdr:nvSpPr>
      <xdr:spPr>
        <a:xfrm>
          <a:off x="3175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19067</xdr:rowOff>
    </xdr:from>
    <xdr:ext cx="762000" cy="259045"/>
    <xdr:sp macro="" textlink="">
      <xdr:nvSpPr>
        <xdr:cNvPr id="75" name="テキスト ボックス 74"/>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151130</xdr:rowOff>
    </xdr:from>
    <xdr:to>
      <xdr:col>11</xdr:col>
      <xdr:colOff>31750</xdr:colOff>
      <xdr:row>40</xdr:row>
      <xdr:rowOff>151130</xdr:rowOff>
    </xdr:to>
    <xdr:cxnSp macro="">
      <xdr:nvCxnSpPr>
        <xdr:cNvPr id="76" name="直線コネクタ 75"/>
        <xdr:cNvCxnSpPr/>
      </xdr:nvCxnSpPr>
      <xdr:spPr>
        <a:xfrm>
          <a:off x="1447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54610</xdr:rowOff>
    </xdr:from>
    <xdr:to>
      <xdr:col>11</xdr:col>
      <xdr:colOff>82550</xdr:colOff>
      <xdr:row>39</xdr:row>
      <xdr:rowOff>156210</xdr:rowOff>
    </xdr:to>
    <xdr:sp macro="" textlink="">
      <xdr:nvSpPr>
        <xdr:cNvPr id="77" name="フローチャート: 判断 76"/>
        <xdr:cNvSpPr/>
      </xdr:nvSpPr>
      <xdr:spPr>
        <a:xfrm>
          <a:off x="2286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166387</xdr:rowOff>
    </xdr:from>
    <xdr:ext cx="762000" cy="259045"/>
    <xdr:sp macro="" textlink="">
      <xdr:nvSpPr>
        <xdr:cNvPr id="78" name="テキスト ボックス 77"/>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54610</xdr:rowOff>
    </xdr:from>
    <xdr:to>
      <xdr:col>7</xdr:col>
      <xdr:colOff>31750</xdr:colOff>
      <xdr:row>39</xdr:row>
      <xdr:rowOff>156210</xdr:rowOff>
    </xdr:to>
    <xdr:sp macro="" textlink="">
      <xdr:nvSpPr>
        <xdr:cNvPr id="79" name="フローチャート: 判断 78"/>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166387</xdr:rowOff>
    </xdr:from>
    <xdr:ext cx="762000" cy="259045"/>
    <xdr:sp macro="" textlink="">
      <xdr:nvSpPr>
        <xdr:cNvPr id="80" name="テキスト ボックス 79"/>
        <xdr:cNvSpPr txBox="1"/>
      </xdr:nvSpPr>
      <xdr:spPr>
        <a:xfrm>
          <a:off x="1066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86" name="楕円 85"/>
        <xdr:cNvSpPr/>
      </xdr:nvSpPr>
      <xdr:spPr>
        <a:xfrm>
          <a:off x="4902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140987</xdr:rowOff>
    </xdr:from>
    <xdr:ext cx="762000" cy="259045"/>
    <xdr:sp macro="" textlink="">
      <xdr:nvSpPr>
        <xdr:cNvPr id="87" name="財政力該当値テキスト"/>
        <xdr:cNvSpPr txBox="1"/>
      </xdr:nvSpPr>
      <xdr:spPr>
        <a:xfrm>
          <a:off x="5041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100330</xdr:rowOff>
    </xdr:from>
    <xdr:to>
      <xdr:col>19</xdr:col>
      <xdr:colOff>184150</xdr:colOff>
      <xdr:row>41</xdr:row>
      <xdr:rowOff>30480</xdr:rowOff>
    </xdr:to>
    <xdr:sp macro="" textlink="">
      <xdr:nvSpPr>
        <xdr:cNvPr id="88" name="楕円 87"/>
        <xdr:cNvSpPr/>
      </xdr:nvSpPr>
      <xdr:spPr>
        <a:xfrm>
          <a:off x="4064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15257</xdr:rowOff>
    </xdr:from>
    <xdr:ext cx="736600" cy="259045"/>
    <xdr:sp macro="" textlink="">
      <xdr:nvSpPr>
        <xdr:cNvPr id="89" name="テキスト ボックス 88"/>
        <xdr:cNvSpPr txBox="1"/>
      </xdr:nvSpPr>
      <xdr:spPr>
        <a:xfrm>
          <a:off x="3733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100330</xdr:rowOff>
    </xdr:from>
    <xdr:to>
      <xdr:col>15</xdr:col>
      <xdr:colOff>133350</xdr:colOff>
      <xdr:row>41</xdr:row>
      <xdr:rowOff>30480</xdr:rowOff>
    </xdr:to>
    <xdr:sp macro="" textlink="">
      <xdr:nvSpPr>
        <xdr:cNvPr id="90" name="楕円 89"/>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15257</xdr:rowOff>
    </xdr:from>
    <xdr:ext cx="762000" cy="259045"/>
    <xdr:sp macro="" textlink="">
      <xdr:nvSpPr>
        <xdr:cNvPr id="91" name="テキスト ボックス 90"/>
        <xdr:cNvSpPr txBox="1"/>
      </xdr:nvSpPr>
      <xdr:spPr>
        <a:xfrm>
          <a:off x="2844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100330</xdr:rowOff>
    </xdr:from>
    <xdr:to>
      <xdr:col>11</xdr:col>
      <xdr:colOff>82550</xdr:colOff>
      <xdr:row>41</xdr:row>
      <xdr:rowOff>30480</xdr:rowOff>
    </xdr:to>
    <xdr:sp macro="" textlink="">
      <xdr:nvSpPr>
        <xdr:cNvPr id="92" name="楕円 91"/>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15257</xdr:rowOff>
    </xdr:from>
    <xdr:ext cx="762000" cy="259045"/>
    <xdr:sp macro="" textlink="">
      <xdr:nvSpPr>
        <xdr:cNvPr id="93" name="テキスト ボックス 92"/>
        <xdr:cNvSpPr txBox="1"/>
      </xdr:nvSpPr>
      <xdr:spPr>
        <a:xfrm>
          <a:off x="1955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100330</xdr:rowOff>
    </xdr:from>
    <xdr:to>
      <xdr:col>7</xdr:col>
      <xdr:colOff>31750</xdr:colOff>
      <xdr:row>41</xdr:row>
      <xdr:rowOff>30480</xdr:rowOff>
    </xdr:to>
    <xdr:sp macro="" textlink="">
      <xdr:nvSpPr>
        <xdr:cNvPr id="94" name="楕円 93"/>
        <xdr:cNvSpPr/>
      </xdr:nvSpPr>
      <xdr:spPr>
        <a:xfrm>
          <a:off x="1397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15257</xdr:rowOff>
    </xdr:from>
    <xdr:ext cx="762000" cy="259045"/>
    <xdr:sp macro="" textlink="">
      <xdr:nvSpPr>
        <xdr:cNvPr id="95" name="テキスト ボックス 94"/>
        <xdr:cNvSpPr txBox="1"/>
      </xdr:nvSpPr>
      <xdr:spPr>
        <a:xfrm>
          <a:off x="1066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令和３年度についても全国平均及び茨城県平均よりも低い比率となっており、類似団体と比較しても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ポイント低い比率となった。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ポイント改善しているが、その要因は物件費（主に予防接種委託料や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スクール構想整備事業による機器購入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）及び補助費（主に下水道事業会計補助金）が減少した一方で、普通交付税額が増加したためである。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今後も事務事業評価等による各事務事業の点検・見直しによる経常経費の削減・抑制に努めていく。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82762</xdr:rowOff>
    </xdr:from>
    <xdr:to>
      <xdr:col>23</xdr:col>
      <xdr:colOff>133350</xdr:colOff>
      <xdr:row>59</xdr:row>
      <xdr:rowOff>148590</xdr:rowOff>
    </xdr:to>
    <xdr:cxnSp macro="">
      <xdr:nvCxnSpPr>
        <xdr:cNvPr id="130" name="直線コネクタ 129"/>
        <xdr:cNvCxnSpPr/>
      </xdr:nvCxnSpPr>
      <xdr:spPr>
        <a:xfrm flipV="1">
          <a:off x="4114800" y="10026862"/>
          <a:ext cx="838200" cy="23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148590</xdr:rowOff>
    </xdr:from>
    <xdr:to>
      <xdr:col>19</xdr:col>
      <xdr:colOff>133350</xdr:colOff>
      <xdr:row>60</xdr:row>
      <xdr:rowOff>97790</xdr:rowOff>
    </xdr:to>
    <xdr:cxnSp macro="">
      <xdr:nvCxnSpPr>
        <xdr:cNvPr id="133" name="直線コネクタ 132"/>
        <xdr:cNvCxnSpPr/>
      </xdr:nvCxnSpPr>
      <xdr:spPr>
        <a:xfrm flipV="1">
          <a:off x="3225800" y="1026414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107315</xdr:rowOff>
    </xdr:from>
    <xdr:to>
      <xdr:col>19</xdr:col>
      <xdr:colOff>184150</xdr:colOff>
      <xdr:row>61</xdr:row>
      <xdr:rowOff>37465</xdr:rowOff>
    </xdr:to>
    <xdr:sp macro="" textlink="">
      <xdr:nvSpPr>
        <xdr:cNvPr id="134" name="フローチャート: 判断 133"/>
        <xdr:cNvSpPr/>
      </xdr:nvSpPr>
      <xdr:spPr>
        <a:xfrm>
          <a:off x="4064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22242</xdr:rowOff>
    </xdr:from>
    <xdr:ext cx="736600" cy="259045"/>
    <xdr:sp macro="" textlink="">
      <xdr:nvSpPr>
        <xdr:cNvPr id="135" name="テキスト ボックス 134"/>
        <xdr:cNvSpPr txBox="1"/>
      </xdr:nvSpPr>
      <xdr:spPr>
        <a:xfrm>
          <a:off x="3733800" y="1048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29421</xdr:rowOff>
    </xdr:from>
    <xdr:to>
      <xdr:col>15</xdr:col>
      <xdr:colOff>82550</xdr:colOff>
      <xdr:row>60</xdr:row>
      <xdr:rowOff>97790</xdr:rowOff>
    </xdr:to>
    <xdr:cxnSp macro="">
      <xdr:nvCxnSpPr>
        <xdr:cNvPr id="136" name="直線コネクタ 135"/>
        <xdr:cNvCxnSpPr/>
      </xdr:nvCxnSpPr>
      <xdr:spPr>
        <a:xfrm>
          <a:off x="2336800" y="10316421"/>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151554</xdr:rowOff>
    </xdr:from>
    <xdr:to>
      <xdr:col>15</xdr:col>
      <xdr:colOff>133350</xdr:colOff>
      <xdr:row>61</xdr:row>
      <xdr:rowOff>81704</xdr:rowOff>
    </xdr:to>
    <xdr:sp macro="" textlink="">
      <xdr:nvSpPr>
        <xdr:cNvPr id="137" name="フローチャート: 判断 136"/>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66481</xdr:rowOff>
    </xdr:from>
    <xdr:ext cx="762000" cy="259045"/>
    <xdr:sp macro="" textlink="">
      <xdr:nvSpPr>
        <xdr:cNvPr id="138" name="テキスト ボックス 137"/>
        <xdr:cNvSpPr txBox="1"/>
      </xdr:nvSpPr>
      <xdr:spPr>
        <a:xfrm>
          <a:off x="2844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144569</xdr:rowOff>
    </xdr:from>
    <xdr:to>
      <xdr:col>11</xdr:col>
      <xdr:colOff>31750</xdr:colOff>
      <xdr:row>60</xdr:row>
      <xdr:rowOff>29421</xdr:rowOff>
    </xdr:to>
    <xdr:cxnSp macro="">
      <xdr:nvCxnSpPr>
        <xdr:cNvPr id="139" name="直線コネクタ 138"/>
        <xdr:cNvCxnSpPr/>
      </xdr:nvCxnSpPr>
      <xdr:spPr>
        <a:xfrm>
          <a:off x="1447800" y="10260119"/>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123402</xdr:rowOff>
    </xdr:from>
    <xdr:to>
      <xdr:col>11</xdr:col>
      <xdr:colOff>82550</xdr:colOff>
      <xdr:row>61</xdr:row>
      <xdr:rowOff>53552</xdr:rowOff>
    </xdr:to>
    <xdr:sp macro="" textlink="">
      <xdr:nvSpPr>
        <xdr:cNvPr id="140" name="フローチャート: 判断 139"/>
        <xdr:cNvSpPr/>
      </xdr:nvSpPr>
      <xdr:spPr>
        <a:xfrm>
          <a:off x="2286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38329</xdr:rowOff>
    </xdr:from>
    <xdr:ext cx="762000" cy="259045"/>
    <xdr:sp macro="" textlink="">
      <xdr:nvSpPr>
        <xdr:cNvPr id="141" name="テキスト ボックス 140"/>
        <xdr:cNvSpPr txBox="1"/>
      </xdr:nvSpPr>
      <xdr:spPr>
        <a:xfrm>
          <a:off x="1955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127423</xdr:rowOff>
    </xdr:from>
    <xdr:to>
      <xdr:col>7</xdr:col>
      <xdr:colOff>31750</xdr:colOff>
      <xdr:row>61</xdr:row>
      <xdr:rowOff>57573</xdr:rowOff>
    </xdr:to>
    <xdr:sp macro="" textlink="">
      <xdr:nvSpPr>
        <xdr:cNvPr id="142" name="フローチャート: 判断 141"/>
        <xdr:cNvSpPr/>
      </xdr:nvSpPr>
      <xdr:spPr>
        <a:xfrm>
          <a:off x="1397000" y="104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42350</xdr:rowOff>
    </xdr:from>
    <xdr:ext cx="762000" cy="259045"/>
    <xdr:sp macro="" textlink="">
      <xdr:nvSpPr>
        <xdr:cNvPr id="143" name="テキスト ボックス 142"/>
        <xdr:cNvSpPr txBox="1"/>
      </xdr:nvSpPr>
      <xdr:spPr>
        <a:xfrm>
          <a:off x="10668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31962</xdr:rowOff>
    </xdr:from>
    <xdr:to>
      <xdr:col>23</xdr:col>
      <xdr:colOff>184150</xdr:colOff>
      <xdr:row>58</xdr:row>
      <xdr:rowOff>133562</xdr:rowOff>
    </xdr:to>
    <xdr:sp macro="" textlink="">
      <xdr:nvSpPr>
        <xdr:cNvPr id="149" name="楕円 148"/>
        <xdr:cNvSpPr/>
      </xdr:nvSpPr>
      <xdr:spPr>
        <a:xfrm>
          <a:off x="4902200" y="997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124689</xdr:rowOff>
    </xdr:from>
    <xdr:ext cx="762000" cy="259045"/>
    <xdr:sp macro="" textlink="">
      <xdr:nvSpPr>
        <xdr:cNvPr id="150" name="財政構造の弾力性該当値テキスト"/>
        <xdr:cNvSpPr txBox="1"/>
      </xdr:nvSpPr>
      <xdr:spPr>
        <a:xfrm>
          <a:off x="5041900" y="989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97790</xdr:rowOff>
    </xdr:from>
    <xdr:to>
      <xdr:col>19</xdr:col>
      <xdr:colOff>184150</xdr:colOff>
      <xdr:row>60</xdr:row>
      <xdr:rowOff>27940</xdr:rowOff>
    </xdr:to>
    <xdr:sp macro="" textlink="">
      <xdr:nvSpPr>
        <xdr:cNvPr id="151" name="楕円 150"/>
        <xdr:cNvSpPr/>
      </xdr:nvSpPr>
      <xdr:spPr>
        <a:xfrm>
          <a:off x="4064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38117</xdr:rowOff>
    </xdr:from>
    <xdr:ext cx="736600" cy="259045"/>
    <xdr:sp macro="" textlink="">
      <xdr:nvSpPr>
        <xdr:cNvPr id="152" name="テキスト ボックス 151"/>
        <xdr:cNvSpPr txBox="1"/>
      </xdr:nvSpPr>
      <xdr:spPr>
        <a:xfrm>
          <a:off x="3733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46990</xdr:rowOff>
    </xdr:from>
    <xdr:to>
      <xdr:col>15</xdr:col>
      <xdr:colOff>133350</xdr:colOff>
      <xdr:row>60</xdr:row>
      <xdr:rowOff>148590</xdr:rowOff>
    </xdr:to>
    <xdr:sp macro="" textlink="">
      <xdr:nvSpPr>
        <xdr:cNvPr id="153" name="楕円 152"/>
        <xdr:cNvSpPr/>
      </xdr:nvSpPr>
      <xdr:spPr>
        <a:xfrm>
          <a:off x="3175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158767</xdr:rowOff>
    </xdr:from>
    <xdr:ext cx="762000" cy="259045"/>
    <xdr:sp macro="" textlink="">
      <xdr:nvSpPr>
        <xdr:cNvPr id="154" name="テキスト ボックス 153"/>
        <xdr:cNvSpPr txBox="1"/>
      </xdr:nvSpPr>
      <xdr:spPr>
        <a:xfrm>
          <a:off x="2844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150071</xdr:rowOff>
    </xdr:from>
    <xdr:to>
      <xdr:col>11</xdr:col>
      <xdr:colOff>82550</xdr:colOff>
      <xdr:row>60</xdr:row>
      <xdr:rowOff>80221</xdr:rowOff>
    </xdr:to>
    <xdr:sp macro="" textlink="">
      <xdr:nvSpPr>
        <xdr:cNvPr id="155" name="楕円 154"/>
        <xdr:cNvSpPr/>
      </xdr:nvSpPr>
      <xdr:spPr>
        <a:xfrm>
          <a:off x="2286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90398</xdr:rowOff>
    </xdr:from>
    <xdr:ext cx="762000" cy="259045"/>
    <xdr:sp macro="" textlink="">
      <xdr:nvSpPr>
        <xdr:cNvPr id="156" name="テキスト ボックス 155"/>
        <xdr:cNvSpPr txBox="1"/>
      </xdr:nvSpPr>
      <xdr:spPr>
        <a:xfrm>
          <a:off x="1955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93769</xdr:rowOff>
    </xdr:from>
    <xdr:to>
      <xdr:col>7</xdr:col>
      <xdr:colOff>31750</xdr:colOff>
      <xdr:row>60</xdr:row>
      <xdr:rowOff>23919</xdr:rowOff>
    </xdr:to>
    <xdr:sp macro="" textlink="">
      <xdr:nvSpPr>
        <xdr:cNvPr id="157" name="楕円 156"/>
        <xdr:cNvSpPr/>
      </xdr:nvSpPr>
      <xdr:spPr>
        <a:xfrm>
          <a:off x="1397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34096</xdr:rowOff>
    </xdr:from>
    <xdr:ext cx="762000" cy="259045"/>
    <xdr:sp macro="" textlink="">
      <xdr:nvSpPr>
        <xdr:cNvPr id="158" name="テキスト ボックス 157"/>
        <xdr:cNvSpPr txBox="1"/>
      </xdr:nvSpPr>
      <xdr:spPr>
        <a:xfrm>
          <a:off x="1066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人件費の適正化を目指し、職員数の削減等による人件費の削減及び物件費の削減を実施しているため、類似団体平均よりも低くなっている。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また、消防やごみ処理について一部事務組合で行っていることも、類似団体よりも低い決算額となっている要因と考えられる。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類似団体よりは低い状況が続いているが、令和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年度からの会計年度任用職員制度の開始も含めて年々増加傾向にあるため、他の歳出費目を圧迫しないよう維持・抑制に努めていく。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168095</xdr:rowOff>
    </xdr:from>
    <xdr:to>
      <xdr:col>23</xdr:col>
      <xdr:colOff>133350</xdr:colOff>
      <xdr:row>81</xdr:row>
      <xdr:rowOff>170842</xdr:rowOff>
    </xdr:to>
    <xdr:cxnSp macro="">
      <xdr:nvCxnSpPr>
        <xdr:cNvPr id="192" name="直線コネクタ 191"/>
        <xdr:cNvCxnSpPr/>
      </xdr:nvCxnSpPr>
      <xdr:spPr>
        <a:xfrm>
          <a:off x="4114800" y="14055545"/>
          <a:ext cx="838200" cy="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140974</xdr:rowOff>
    </xdr:from>
    <xdr:to>
      <xdr:col>19</xdr:col>
      <xdr:colOff>133350</xdr:colOff>
      <xdr:row>81</xdr:row>
      <xdr:rowOff>168095</xdr:rowOff>
    </xdr:to>
    <xdr:cxnSp macro="">
      <xdr:nvCxnSpPr>
        <xdr:cNvPr id="195" name="直線コネクタ 194"/>
        <xdr:cNvCxnSpPr/>
      </xdr:nvCxnSpPr>
      <xdr:spPr>
        <a:xfrm>
          <a:off x="3225800" y="14028424"/>
          <a:ext cx="889000" cy="2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14946</xdr:rowOff>
    </xdr:from>
    <xdr:to>
      <xdr:col>19</xdr:col>
      <xdr:colOff>184150</xdr:colOff>
      <xdr:row>82</xdr:row>
      <xdr:rowOff>116546</xdr:rowOff>
    </xdr:to>
    <xdr:sp macro="" textlink="">
      <xdr:nvSpPr>
        <xdr:cNvPr id="196" name="フローチャート: 判断 195"/>
        <xdr:cNvSpPr/>
      </xdr:nvSpPr>
      <xdr:spPr>
        <a:xfrm>
          <a:off x="4064000" y="1407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101323</xdr:rowOff>
    </xdr:from>
    <xdr:ext cx="736600" cy="259045"/>
    <xdr:sp macro="" textlink="">
      <xdr:nvSpPr>
        <xdr:cNvPr id="197" name="テキスト ボックス 196"/>
        <xdr:cNvSpPr txBox="1"/>
      </xdr:nvSpPr>
      <xdr:spPr>
        <a:xfrm>
          <a:off x="3733800" y="14160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140974</xdr:rowOff>
    </xdr:from>
    <xdr:to>
      <xdr:col>15</xdr:col>
      <xdr:colOff>82550</xdr:colOff>
      <xdr:row>81</xdr:row>
      <xdr:rowOff>151730</xdr:rowOff>
    </xdr:to>
    <xdr:cxnSp macro="">
      <xdr:nvCxnSpPr>
        <xdr:cNvPr id="198" name="直線コネクタ 197"/>
        <xdr:cNvCxnSpPr/>
      </xdr:nvCxnSpPr>
      <xdr:spPr>
        <a:xfrm flipV="1">
          <a:off x="2336800" y="14028424"/>
          <a:ext cx="889000" cy="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153039</xdr:rowOff>
    </xdr:from>
    <xdr:to>
      <xdr:col>15</xdr:col>
      <xdr:colOff>133350</xdr:colOff>
      <xdr:row>82</xdr:row>
      <xdr:rowOff>83189</xdr:rowOff>
    </xdr:to>
    <xdr:sp macro="" textlink="">
      <xdr:nvSpPr>
        <xdr:cNvPr id="199" name="フローチャート: 判断 198"/>
        <xdr:cNvSpPr/>
      </xdr:nvSpPr>
      <xdr:spPr>
        <a:xfrm>
          <a:off x="3175000" y="1404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67966</xdr:rowOff>
    </xdr:from>
    <xdr:ext cx="762000" cy="259045"/>
    <xdr:sp macro="" textlink="">
      <xdr:nvSpPr>
        <xdr:cNvPr id="200" name="テキスト ボックス 199"/>
        <xdr:cNvSpPr txBox="1"/>
      </xdr:nvSpPr>
      <xdr:spPr>
        <a:xfrm>
          <a:off x="2844800" y="1412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129981</xdr:rowOff>
    </xdr:from>
    <xdr:to>
      <xdr:col>11</xdr:col>
      <xdr:colOff>31750</xdr:colOff>
      <xdr:row>81</xdr:row>
      <xdr:rowOff>151730</xdr:rowOff>
    </xdr:to>
    <xdr:cxnSp macro="">
      <xdr:nvCxnSpPr>
        <xdr:cNvPr id="201" name="直線コネクタ 200"/>
        <xdr:cNvCxnSpPr/>
      </xdr:nvCxnSpPr>
      <xdr:spPr>
        <a:xfrm>
          <a:off x="1447800" y="14017431"/>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142449</xdr:rowOff>
    </xdr:from>
    <xdr:to>
      <xdr:col>11</xdr:col>
      <xdr:colOff>82550</xdr:colOff>
      <xdr:row>82</xdr:row>
      <xdr:rowOff>72599</xdr:rowOff>
    </xdr:to>
    <xdr:sp macro="" textlink="">
      <xdr:nvSpPr>
        <xdr:cNvPr id="202" name="フローチャート: 判断 201"/>
        <xdr:cNvSpPr/>
      </xdr:nvSpPr>
      <xdr:spPr>
        <a:xfrm>
          <a:off x="2286000" y="1402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57376</xdr:rowOff>
    </xdr:from>
    <xdr:ext cx="762000" cy="259045"/>
    <xdr:sp macro="" textlink="">
      <xdr:nvSpPr>
        <xdr:cNvPr id="203" name="テキスト ボックス 202"/>
        <xdr:cNvSpPr txBox="1"/>
      </xdr:nvSpPr>
      <xdr:spPr>
        <a:xfrm>
          <a:off x="1955800" y="1411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147712</xdr:rowOff>
    </xdr:from>
    <xdr:to>
      <xdr:col>7</xdr:col>
      <xdr:colOff>31750</xdr:colOff>
      <xdr:row>82</xdr:row>
      <xdr:rowOff>77862</xdr:rowOff>
    </xdr:to>
    <xdr:sp macro="" textlink="">
      <xdr:nvSpPr>
        <xdr:cNvPr id="204" name="フローチャート: 判断 203"/>
        <xdr:cNvSpPr/>
      </xdr:nvSpPr>
      <xdr:spPr>
        <a:xfrm>
          <a:off x="1397000" y="1403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62639</xdr:rowOff>
    </xdr:from>
    <xdr:ext cx="762000" cy="259045"/>
    <xdr:sp macro="" textlink="">
      <xdr:nvSpPr>
        <xdr:cNvPr id="205" name="テキスト ボックス 204"/>
        <xdr:cNvSpPr txBox="1"/>
      </xdr:nvSpPr>
      <xdr:spPr>
        <a:xfrm>
          <a:off x="1066800" y="1412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120042</xdr:rowOff>
    </xdr:from>
    <xdr:to>
      <xdr:col>23</xdr:col>
      <xdr:colOff>184150</xdr:colOff>
      <xdr:row>82</xdr:row>
      <xdr:rowOff>50192</xdr:rowOff>
    </xdr:to>
    <xdr:sp macro="" textlink="">
      <xdr:nvSpPr>
        <xdr:cNvPr id="211" name="楕円 210"/>
        <xdr:cNvSpPr/>
      </xdr:nvSpPr>
      <xdr:spPr>
        <a:xfrm>
          <a:off x="4902200" y="140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41319</xdr:rowOff>
    </xdr:from>
    <xdr:ext cx="762000" cy="259045"/>
    <xdr:sp macro="" textlink="">
      <xdr:nvSpPr>
        <xdr:cNvPr id="212" name="人件費・物件費等の状況該当値テキスト"/>
        <xdr:cNvSpPr txBox="1"/>
      </xdr:nvSpPr>
      <xdr:spPr>
        <a:xfrm>
          <a:off x="5041900" y="139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117295</xdr:rowOff>
    </xdr:from>
    <xdr:to>
      <xdr:col>19</xdr:col>
      <xdr:colOff>184150</xdr:colOff>
      <xdr:row>82</xdr:row>
      <xdr:rowOff>47445</xdr:rowOff>
    </xdr:to>
    <xdr:sp macro="" textlink="">
      <xdr:nvSpPr>
        <xdr:cNvPr id="213" name="楕円 212"/>
        <xdr:cNvSpPr/>
      </xdr:nvSpPr>
      <xdr:spPr>
        <a:xfrm>
          <a:off x="4064000" y="1400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57622</xdr:rowOff>
    </xdr:from>
    <xdr:ext cx="736600" cy="259045"/>
    <xdr:sp macro="" textlink="">
      <xdr:nvSpPr>
        <xdr:cNvPr id="214" name="テキスト ボックス 213"/>
        <xdr:cNvSpPr txBox="1"/>
      </xdr:nvSpPr>
      <xdr:spPr>
        <a:xfrm>
          <a:off x="3733800" y="13773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90174</xdr:rowOff>
    </xdr:from>
    <xdr:to>
      <xdr:col>15</xdr:col>
      <xdr:colOff>133350</xdr:colOff>
      <xdr:row>82</xdr:row>
      <xdr:rowOff>20324</xdr:rowOff>
    </xdr:to>
    <xdr:sp macro="" textlink="">
      <xdr:nvSpPr>
        <xdr:cNvPr id="215" name="楕円 214"/>
        <xdr:cNvSpPr/>
      </xdr:nvSpPr>
      <xdr:spPr>
        <a:xfrm>
          <a:off x="3175000" y="1397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30501</xdr:rowOff>
    </xdr:from>
    <xdr:ext cx="762000" cy="259045"/>
    <xdr:sp macro="" textlink="">
      <xdr:nvSpPr>
        <xdr:cNvPr id="216" name="テキスト ボックス 215"/>
        <xdr:cNvSpPr txBox="1"/>
      </xdr:nvSpPr>
      <xdr:spPr>
        <a:xfrm>
          <a:off x="2844800" y="1374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100930</xdr:rowOff>
    </xdr:from>
    <xdr:to>
      <xdr:col>11</xdr:col>
      <xdr:colOff>82550</xdr:colOff>
      <xdr:row>82</xdr:row>
      <xdr:rowOff>31080</xdr:rowOff>
    </xdr:to>
    <xdr:sp macro="" textlink="">
      <xdr:nvSpPr>
        <xdr:cNvPr id="217" name="楕円 216"/>
        <xdr:cNvSpPr/>
      </xdr:nvSpPr>
      <xdr:spPr>
        <a:xfrm>
          <a:off x="2286000" y="139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41257</xdr:rowOff>
    </xdr:from>
    <xdr:ext cx="762000" cy="259045"/>
    <xdr:sp macro="" textlink="">
      <xdr:nvSpPr>
        <xdr:cNvPr id="218" name="テキスト ボックス 217"/>
        <xdr:cNvSpPr txBox="1"/>
      </xdr:nvSpPr>
      <xdr:spPr>
        <a:xfrm>
          <a:off x="1955800" y="137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79181</xdr:rowOff>
    </xdr:from>
    <xdr:to>
      <xdr:col>7</xdr:col>
      <xdr:colOff>31750</xdr:colOff>
      <xdr:row>82</xdr:row>
      <xdr:rowOff>9331</xdr:rowOff>
    </xdr:to>
    <xdr:sp macro="" textlink="">
      <xdr:nvSpPr>
        <xdr:cNvPr id="219" name="楕円 218"/>
        <xdr:cNvSpPr/>
      </xdr:nvSpPr>
      <xdr:spPr>
        <a:xfrm>
          <a:off x="1397000" y="1396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19508</xdr:rowOff>
    </xdr:from>
    <xdr:ext cx="762000" cy="259045"/>
    <xdr:sp macro="" textlink="">
      <xdr:nvSpPr>
        <xdr:cNvPr id="220" name="テキスト ボックス 219"/>
        <xdr:cNvSpPr txBox="1"/>
      </xdr:nvSpPr>
      <xdr:spPr>
        <a:xfrm>
          <a:off x="1066800" y="1373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年度の給与体系の見直しにより、類似団体平均を下回ってる状態が続いていたが、給与表格付けの見直しにより類似団体平均に近づき同水準となった。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今後は、勤務成績の昇給への反映などを視野に入れ、職責職務に応じた給与構造となるよう引き続き見直しを行っていく。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4" name="直線コネクタ 253"/>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86</xdr:row>
      <xdr:rowOff>101600</xdr:rowOff>
    </xdr:to>
    <xdr:cxnSp macro="">
      <xdr:nvCxnSpPr>
        <xdr:cNvPr id="257" name="直線コネクタ 256"/>
        <xdr:cNvCxnSpPr/>
      </xdr:nvCxnSpPr>
      <xdr:spPr>
        <a:xfrm>
          <a:off x="15290800" y="14537972"/>
          <a:ext cx="889000" cy="30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58" name="フローチャート: 判断 257"/>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59" name="テキスト ボックス 258"/>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136172</xdr:rowOff>
    </xdr:from>
    <xdr:to>
      <xdr:col>72</xdr:col>
      <xdr:colOff>203200</xdr:colOff>
      <xdr:row>85</xdr:row>
      <xdr:rowOff>18345</xdr:rowOff>
    </xdr:to>
    <xdr:cxnSp macro="">
      <xdr:nvCxnSpPr>
        <xdr:cNvPr id="260" name="直線コネクタ 259"/>
        <xdr:cNvCxnSpPr/>
      </xdr:nvCxnSpPr>
      <xdr:spPr>
        <a:xfrm flipV="1">
          <a:off x="14401800" y="145379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109361</xdr:rowOff>
    </xdr:from>
    <xdr:to>
      <xdr:col>68</xdr:col>
      <xdr:colOff>152400</xdr:colOff>
      <xdr:row>85</xdr:row>
      <xdr:rowOff>18345</xdr:rowOff>
    </xdr:to>
    <xdr:cxnSp macro="">
      <xdr:nvCxnSpPr>
        <xdr:cNvPr id="263" name="直線コネクタ 262"/>
        <xdr:cNvCxnSpPr/>
      </xdr:nvCxnSpPr>
      <xdr:spPr>
        <a:xfrm>
          <a:off x="13512800" y="1451116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37395</xdr:rowOff>
    </xdr:from>
    <xdr:to>
      <xdr:col>68</xdr:col>
      <xdr:colOff>203200</xdr:colOff>
      <xdr:row>86</xdr:row>
      <xdr:rowOff>138995</xdr:rowOff>
    </xdr:to>
    <xdr:sp macro="" textlink="">
      <xdr:nvSpPr>
        <xdr:cNvPr id="264" name="フローチャート: 判断 263"/>
        <xdr:cNvSpPr/>
      </xdr:nvSpPr>
      <xdr:spPr>
        <a:xfrm>
          <a:off x="14351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123772</xdr:rowOff>
    </xdr:from>
    <xdr:ext cx="762000" cy="259045"/>
    <xdr:sp macro="" textlink="">
      <xdr:nvSpPr>
        <xdr:cNvPr id="265" name="テキスト ボックス 264"/>
        <xdr:cNvSpPr txBox="1"/>
      </xdr:nvSpPr>
      <xdr:spPr>
        <a:xfrm>
          <a:off x="14020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66" name="フローチャート: 判断 265"/>
        <xdr:cNvSpPr/>
      </xdr:nvSpPr>
      <xdr:spPr>
        <a:xfrm>
          <a:off x="13462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67" name="テキスト ボックス 266"/>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3" name="楕円 272"/>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4"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5" name="楕円 274"/>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6" name="テキスト ボックス 27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85372</xdr:rowOff>
    </xdr:from>
    <xdr:to>
      <xdr:col>73</xdr:col>
      <xdr:colOff>44450</xdr:colOff>
      <xdr:row>85</xdr:row>
      <xdr:rowOff>15522</xdr:rowOff>
    </xdr:to>
    <xdr:sp macro="" textlink="">
      <xdr:nvSpPr>
        <xdr:cNvPr id="277" name="楕円 276"/>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25699</xdr:rowOff>
    </xdr:from>
    <xdr:ext cx="762000" cy="259045"/>
    <xdr:sp macro="" textlink="">
      <xdr:nvSpPr>
        <xdr:cNvPr id="278" name="テキスト ボックス 277"/>
        <xdr:cNvSpPr txBox="1"/>
      </xdr:nvSpPr>
      <xdr:spPr>
        <a:xfrm>
          <a:off x="14909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138995</xdr:rowOff>
    </xdr:from>
    <xdr:to>
      <xdr:col>68</xdr:col>
      <xdr:colOff>203200</xdr:colOff>
      <xdr:row>85</xdr:row>
      <xdr:rowOff>69145</xdr:rowOff>
    </xdr:to>
    <xdr:sp macro="" textlink="">
      <xdr:nvSpPr>
        <xdr:cNvPr id="279" name="楕円 278"/>
        <xdr:cNvSpPr/>
      </xdr:nvSpPr>
      <xdr:spPr>
        <a:xfrm>
          <a:off x="14351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80" name="テキスト ボックス 279"/>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58561</xdr:rowOff>
    </xdr:from>
    <xdr:to>
      <xdr:col>64</xdr:col>
      <xdr:colOff>152400</xdr:colOff>
      <xdr:row>84</xdr:row>
      <xdr:rowOff>160161</xdr:rowOff>
    </xdr:to>
    <xdr:sp macro="" textlink="">
      <xdr:nvSpPr>
        <xdr:cNvPr id="281" name="楕円 280"/>
        <xdr:cNvSpPr/>
      </xdr:nvSpPr>
      <xdr:spPr>
        <a:xfrm>
          <a:off x="13462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170338</xdr:rowOff>
    </xdr:from>
    <xdr:ext cx="762000" cy="259045"/>
    <xdr:sp macro="" textlink="">
      <xdr:nvSpPr>
        <xdr:cNvPr id="282" name="テキスト ボックス 281"/>
        <xdr:cNvSpPr txBox="1"/>
      </xdr:nvSpPr>
      <xdr:spPr>
        <a:xfrm>
          <a:off x="13131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現在、定員適正化計画を基本とし近年の新型コロナウイルス感染症対策等に対応しうる職員採用を進めるなか、職員数は昨年度から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人増（人口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人の増）となったが、類似団体平均を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人下回っている状況である。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民間委託等の推進や効率的な行政運営を視野に入れつつ、職員の定年引上げによる年齢構成等を踏まえた組織機構の見直しを進めるとともに、質の高い行政サービスを安定的に提供できる職員数を確保することを念頭に、将来的な人口減少を踏まえ、適正な職員定員管理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76200</xdr:rowOff>
    </xdr:from>
    <xdr:to>
      <xdr:col>81</xdr:col>
      <xdr:colOff>44450</xdr:colOff>
      <xdr:row>59</xdr:row>
      <xdr:rowOff>94585</xdr:rowOff>
    </xdr:to>
    <xdr:cxnSp macro="">
      <xdr:nvCxnSpPr>
        <xdr:cNvPr id="319" name="直線コネクタ 318"/>
        <xdr:cNvCxnSpPr/>
      </xdr:nvCxnSpPr>
      <xdr:spPr>
        <a:xfrm>
          <a:off x="16179800" y="10191750"/>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34834</xdr:rowOff>
    </xdr:from>
    <xdr:to>
      <xdr:col>77</xdr:col>
      <xdr:colOff>44450</xdr:colOff>
      <xdr:row>59</xdr:row>
      <xdr:rowOff>76200</xdr:rowOff>
    </xdr:to>
    <xdr:cxnSp macro="">
      <xdr:nvCxnSpPr>
        <xdr:cNvPr id="322" name="直線コネクタ 321"/>
        <xdr:cNvCxnSpPr/>
      </xdr:nvCxnSpPr>
      <xdr:spPr>
        <a:xfrm>
          <a:off x="15290800" y="1015038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56424</xdr:rowOff>
    </xdr:from>
    <xdr:to>
      <xdr:col>77</xdr:col>
      <xdr:colOff>95250</xdr:colOff>
      <xdr:row>59</xdr:row>
      <xdr:rowOff>158024</xdr:rowOff>
    </xdr:to>
    <xdr:sp macro="" textlink="">
      <xdr:nvSpPr>
        <xdr:cNvPr id="323" name="フローチャート: 判断 322"/>
        <xdr:cNvSpPr/>
      </xdr:nvSpPr>
      <xdr:spPr>
        <a:xfrm>
          <a:off x="16129000" y="1017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142801</xdr:rowOff>
    </xdr:from>
    <xdr:ext cx="736600" cy="259045"/>
    <xdr:sp macro="" textlink="">
      <xdr:nvSpPr>
        <xdr:cNvPr id="324" name="テキスト ボックス 323"/>
        <xdr:cNvSpPr txBox="1"/>
      </xdr:nvSpPr>
      <xdr:spPr>
        <a:xfrm>
          <a:off x="15798800" y="1025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34834</xdr:rowOff>
    </xdr:from>
    <xdr:to>
      <xdr:col>72</xdr:col>
      <xdr:colOff>203200</xdr:colOff>
      <xdr:row>59</xdr:row>
      <xdr:rowOff>49772</xdr:rowOff>
    </xdr:to>
    <xdr:cxnSp macro="">
      <xdr:nvCxnSpPr>
        <xdr:cNvPr id="325" name="直線コネクタ 324"/>
        <xdr:cNvCxnSpPr/>
      </xdr:nvCxnSpPr>
      <xdr:spPr>
        <a:xfrm flipV="1">
          <a:off x="14401800" y="10150384"/>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31145</xdr:rowOff>
    </xdr:from>
    <xdr:to>
      <xdr:col>73</xdr:col>
      <xdr:colOff>44450</xdr:colOff>
      <xdr:row>59</xdr:row>
      <xdr:rowOff>132745</xdr:rowOff>
    </xdr:to>
    <xdr:sp macro="" textlink="">
      <xdr:nvSpPr>
        <xdr:cNvPr id="326" name="フローチャート: 判断 325"/>
        <xdr:cNvSpPr/>
      </xdr:nvSpPr>
      <xdr:spPr>
        <a:xfrm>
          <a:off x="15240000" y="1014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117522</xdr:rowOff>
    </xdr:from>
    <xdr:ext cx="762000" cy="259045"/>
    <xdr:sp macro="" textlink="">
      <xdr:nvSpPr>
        <xdr:cNvPr id="327" name="テキスト ボックス 326"/>
        <xdr:cNvSpPr txBox="1"/>
      </xdr:nvSpPr>
      <xdr:spPr>
        <a:xfrm>
          <a:off x="14909800" y="1023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42878</xdr:rowOff>
    </xdr:from>
    <xdr:to>
      <xdr:col>68</xdr:col>
      <xdr:colOff>152400</xdr:colOff>
      <xdr:row>59</xdr:row>
      <xdr:rowOff>49772</xdr:rowOff>
    </xdr:to>
    <xdr:cxnSp macro="">
      <xdr:nvCxnSpPr>
        <xdr:cNvPr id="328" name="直線コネクタ 327"/>
        <xdr:cNvCxnSpPr/>
      </xdr:nvCxnSpPr>
      <xdr:spPr>
        <a:xfrm>
          <a:off x="13512800" y="1015842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5866</xdr:rowOff>
    </xdr:from>
    <xdr:to>
      <xdr:col>68</xdr:col>
      <xdr:colOff>203200</xdr:colOff>
      <xdr:row>59</xdr:row>
      <xdr:rowOff>107466</xdr:rowOff>
    </xdr:to>
    <xdr:sp macro="" textlink="">
      <xdr:nvSpPr>
        <xdr:cNvPr id="329" name="フローチャート: 判断 328"/>
        <xdr:cNvSpPr/>
      </xdr:nvSpPr>
      <xdr:spPr>
        <a:xfrm>
          <a:off x="14351000" y="101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92243</xdr:rowOff>
    </xdr:from>
    <xdr:ext cx="762000" cy="259045"/>
    <xdr:sp macro="" textlink="">
      <xdr:nvSpPr>
        <xdr:cNvPr id="330" name="テキスト ボックス 329"/>
        <xdr:cNvSpPr txBox="1"/>
      </xdr:nvSpPr>
      <xdr:spPr>
        <a:xfrm>
          <a:off x="14020800" y="102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121</xdr:rowOff>
    </xdr:from>
    <xdr:to>
      <xdr:col>64</xdr:col>
      <xdr:colOff>152400</xdr:colOff>
      <xdr:row>59</xdr:row>
      <xdr:rowOff>101721</xdr:rowOff>
    </xdr:to>
    <xdr:sp macro="" textlink="">
      <xdr:nvSpPr>
        <xdr:cNvPr id="331" name="フローチャート: 判断 330"/>
        <xdr:cNvSpPr/>
      </xdr:nvSpPr>
      <xdr:spPr>
        <a:xfrm>
          <a:off x="13462000" y="10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86498</xdr:rowOff>
    </xdr:from>
    <xdr:ext cx="762000" cy="259045"/>
    <xdr:sp macro="" textlink="">
      <xdr:nvSpPr>
        <xdr:cNvPr id="332" name="テキスト ボックス 331"/>
        <xdr:cNvSpPr txBox="1"/>
      </xdr:nvSpPr>
      <xdr:spPr>
        <a:xfrm>
          <a:off x="13131800" y="102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43785</xdr:rowOff>
    </xdr:from>
    <xdr:to>
      <xdr:col>81</xdr:col>
      <xdr:colOff>95250</xdr:colOff>
      <xdr:row>59</xdr:row>
      <xdr:rowOff>145385</xdr:rowOff>
    </xdr:to>
    <xdr:sp macro="" textlink="">
      <xdr:nvSpPr>
        <xdr:cNvPr id="338" name="楕円 337"/>
        <xdr:cNvSpPr/>
      </xdr:nvSpPr>
      <xdr:spPr>
        <a:xfrm>
          <a:off x="16967200" y="101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60312</xdr:rowOff>
    </xdr:from>
    <xdr:ext cx="762000" cy="259045"/>
    <xdr:sp macro="" textlink="">
      <xdr:nvSpPr>
        <xdr:cNvPr id="339" name="定員管理の状況該当値テキスト"/>
        <xdr:cNvSpPr txBox="1"/>
      </xdr:nvSpPr>
      <xdr:spPr>
        <a:xfrm>
          <a:off x="17106900" y="1000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25400</xdr:rowOff>
    </xdr:from>
    <xdr:to>
      <xdr:col>77</xdr:col>
      <xdr:colOff>95250</xdr:colOff>
      <xdr:row>59</xdr:row>
      <xdr:rowOff>127000</xdr:rowOff>
    </xdr:to>
    <xdr:sp macro="" textlink="">
      <xdr:nvSpPr>
        <xdr:cNvPr id="340" name="楕円 339"/>
        <xdr:cNvSpPr/>
      </xdr:nvSpPr>
      <xdr:spPr>
        <a:xfrm>
          <a:off x="16129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137177</xdr:rowOff>
    </xdr:from>
    <xdr:ext cx="736600" cy="259045"/>
    <xdr:sp macro="" textlink="">
      <xdr:nvSpPr>
        <xdr:cNvPr id="341" name="テキスト ボックス 340"/>
        <xdr:cNvSpPr txBox="1"/>
      </xdr:nvSpPr>
      <xdr:spPr>
        <a:xfrm>
          <a:off x="15798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155484</xdr:rowOff>
    </xdr:from>
    <xdr:to>
      <xdr:col>73</xdr:col>
      <xdr:colOff>44450</xdr:colOff>
      <xdr:row>59</xdr:row>
      <xdr:rowOff>85634</xdr:rowOff>
    </xdr:to>
    <xdr:sp macro="" textlink="">
      <xdr:nvSpPr>
        <xdr:cNvPr id="342" name="楕円 341"/>
        <xdr:cNvSpPr/>
      </xdr:nvSpPr>
      <xdr:spPr>
        <a:xfrm>
          <a:off x="152400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95811</xdr:rowOff>
    </xdr:from>
    <xdr:ext cx="762000" cy="259045"/>
    <xdr:sp macro="" textlink="">
      <xdr:nvSpPr>
        <xdr:cNvPr id="343" name="テキスト ボックス 342"/>
        <xdr:cNvSpPr txBox="1"/>
      </xdr:nvSpPr>
      <xdr:spPr>
        <a:xfrm>
          <a:off x="14909800" y="986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170422</xdr:rowOff>
    </xdr:from>
    <xdr:to>
      <xdr:col>68</xdr:col>
      <xdr:colOff>203200</xdr:colOff>
      <xdr:row>59</xdr:row>
      <xdr:rowOff>100572</xdr:rowOff>
    </xdr:to>
    <xdr:sp macro="" textlink="">
      <xdr:nvSpPr>
        <xdr:cNvPr id="344" name="楕円 343"/>
        <xdr:cNvSpPr/>
      </xdr:nvSpPr>
      <xdr:spPr>
        <a:xfrm>
          <a:off x="14351000" y="1011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110749</xdr:rowOff>
    </xdr:from>
    <xdr:ext cx="762000" cy="259045"/>
    <xdr:sp macro="" textlink="">
      <xdr:nvSpPr>
        <xdr:cNvPr id="345" name="テキスト ボックス 344"/>
        <xdr:cNvSpPr txBox="1"/>
      </xdr:nvSpPr>
      <xdr:spPr>
        <a:xfrm>
          <a:off x="14020800" y="988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163528</xdr:rowOff>
    </xdr:from>
    <xdr:to>
      <xdr:col>64</xdr:col>
      <xdr:colOff>152400</xdr:colOff>
      <xdr:row>59</xdr:row>
      <xdr:rowOff>93678</xdr:rowOff>
    </xdr:to>
    <xdr:sp macro="" textlink="">
      <xdr:nvSpPr>
        <xdr:cNvPr id="346" name="楕円 345"/>
        <xdr:cNvSpPr/>
      </xdr:nvSpPr>
      <xdr:spPr>
        <a:xfrm>
          <a:off x="13462000" y="101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103855</xdr:rowOff>
    </xdr:from>
    <xdr:ext cx="762000" cy="259045"/>
    <xdr:sp macro="" textlink="">
      <xdr:nvSpPr>
        <xdr:cNvPr id="347" name="テキスト ボックス 346"/>
        <xdr:cNvSpPr txBox="1"/>
      </xdr:nvSpPr>
      <xdr:spPr>
        <a:xfrm>
          <a:off x="13131800" y="98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実質公債費比率について、令和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年度決算に基づく健全化判断比率の再算定により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％に修正となっている。令和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年度決算に基づく当該比率は類似団体平均と比較すると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ポイント下回っているが、昨年度と比較すると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病院事業債の元金償還開始による繰入金や一部事務組合の地方債に対する負担金により分子が増加している一方で、普通交付税交付額により分母が増加したため大きく変動したわけではないが、全国平均や茨城県平均よりは高い水準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合併特例債や公営企業の元金償還開始に伴う繰入金の増加が見込まれるため、地方債発行の新規事業の精査等により当該比率の上昇を抑制していく。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163301</xdr:rowOff>
    </xdr:from>
    <xdr:to>
      <xdr:col>81</xdr:col>
      <xdr:colOff>44450</xdr:colOff>
      <xdr:row>36</xdr:row>
      <xdr:rowOff>165312</xdr:rowOff>
    </xdr:to>
    <xdr:cxnSp macro="">
      <xdr:nvCxnSpPr>
        <xdr:cNvPr id="381" name="直線コネクタ 380"/>
        <xdr:cNvCxnSpPr/>
      </xdr:nvCxnSpPr>
      <xdr:spPr>
        <a:xfrm>
          <a:off x="16179800" y="633550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151236</xdr:rowOff>
    </xdr:from>
    <xdr:to>
      <xdr:col>77</xdr:col>
      <xdr:colOff>44450</xdr:colOff>
      <xdr:row>36</xdr:row>
      <xdr:rowOff>163301</xdr:rowOff>
    </xdr:to>
    <xdr:cxnSp macro="">
      <xdr:nvCxnSpPr>
        <xdr:cNvPr id="384" name="直線コネクタ 383"/>
        <xdr:cNvCxnSpPr/>
      </xdr:nvCxnSpPr>
      <xdr:spPr>
        <a:xfrm>
          <a:off x="15290800" y="632343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130598</xdr:rowOff>
    </xdr:from>
    <xdr:to>
      <xdr:col>77</xdr:col>
      <xdr:colOff>95250</xdr:colOff>
      <xdr:row>37</xdr:row>
      <xdr:rowOff>60748</xdr:rowOff>
    </xdr:to>
    <xdr:sp macro="" textlink="">
      <xdr:nvSpPr>
        <xdr:cNvPr id="385" name="フローチャート: 判断 384"/>
        <xdr:cNvSpPr/>
      </xdr:nvSpPr>
      <xdr:spPr>
        <a:xfrm>
          <a:off x="16129000" y="6302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45525</xdr:rowOff>
    </xdr:from>
    <xdr:ext cx="736600" cy="259045"/>
    <xdr:sp macro="" textlink="">
      <xdr:nvSpPr>
        <xdr:cNvPr id="386" name="テキスト ボックス 385"/>
        <xdr:cNvSpPr txBox="1"/>
      </xdr:nvSpPr>
      <xdr:spPr>
        <a:xfrm>
          <a:off x="15798800" y="6389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149225</xdr:rowOff>
    </xdr:from>
    <xdr:to>
      <xdr:col>72</xdr:col>
      <xdr:colOff>203200</xdr:colOff>
      <xdr:row>36</xdr:row>
      <xdr:rowOff>151236</xdr:rowOff>
    </xdr:to>
    <xdr:cxnSp macro="">
      <xdr:nvCxnSpPr>
        <xdr:cNvPr id="387" name="直線コネクタ 386"/>
        <xdr:cNvCxnSpPr/>
      </xdr:nvCxnSpPr>
      <xdr:spPr>
        <a:xfrm>
          <a:off x="14401800" y="632142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88" name="フローチャート: 判断 387"/>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89" name="テキスト ボックス 388"/>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149225</xdr:rowOff>
    </xdr:from>
    <xdr:to>
      <xdr:col>68</xdr:col>
      <xdr:colOff>152400</xdr:colOff>
      <xdr:row>36</xdr:row>
      <xdr:rowOff>155258</xdr:rowOff>
    </xdr:to>
    <xdr:cxnSp macro="">
      <xdr:nvCxnSpPr>
        <xdr:cNvPr id="390" name="直線コネクタ 389"/>
        <xdr:cNvCxnSpPr/>
      </xdr:nvCxnSpPr>
      <xdr:spPr>
        <a:xfrm flipV="1">
          <a:off x="13512800" y="632142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1" name="フローチャート: 判断 390"/>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2" name="テキスト ボックス 391"/>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152717</xdr:rowOff>
    </xdr:from>
    <xdr:to>
      <xdr:col>64</xdr:col>
      <xdr:colOff>152400</xdr:colOff>
      <xdr:row>37</xdr:row>
      <xdr:rowOff>82867</xdr:rowOff>
    </xdr:to>
    <xdr:sp macro="" textlink="">
      <xdr:nvSpPr>
        <xdr:cNvPr id="393" name="フローチャート: 判断 392"/>
        <xdr:cNvSpPr/>
      </xdr:nvSpPr>
      <xdr:spPr>
        <a:xfrm>
          <a:off x="13462000" y="63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67644</xdr:rowOff>
    </xdr:from>
    <xdr:ext cx="762000" cy="259045"/>
    <xdr:sp macro="" textlink="">
      <xdr:nvSpPr>
        <xdr:cNvPr id="394" name="テキスト ボックス 393"/>
        <xdr:cNvSpPr txBox="1"/>
      </xdr:nvSpPr>
      <xdr:spPr>
        <a:xfrm>
          <a:off x="13131800" y="641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114512</xdr:rowOff>
    </xdr:from>
    <xdr:to>
      <xdr:col>81</xdr:col>
      <xdr:colOff>95250</xdr:colOff>
      <xdr:row>37</xdr:row>
      <xdr:rowOff>44662</xdr:rowOff>
    </xdr:to>
    <xdr:sp macro="" textlink="">
      <xdr:nvSpPr>
        <xdr:cNvPr id="400" name="楕円 399"/>
        <xdr:cNvSpPr/>
      </xdr:nvSpPr>
      <xdr:spPr>
        <a:xfrm>
          <a:off x="169672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131039</xdr:rowOff>
    </xdr:from>
    <xdr:ext cx="762000" cy="259045"/>
    <xdr:sp macro="" textlink="">
      <xdr:nvSpPr>
        <xdr:cNvPr id="401" name="公債費負担の状況該当値テキスト"/>
        <xdr:cNvSpPr txBox="1"/>
      </xdr:nvSpPr>
      <xdr:spPr>
        <a:xfrm>
          <a:off x="17106900" y="613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112501</xdr:rowOff>
    </xdr:from>
    <xdr:to>
      <xdr:col>77</xdr:col>
      <xdr:colOff>95250</xdr:colOff>
      <xdr:row>37</xdr:row>
      <xdr:rowOff>42651</xdr:rowOff>
    </xdr:to>
    <xdr:sp macro="" textlink="">
      <xdr:nvSpPr>
        <xdr:cNvPr id="402" name="楕円 401"/>
        <xdr:cNvSpPr/>
      </xdr:nvSpPr>
      <xdr:spPr>
        <a:xfrm>
          <a:off x="16129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52828</xdr:rowOff>
    </xdr:from>
    <xdr:ext cx="736600" cy="259045"/>
    <xdr:sp macro="" textlink="">
      <xdr:nvSpPr>
        <xdr:cNvPr id="403" name="テキスト ボックス 402"/>
        <xdr:cNvSpPr txBox="1"/>
      </xdr:nvSpPr>
      <xdr:spPr>
        <a:xfrm>
          <a:off x="15798800" y="605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100436</xdr:rowOff>
    </xdr:from>
    <xdr:to>
      <xdr:col>73</xdr:col>
      <xdr:colOff>44450</xdr:colOff>
      <xdr:row>37</xdr:row>
      <xdr:rowOff>30586</xdr:rowOff>
    </xdr:to>
    <xdr:sp macro="" textlink="">
      <xdr:nvSpPr>
        <xdr:cNvPr id="404" name="楕円 403"/>
        <xdr:cNvSpPr/>
      </xdr:nvSpPr>
      <xdr:spPr>
        <a:xfrm>
          <a:off x="15240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40763</xdr:rowOff>
    </xdr:from>
    <xdr:ext cx="762000" cy="259045"/>
    <xdr:sp macro="" textlink="">
      <xdr:nvSpPr>
        <xdr:cNvPr id="405" name="テキスト ボックス 404"/>
        <xdr:cNvSpPr txBox="1"/>
      </xdr:nvSpPr>
      <xdr:spPr>
        <a:xfrm>
          <a:off x="14909800" y="604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98425</xdr:rowOff>
    </xdr:from>
    <xdr:to>
      <xdr:col>68</xdr:col>
      <xdr:colOff>203200</xdr:colOff>
      <xdr:row>37</xdr:row>
      <xdr:rowOff>28575</xdr:rowOff>
    </xdr:to>
    <xdr:sp macro="" textlink="">
      <xdr:nvSpPr>
        <xdr:cNvPr id="406" name="楕円 405"/>
        <xdr:cNvSpPr/>
      </xdr:nvSpPr>
      <xdr:spPr>
        <a:xfrm>
          <a:off x="14351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38752</xdr:rowOff>
    </xdr:from>
    <xdr:ext cx="762000" cy="259045"/>
    <xdr:sp macro="" textlink="">
      <xdr:nvSpPr>
        <xdr:cNvPr id="407" name="テキスト ボックス 406"/>
        <xdr:cNvSpPr txBox="1"/>
      </xdr:nvSpPr>
      <xdr:spPr>
        <a:xfrm>
          <a:off x="14020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104458</xdr:rowOff>
    </xdr:from>
    <xdr:to>
      <xdr:col>64</xdr:col>
      <xdr:colOff>152400</xdr:colOff>
      <xdr:row>37</xdr:row>
      <xdr:rowOff>34608</xdr:rowOff>
    </xdr:to>
    <xdr:sp macro="" textlink="">
      <xdr:nvSpPr>
        <xdr:cNvPr id="408" name="楕円 407"/>
        <xdr:cNvSpPr/>
      </xdr:nvSpPr>
      <xdr:spPr>
        <a:xfrm>
          <a:off x="13462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44785</xdr:rowOff>
    </xdr:from>
    <xdr:ext cx="762000" cy="259045"/>
    <xdr:sp macro="" textlink="">
      <xdr:nvSpPr>
        <xdr:cNvPr id="409" name="テキスト ボックス 408"/>
        <xdr:cNvSpPr txBox="1"/>
      </xdr:nvSpPr>
      <xdr:spPr>
        <a:xfrm>
          <a:off x="13131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将来負担比率については、令和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年度決算に基づく健全化判断比率の再算定により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％に修正となっている。令和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年度決算に基づく当該比率は昨年度より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ポイント減少しており、類似団体平均値より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前年度から減少した要因は、財政調整基金等の基金積立により充当可能財源が増加したこと及び普通交付税交付額の増加である。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合併特例債事業を始めとする大規模事業が継続し、複合施設や新庁舎の建設事業も同時に進行していくこととなるため、新規事業の実施等についての点検等を行うことで地方債の新規発行額を管理し、財政の健全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76733</xdr:rowOff>
    </xdr:from>
    <xdr:to>
      <xdr:col>81</xdr:col>
      <xdr:colOff>44450</xdr:colOff>
      <xdr:row>16</xdr:row>
      <xdr:rowOff>10490</xdr:rowOff>
    </xdr:to>
    <xdr:cxnSp macro="">
      <xdr:nvCxnSpPr>
        <xdr:cNvPr id="441" name="直線コネクタ 440"/>
        <xdr:cNvCxnSpPr/>
      </xdr:nvCxnSpPr>
      <xdr:spPr>
        <a:xfrm flipV="1">
          <a:off x="16179800" y="2648483"/>
          <a:ext cx="838200" cy="10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10490</xdr:rowOff>
    </xdr:from>
    <xdr:to>
      <xdr:col>77</xdr:col>
      <xdr:colOff>44450</xdr:colOff>
      <xdr:row>16</xdr:row>
      <xdr:rowOff>19177</xdr:rowOff>
    </xdr:to>
    <xdr:cxnSp macro="">
      <xdr:nvCxnSpPr>
        <xdr:cNvPr id="444" name="直線コネクタ 443"/>
        <xdr:cNvCxnSpPr/>
      </xdr:nvCxnSpPr>
      <xdr:spPr>
        <a:xfrm flipV="1">
          <a:off x="15290800" y="2753690"/>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8560</xdr:rowOff>
    </xdr:from>
    <xdr:to>
      <xdr:col>77</xdr:col>
      <xdr:colOff>95250</xdr:colOff>
      <xdr:row>15</xdr:row>
      <xdr:rowOff>110160</xdr:rowOff>
    </xdr:to>
    <xdr:sp macro="" textlink="">
      <xdr:nvSpPr>
        <xdr:cNvPr id="445" name="フローチャート: 判断 444"/>
        <xdr:cNvSpPr/>
      </xdr:nvSpPr>
      <xdr:spPr>
        <a:xfrm>
          <a:off x="16129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120337</xdr:rowOff>
    </xdr:from>
    <xdr:ext cx="736600" cy="259045"/>
    <xdr:sp macro="" textlink="">
      <xdr:nvSpPr>
        <xdr:cNvPr id="446" name="テキスト ボックス 445"/>
        <xdr:cNvSpPr txBox="1"/>
      </xdr:nvSpPr>
      <xdr:spPr>
        <a:xfrm>
          <a:off x="15798800" y="2349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4699</xdr:rowOff>
    </xdr:from>
    <xdr:to>
      <xdr:col>72</xdr:col>
      <xdr:colOff>203200</xdr:colOff>
      <xdr:row>16</xdr:row>
      <xdr:rowOff>19177</xdr:rowOff>
    </xdr:to>
    <xdr:cxnSp macro="">
      <xdr:nvCxnSpPr>
        <xdr:cNvPr id="447" name="直線コネクタ 446"/>
        <xdr:cNvCxnSpPr/>
      </xdr:nvCxnSpPr>
      <xdr:spPr>
        <a:xfrm>
          <a:off x="14401800" y="274789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68402</xdr:rowOff>
    </xdr:from>
    <xdr:to>
      <xdr:col>73</xdr:col>
      <xdr:colOff>44450</xdr:colOff>
      <xdr:row>15</xdr:row>
      <xdr:rowOff>170002</xdr:rowOff>
    </xdr:to>
    <xdr:sp macro="" textlink="">
      <xdr:nvSpPr>
        <xdr:cNvPr id="448" name="フローチャート: 判断 447"/>
        <xdr:cNvSpPr/>
      </xdr:nvSpPr>
      <xdr:spPr>
        <a:xfrm>
          <a:off x="15240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8729</xdr:rowOff>
    </xdr:from>
    <xdr:ext cx="762000" cy="259045"/>
    <xdr:sp macro="" textlink="">
      <xdr:nvSpPr>
        <xdr:cNvPr id="449" name="テキスト ボックス 448"/>
        <xdr:cNvSpPr txBox="1"/>
      </xdr:nvSpPr>
      <xdr:spPr>
        <a:xfrm>
          <a:off x="14909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165532</xdr:rowOff>
    </xdr:from>
    <xdr:to>
      <xdr:col>68</xdr:col>
      <xdr:colOff>152400</xdr:colOff>
      <xdr:row>16</xdr:row>
      <xdr:rowOff>4699</xdr:rowOff>
    </xdr:to>
    <xdr:cxnSp macro="">
      <xdr:nvCxnSpPr>
        <xdr:cNvPr id="450" name="直線コネクタ 449"/>
        <xdr:cNvCxnSpPr/>
      </xdr:nvCxnSpPr>
      <xdr:spPr>
        <a:xfrm>
          <a:off x="13512800" y="2737282"/>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82880</xdr:rowOff>
    </xdr:from>
    <xdr:to>
      <xdr:col>68</xdr:col>
      <xdr:colOff>203200</xdr:colOff>
      <xdr:row>16</xdr:row>
      <xdr:rowOff>13030</xdr:rowOff>
    </xdr:to>
    <xdr:sp macro="" textlink="">
      <xdr:nvSpPr>
        <xdr:cNvPr id="451" name="フローチャート: 判断 450"/>
        <xdr:cNvSpPr/>
      </xdr:nvSpPr>
      <xdr:spPr>
        <a:xfrm>
          <a:off x="14351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23207</xdr:rowOff>
    </xdr:from>
    <xdr:ext cx="762000" cy="259045"/>
    <xdr:sp macro="" textlink="">
      <xdr:nvSpPr>
        <xdr:cNvPr id="452" name="テキスト ボックス 451"/>
        <xdr:cNvSpPr txBox="1"/>
      </xdr:nvSpPr>
      <xdr:spPr>
        <a:xfrm>
          <a:off x="14020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95910</xdr:rowOff>
    </xdr:from>
    <xdr:to>
      <xdr:col>64</xdr:col>
      <xdr:colOff>152400</xdr:colOff>
      <xdr:row>16</xdr:row>
      <xdr:rowOff>26060</xdr:rowOff>
    </xdr:to>
    <xdr:sp macro="" textlink="">
      <xdr:nvSpPr>
        <xdr:cNvPr id="453" name="フローチャート: 判断 452"/>
        <xdr:cNvSpPr/>
      </xdr:nvSpPr>
      <xdr:spPr>
        <a:xfrm>
          <a:off x="13462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36237</xdr:rowOff>
    </xdr:from>
    <xdr:ext cx="762000" cy="259045"/>
    <xdr:sp macro="" textlink="">
      <xdr:nvSpPr>
        <xdr:cNvPr id="454" name="テキスト ボックス 453"/>
        <xdr:cNvSpPr txBox="1"/>
      </xdr:nvSpPr>
      <xdr:spPr>
        <a:xfrm>
          <a:off x="13131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25933</xdr:rowOff>
    </xdr:from>
    <xdr:to>
      <xdr:col>81</xdr:col>
      <xdr:colOff>95250</xdr:colOff>
      <xdr:row>15</xdr:row>
      <xdr:rowOff>127533</xdr:rowOff>
    </xdr:to>
    <xdr:sp macro="" textlink="">
      <xdr:nvSpPr>
        <xdr:cNvPr id="460" name="楕円 459"/>
        <xdr:cNvSpPr/>
      </xdr:nvSpPr>
      <xdr:spPr>
        <a:xfrm>
          <a:off x="16967200" y="259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169460</xdr:rowOff>
    </xdr:from>
    <xdr:ext cx="762000" cy="259045"/>
    <xdr:sp macro="" textlink="">
      <xdr:nvSpPr>
        <xdr:cNvPr id="461" name="将来負担の状況該当値テキスト"/>
        <xdr:cNvSpPr txBox="1"/>
      </xdr:nvSpPr>
      <xdr:spPr>
        <a:xfrm>
          <a:off x="17106900" y="256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131140</xdr:rowOff>
    </xdr:from>
    <xdr:to>
      <xdr:col>77</xdr:col>
      <xdr:colOff>95250</xdr:colOff>
      <xdr:row>16</xdr:row>
      <xdr:rowOff>61290</xdr:rowOff>
    </xdr:to>
    <xdr:sp macro="" textlink="">
      <xdr:nvSpPr>
        <xdr:cNvPr id="462" name="楕円 461"/>
        <xdr:cNvSpPr/>
      </xdr:nvSpPr>
      <xdr:spPr>
        <a:xfrm>
          <a:off x="16129000" y="27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46067</xdr:rowOff>
    </xdr:from>
    <xdr:ext cx="736600" cy="259045"/>
    <xdr:sp macro="" textlink="">
      <xdr:nvSpPr>
        <xdr:cNvPr id="463" name="テキスト ボックス 462"/>
        <xdr:cNvSpPr txBox="1"/>
      </xdr:nvSpPr>
      <xdr:spPr>
        <a:xfrm>
          <a:off x="15798800" y="2789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139827</xdr:rowOff>
    </xdr:from>
    <xdr:to>
      <xdr:col>73</xdr:col>
      <xdr:colOff>44450</xdr:colOff>
      <xdr:row>16</xdr:row>
      <xdr:rowOff>69977</xdr:rowOff>
    </xdr:to>
    <xdr:sp macro="" textlink="">
      <xdr:nvSpPr>
        <xdr:cNvPr id="464" name="楕円 463"/>
        <xdr:cNvSpPr/>
      </xdr:nvSpPr>
      <xdr:spPr>
        <a:xfrm>
          <a:off x="15240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54754</xdr:rowOff>
    </xdr:from>
    <xdr:ext cx="762000" cy="259045"/>
    <xdr:sp macro="" textlink="">
      <xdr:nvSpPr>
        <xdr:cNvPr id="465" name="テキスト ボックス 464"/>
        <xdr:cNvSpPr txBox="1"/>
      </xdr:nvSpPr>
      <xdr:spPr>
        <a:xfrm>
          <a:off x="14909800" y="279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125349</xdr:rowOff>
    </xdr:from>
    <xdr:to>
      <xdr:col>68</xdr:col>
      <xdr:colOff>203200</xdr:colOff>
      <xdr:row>16</xdr:row>
      <xdr:rowOff>55499</xdr:rowOff>
    </xdr:to>
    <xdr:sp macro="" textlink="">
      <xdr:nvSpPr>
        <xdr:cNvPr id="466" name="楕円 465"/>
        <xdr:cNvSpPr/>
      </xdr:nvSpPr>
      <xdr:spPr>
        <a:xfrm>
          <a:off x="14351000" y="26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40276</xdr:rowOff>
    </xdr:from>
    <xdr:ext cx="762000" cy="259045"/>
    <xdr:sp macro="" textlink="">
      <xdr:nvSpPr>
        <xdr:cNvPr id="467" name="テキスト ボックス 466"/>
        <xdr:cNvSpPr txBox="1"/>
      </xdr:nvSpPr>
      <xdr:spPr>
        <a:xfrm>
          <a:off x="14020800" y="278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114732</xdr:rowOff>
    </xdr:from>
    <xdr:to>
      <xdr:col>64</xdr:col>
      <xdr:colOff>152400</xdr:colOff>
      <xdr:row>16</xdr:row>
      <xdr:rowOff>44882</xdr:rowOff>
    </xdr:to>
    <xdr:sp macro="" textlink="">
      <xdr:nvSpPr>
        <xdr:cNvPr id="468" name="楕円 467"/>
        <xdr:cNvSpPr/>
      </xdr:nvSpPr>
      <xdr:spPr>
        <a:xfrm>
          <a:off x="13462000" y="26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29659</xdr:rowOff>
    </xdr:from>
    <xdr:ext cx="762000" cy="259045"/>
    <xdr:sp macro="" textlink="">
      <xdr:nvSpPr>
        <xdr:cNvPr id="469" name="テキスト ボックス 468"/>
        <xdr:cNvSpPr txBox="1"/>
      </xdr:nvSpPr>
      <xdr:spPr>
        <a:xfrm>
          <a:off x="13131800" y="277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66675</xdr:rowOff>
    </xdr:from>
    <xdr:ext cx="9099176" cy="425758"/>
    <xdr:sp macro="" textlink="">
      <xdr:nvSpPr>
        <xdr:cNvPr id="470" name="テキスト ボックス 469">
          <a:extLst>
            <a:ext uri="{FF2B5EF4-FFF2-40B4-BE49-F238E27FC236}">
              <a16:creationId xmlns:a16="http://schemas.microsoft.com/office/drawing/2014/main" id="{B7833EC5-7802-49C9-93AF-5F55205E114C}"/>
            </a:ext>
          </a:extLst>
        </xdr:cNvPr>
        <xdr:cNvSpPr txBox="1"/>
      </xdr:nvSpPr>
      <xdr:spPr>
        <a:xfrm>
          <a:off x="762000" y="4524375"/>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39,845
39,391
180.06
23,008,475
20,850,865
1,834,929
12,207,003
19,980,917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ポイント減少し、今年度においても類似団体平均と比較し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これは、適正な定員管理に加え、職員構成の階層変動が影響していると思われる。今後も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質の高い行政サービスを安定的に提供できる職員数を確保することを念頭に、将来的な人口減少を踏まえ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職員定員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管理を行い人件費の抑制に努める。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35</xdr:row>
      <xdr:rowOff>168910</xdr:rowOff>
    </xdr:to>
    <xdr:cxnSp macro="">
      <xdr:nvCxnSpPr>
        <xdr:cNvPr id="66" name="直線コネクタ 65"/>
        <xdr:cNvCxnSpPr/>
      </xdr:nvCxnSpPr>
      <xdr:spPr>
        <a:xfrm flipV="1">
          <a:off x="3987800" y="6123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35</xdr:row>
      <xdr:rowOff>168910</xdr:rowOff>
    </xdr:to>
    <xdr:cxnSp macro="">
      <xdr:nvCxnSpPr>
        <xdr:cNvPr id="69" name="直線コネクタ 68"/>
        <xdr:cNvCxnSpPr/>
      </xdr:nvCxnSpPr>
      <xdr:spPr>
        <a:xfrm>
          <a:off x="3098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152400</xdr:rowOff>
    </xdr:from>
    <xdr:to>
      <xdr:col>20</xdr:col>
      <xdr:colOff>38100</xdr:colOff>
      <xdr:row>37</xdr:row>
      <xdr:rowOff>82550</xdr:rowOff>
    </xdr:to>
    <xdr:sp macro="" textlink="">
      <xdr:nvSpPr>
        <xdr:cNvPr id="70" name="フローチャート: 判断 69"/>
        <xdr:cNvSpPr/>
      </xdr:nvSpPr>
      <xdr:spPr>
        <a:xfrm>
          <a:off x="3937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71" name="テキスト ボックス 70"/>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35</xdr:row>
      <xdr:rowOff>146050</xdr:rowOff>
    </xdr:to>
    <xdr:cxnSp macro="">
      <xdr:nvCxnSpPr>
        <xdr:cNvPr id="72" name="直線コネクタ 71"/>
        <xdr:cNvCxnSpPr/>
      </xdr:nvCxnSpPr>
      <xdr:spPr>
        <a:xfrm>
          <a:off x="2209800" y="613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138430</xdr:rowOff>
    </xdr:to>
    <xdr:cxnSp macro="">
      <xdr:nvCxnSpPr>
        <xdr:cNvPr id="75" name="直線コネクタ 74"/>
        <xdr:cNvCxnSpPr/>
      </xdr:nvCxnSpPr>
      <xdr:spPr>
        <a:xfrm>
          <a:off x="1320800" y="610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77" name="テキスト ボックス 76"/>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79" name="テキスト ボックス 78"/>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35577</xdr:rowOff>
    </xdr:from>
    <xdr:ext cx="762000" cy="259045"/>
    <xdr:sp macro="" textlink="">
      <xdr:nvSpPr>
        <xdr:cNvPr id="90" name="テキスト ボックス 89"/>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物件費の経常収支比率については、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スクール構想事業に係る備品購入費の減、予防接種委託料の減等により前年度比で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類似団体平均と比較しても低い水準を保っているが、日頃からの物件費削減に努め、行政評価などによる事務事業の見直しを行うなど、類似団体平均を上回らないよう抑制に努めていく。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17</xdr:row>
      <xdr:rowOff>82550</xdr:rowOff>
    </xdr:to>
    <xdr:cxnSp macro="">
      <xdr:nvCxnSpPr>
        <xdr:cNvPr id="127" name="直線コネクタ 126"/>
        <xdr:cNvCxnSpPr/>
      </xdr:nvCxnSpPr>
      <xdr:spPr>
        <a:xfrm flipV="1">
          <a:off x="15671800" y="27940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82550</xdr:rowOff>
    </xdr:from>
    <xdr:to>
      <xdr:col>78</xdr:col>
      <xdr:colOff>69850</xdr:colOff>
      <xdr:row>17</xdr:row>
      <xdr:rowOff>158750</xdr:rowOff>
    </xdr:to>
    <xdr:cxnSp macro="">
      <xdr:nvCxnSpPr>
        <xdr:cNvPr id="130" name="直線コネクタ 129"/>
        <xdr:cNvCxnSpPr/>
      </xdr:nvCxnSpPr>
      <xdr:spPr>
        <a:xfrm flipV="1">
          <a:off x="14782800" y="299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1" name="フローチャート: 判断 130"/>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137177</xdr:rowOff>
    </xdr:from>
    <xdr:ext cx="736600" cy="259045"/>
    <xdr:sp macro="" textlink="">
      <xdr:nvSpPr>
        <xdr:cNvPr id="132" name="テキスト ボックス 131"/>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158750</xdr:rowOff>
    </xdr:from>
    <xdr:to>
      <xdr:col>73</xdr:col>
      <xdr:colOff>180975</xdr:colOff>
      <xdr:row>18</xdr:row>
      <xdr:rowOff>63500</xdr:rowOff>
    </xdr:to>
    <xdr:cxnSp macro="">
      <xdr:nvCxnSpPr>
        <xdr:cNvPr id="133" name="直線コネクタ 132"/>
        <xdr:cNvCxnSpPr/>
      </xdr:nvCxnSpPr>
      <xdr:spPr>
        <a:xfrm flipV="1">
          <a:off x="13893800" y="307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19</xdr:row>
      <xdr:rowOff>95250</xdr:rowOff>
    </xdr:from>
    <xdr:to>
      <xdr:col>74</xdr:col>
      <xdr:colOff>31750</xdr:colOff>
      <xdr:row>20</xdr:row>
      <xdr:rowOff>25400</xdr:rowOff>
    </xdr:to>
    <xdr:sp macro="" textlink="">
      <xdr:nvSpPr>
        <xdr:cNvPr id="134" name="フローチャート: 判断 133"/>
        <xdr:cNvSpPr/>
      </xdr:nvSpPr>
      <xdr:spPr>
        <a:xfrm>
          <a:off x="14732000" y="335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10177</xdr:rowOff>
    </xdr:from>
    <xdr:ext cx="762000" cy="259045"/>
    <xdr:sp macro="" textlink="">
      <xdr:nvSpPr>
        <xdr:cNvPr id="135" name="テキスト ボックス 134"/>
        <xdr:cNvSpPr txBox="1"/>
      </xdr:nvSpPr>
      <xdr:spPr>
        <a:xfrm>
          <a:off x="14401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18</xdr:row>
      <xdr:rowOff>63500</xdr:rowOff>
    </xdr:to>
    <xdr:cxnSp macro="">
      <xdr:nvCxnSpPr>
        <xdr:cNvPr id="136" name="直線コネクタ 135"/>
        <xdr:cNvCxnSpPr/>
      </xdr:nvCxnSpPr>
      <xdr:spPr>
        <a:xfrm>
          <a:off x="13004800" y="2946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19</xdr:row>
      <xdr:rowOff>44450</xdr:rowOff>
    </xdr:from>
    <xdr:to>
      <xdr:col>69</xdr:col>
      <xdr:colOff>142875</xdr:colOff>
      <xdr:row>19</xdr:row>
      <xdr:rowOff>146050</xdr:rowOff>
    </xdr:to>
    <xdr:sp macro="" textlink="">
      <xdr:nvSpPr>
        <xdr:cNvPr id="137" name="フローチャート: 判断 136"/>
        <xdr:cNvSpPr/>
      </xdr:nvSpPr>
      <xdr:spPr>
        <a:xfrm>
          <a:off x="13843000" y="330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130827</xdr:rowOff>
    </xdr:from>
    <xdr:ext cx="762000" cy="259045"/>
    <xdr:sp macro="" textlink="">
      <xdr:nvSpPr>
        <xdr:cNvPr id="138" name="テキスト ボックス 137"/>
        <xdr:cNvSpPr txBox="1"/>
      </xdr:nvSpPr>
      <xdr:spPr>
        <a:xfrm>
          <a:off x="13512800" y="338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6350</xdr:rowOff>
    </xdr:from>
    <xdr:to>
      <xdr:col>65</xdr:col>
      <xdr:colOff>53975</xdr:colOff>
      <xdr:row>19</xdr:row>
      <xdr:rowOff>107950</xdr:rowOff>
    </xdr:to>
    <xdr:sp macro="" textlink="">
      <xdr:nvSpPr>
        <xdr:cNvPr id="139" name="フローチャート: 判断 138"/>
        <xdr:cNvSpPr/>
      </xdr:nvSpPr>
      <xdr:spPr>
        <a:xfrm>
          <a:off x="12954000" y="326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92727</xdr:rowOff>
    </xdr:from>
    <xdr:ext cx="762000" cy="259045"/>
    <xdr:sp macro="" textlink="">
      <xdr:nvSpPr>
        <xdr:cNvPr id="140" name="テキスト ボックス 139"/>
        <xdr:cNvSpPr txBox="1"/>
      </xdr:nvSpPr>
      <xdr:spPr>
        <a:xfrm>
          <a:off x="126238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6" name="楕円 145"/>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7"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31750</xdr:rowOff>
    </xdr:from>
    <xdr:to>
      <xdr:col>78</xdr:col>
      <xdr:colOff>120650</xdr:colOff>
      <xdr:row>17</xdr:row>
      <xdr:rowOff>133350</xdr:rowOff>
    </xdr:to>
    <xdr:sp macro="" textlink="">
      <xdr:nvSpPr>
        <xdr:cNvPr id="148" name="楕円 147"/>
        <xdr:cNvSpPr/>
      </xdr:nvSpPr>
      <xdr:spPr>
        <a:xfrm>
          <a:off x="15621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143527</xdr:rowOff>
    </xdr:from>
    <xdr:ext cx="736600" cy="259045"/>
    <xdr:sp macro="" textlink="">
      <xdr:nvSpPr>
        <xdr:cNvPr id="149" name="テキスト ボックス 148"/>
        <xdr:cNvSpPr txBox="1"/>
      </xdr:nvSpPr>
      <xdr:spPr>
        <a:xfrm>
          <a:off x="15290800" y="271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107950</xdr:rowOff>
    </xdr:from>
    <xdr:to>
      <xdr:col>74</xdr:col>
      <xdr:colOff>31750</xdr:colOff>
      <xdr:row>18</xdr:row>
      <xdr:rowOff>38100</xdr:rowOff>
    </xdr:to>
    <xdr:sp macro="" textlink="">
      <xdr:nvSpPr>
        <xdr:cNvPr id="150" name="楕円 149"/>
        <xdr:cNvSpPr/>
      </xdr:nvSpPr>
      <xdr:spPr>
        <a:xfrm>
          <a:off x="14732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51" name="テキスト ボックス 150"/>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12700</xdr:rowOff>
    </xdr:from>
    <xdr:to>
      <xdr:col>69</xdr:col>
      <xdr:colOff>142875</xdr:colOff>
      <xdr:row>18</xdr:row>
      <xdr:rowOff>114300</xdr:rowOff>
    </xdr:to>
    <xdr:sp macro="" textlink="">
      <xdr:nvSpPr>
        <xdr:cNvPr id="152" name="楕円 151"/>
        <xdr:cNvSpPr/>
      </xdr:nvSpPr>
      <xdr:spPr>
        <a:xfrm>
          <a:off x="13843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53" name="テキスト ボックス 152"/>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4" name="楕円 153"/>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55" name="テキスト ボックス 154"/>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扶助費の経常収支比率については、医療福祉費や児童手当費が減少しており総額はほぼ横ばいの昨年度比では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年度に経済情勢の悪化による生活保護費や支援費の増加により類似団体平均を上回ったが、翌年度以降は改善傾向にあり類似団体平均を下回っている。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しかし、物価高騰等による経済の低迷、少子高齢化の進行による扶助費の増加が見込まれるため、資格審査等の適正化などにより極力歳出額を抑えるよう努めていく。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63500</xdr:rowOff>
    </xdr:to>
    <xdr:cxnSp macro="">
      <xdr:nvCxnSpPr>
        <xdr:cNvPr id="188" name="直線コネクタ 187"/>
        <xdr:cNvCxnSpPr/>
      </xdr:nvCxnSpPr>
      <xdr:spPr>
        <a:xfrm flipV="1">
          <a:off x="3987800" y="9601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56</xdr:row>
      <xdr:rowOff>152400</xdr:rowOff>
    </xdr:to>
    <xdr:cxnSp macro="">
      <xdr:nvCxnSpPr>
        <xdr:cNvPr id="191" name="直線コネクタ 190"/>
        <xdr:cNvCxnSpPr/>
      </xdr:nvCxnSpPr>
      <xdr:spPr>
        <a:xfrm flipV="1">
          <a:off x="3098800" y="9664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2" name="フローチャート: 判断 191"/>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3" name="テキスト ボックス 192"/>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120650</xdr:rowOff>
    </xdr:from>
    <xdr:to>
      <xdr:col>15</xdr:col>
      <xdr:colOff>98425</xdr:colOff>
      <xdr:row>56</xdr:row>
      <xdr:rowOff>152400</xdr:rowOff>
    </xdr:to>
    <xdr:cxnSp macro="">
      <xdr:nvCxnSpPr>
        <xdr:cNvPr id="194" name="直線コネクタ 193"/>
        <xdr:cNvCxnSpPr/>
      </xdr:nvCxnSpPr>
      <xdr:spPr>
        <a:xfrm>
          <a:off x="2209800" y="9550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5" name="フローチャート: 判断 194"/>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6" name="テキスト ボックス 195"/>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56</xdr:row>
      <xdr:rowOff>127000</xdr:rowOff>
    </xdr:to>
    <xdr:cxnSp macro="">
      <xdr:nvCxnSpPr>
        <xdr:cNvPr id="197" name="直線コネクタ 196"/>
        <xdr:cNvCxnSpPr/>
      </xdr:nvCxnSpPr>
      <xdr:spPr>
        <a:xfrm flipV="1">
          <a:off x="1320800" y="9550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198" name="フローチャート: 判断 197"/>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199" name="テキスト ボックス 198"/>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1" name="テキスト ボックス 200"/>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7" name="楕円 206"/>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08"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xdr:rowOff>
    </xdr:from>
    <xdr:to>
      <xdr:col>20</xdr:col>
      <xdr:colOff>38100</xdr:colOff>
      <xdr:row>56</xdr:row>
      <xdr:rowOff>114300</xdr:rowOff>
    </xdr:to>
    <xdr:sp macro="" textlink="">
      <xdr:nvSpPr>
        <xdr:cNvPr id="209" name="楕円 208"/>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210" name="テキスト ボックス 209"/>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11" name="楕円 210"/>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212" name="テキスト ボックス 211"/>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69850</xdr:rowOff>
    </xdr:from>
    <xdr:to>
      <xdr:col>11</xdr:col>
      <xdr:colOff>60325</xdr:colOff>
      <xdr:row>56</xdr:row>
      <xdr:rowOff>0</xdr:rowOff>
    </xdr:to>
    <xdr:sp macro="" textlink="">
      <xdr:nvSpPr>
        <xdr:cNvPr id="213" name="楕円 212"/>
        <xdr:cNvSpPr/>
      </xdr:nvSpPr>
      <xdr:spPr>
        <a:xfrm>
          <a:off x="2159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14" name="テキスト ボックス 213"/>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5" name="楕円 214"/>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6" name="テキスト ボックス 215"/>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その他に係る経常収支比率については、類似団体より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減少の要因としては、歳出抑制による維持補修費の減が挙げられる。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で医療費の増加による国民健康保険特別会計、介護保険特別会計、後期高齢者医療特別会計への繰出金が多額となっている。比率を改善することは困難な状況となっているため、国民健康保険税の適正化を図ることにより繰出金の額を抑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146594</xdr:rowOff>
    </xdr:from>
    <xdr:to>
      <xdr:col>82</xdr:col>
      <xdr:colOff>107950</xdr:colOff>
      <xdr:row>55</xdr:row>
      <xdr:rowOff>27396</xdr:rowOff>
    </xdr:to>
    <xdr:cxnSp macro="">
      <xdr:nvCxnSpPr>
        <xdr:cNvPr id="251" name="直線コネクタ 250"/>
        <xdr:cNvCxnSpPr/>
      </xdr:nvCxnSpPr>
      <xdr:spPr>
        <a:xfrm flipV="1">
          <a:off x="15671800" y="940489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27396</xdr:rowOff>
    </xdr:from>
    <xdr:to>
      <xdr:col>78</xdr:col>
      <xdr:colOff>69850</xdr:colOff>
      <xdr:row>57</xdr:row>
      <xdr:rowOff>30662</xdr:rowOff>
    </xdr:to>
    <xdr:cxnSp macro="">
      <xdr:nvCxnSpPr>
        <xdr:cNvPr id="254" name="直線コネクタ 253"/>
        <xdr:cNvCxnSpPr/>
      </xdr:nvCxnSpPr>
      <xdr:spPr>
        <a:xfrm flipV="1">
          <a:off x="14782800" y="9457146"/>
          <a:ext cx="88900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61504</xdr:rowOff>
    </xdr:from>
    <xdr:to>
      <xdr:col>78</xdr:col>
      <xdr:colOff>120650</xdr:colOff>
      <xdr:row>55</xdr:row>
      <xdr:rowOff>163104</xdr:rowOff>
    </xdr:to>
    <xdr:sp macro="" textlink="">
      <xdr:nvSpPr>
        <xdr:cNvPr id="255" name="フローチャート: 判断 254"/>
        <xdr:cNvSpPr/>
      </xdr:nvSpPr>
      <xdr:spPr>
        <a:xfrm>
          <a:off x="156210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147881</xdr:rowOff>
    </xdr:from>
    <xdr:ext cx="736600" cy="259045"/>
    <xdr:sp macro="" textlink="">
      <xdr:nvSpPr>
        <xdr:cNvPr id="256" name="テキスト ボックス 255"/>
        <xdr:cNvSpPr txBox="1"/>
      </xdr:nvSpPr>
      <xdr:spPr>
        <a:xfrm>
          <a:off x="15290800" y="9577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156391</xdr:rowOff>
    </xdr:from>
    <xdr:to>
      <xdr:col>73</xdr:col>
      <xdr:colOff>180975</xdr:colOff>
      <xdr:row>57</xdr:row>
      <xdr:rowOff>30662</xdr:rowOff>
    </xdr:to>
    <xdr:cxnSp macro="">
      <xdr:nvCxnSpPr>
        <xdr:cNvPr id="257" name="直線コネクタ 256"/>
        <xdr:cNvCxnSpPr/>
      </xdr:nvCxnSpPr>
      <xdr:spPr>
        <a:xfrm>
          <a:off x="13893800" y="97575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1088</xdr:rowOff>
    </xdr:from>
    <xdr:to>
      <xdr:col>74</xdr:col>
      <xdr:colOff>31750</xdr:colOff>
      <xdr:row>56</xdr:row>
      <xdr:rowOff>102688</xdr:rowOff>
    </xdr:to>
    <xdr:sp macro="" textlink="">
      <xdr:nvSpPr>
        <xdr:cNvPr id="258" name="フローチャート: 判断 257"/>
        <xdr:cNvSpPr/>
      </xdr:nvSpPr>
      <xdr:spPr>
        <a:xfrm>
          <a:off x="14732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112865</xdr:rowOff>
    </xdr:from>
    <xdr:ext cx="762000" cy="259045"/>
    <xdr:sp macro="" textlink="">
      <xdr:nvSpPr>
        <xdr:cNvPr id="259" name="テキスト ボックス 258"/>
        <xdr:cNvSpPr txBox="1"/>
      </xdr:nvSpPr>
      <xdr:spPr>
        <a:xfrm>
          <a:off x="14401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56</xdr:row>
      <xdr:rowOff>156391</xdr:rowOff>
    </xdr:to>
    <xdr:cxnSp macro="">
      <xdr:nvCxnSpPr>
        <xdr:cNvPr id="260" name="直線コネクタ 259"/>
        <xdr:cNvCxnSpPr/>
      </xdr:nvCxnSpPr>
      <xdr:spPr>
        <a:xfrm>
          <a:off x="13004800" y="974452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72934</xdr:rowOff>
    </xdr:from>
    <xdr:to>
      <xdr:col>65</xdr:col>
      <xdr:colOff>53975</xdr:colOff>
      <xdr:row>57</xdr:row>
      <xdr:rowOff>3084</xdr:rowOff>
    </xdr:to>
    <xdr:sp macro="" textlink="">
      <xdr:nvSpPr>
        <xdr:cNvPr id="263" name="フローチャート: 判断 262"/>
        <xdr:cNvSpPr/>
      </xdr:nvSpPr>
      <xdr:spPr>
        <a:xfrm>
          <a:off x="12954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13261</xdr:rowOff>
    </xdr:from>
    <xdr:ext cx="762000" cy="259045"/>
    <xdr:sp macro="" textlink="">
      <xdr:nvSpPr>
        <xdr:cNvPr id="264" name="テキスト ボックス 263"/>
        <xdr:cNvSpPr txBox="1"/>
      </xdr:nvSpPr>
      <xdr:spPr>
        <a:xfrm>
          <a:off x="12623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95794</xdr:rowOff>
    </xdr:from>
    <xdr:to>
      <xdr:col>82</xdr:col>
      <xdr:colOff>158750</xdr:colOff>
      <xdr:row>55</xdr:row>
      <xdr:rowOff>25944</xdr:rowOff>
    </xdr:to>
    <xdr:sp macro="" textlink="">
      <xdr:nvSpPr>
        <xdr:cNvPr id="270" name="楕円 269"/>
        <xdr:cNvSpPr/>
      </xdr:nvSpPr>
      <xdr:spPr>
        <a:xfrm>
          <a:off x="16459200" y="93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112321</xdr:rowOff>
    </xdr:from>
    <xdr:ext cx="762000" cy="259045"/>
    <xdr:sp macro="" textlink="">
      <xdr:nvSpPr>
        <xdr:cNvPr id="271" name="その他該当値テキスト"/>
        <xdr:cNvSpPr txBox="1"/>
      </xdr:nvSpPr>
      <xdr:spPr>
        <a:xfrm>
          <a:off x="16598900" y="919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148046</xdr:rowOff>
    </xdr:from>
    <xdr:to>
      <xdr:col>78</xdr:col>
      <xdr:colOff>120650</xdr:colOff>
      <xdr:row>55</xdr:row>
      <xdr:rowOff>78196</xdr:rowOff>
    </xdr:to>
    <xdr:sp macro="" textlink="">
      <xdr:nvSpPr>
        <xdr:cNvPr id="272" name="楕円 271"/>
        <xdr:cNvSpPr/>
      </xdr:nvSpPr>
      <xdr:spPr>
        <a:xfrm>
          <a:off x="15621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88373</xdr:rowOff>
    </xdr:from>
    <xdr:ext cx="736600" cy="259045"/>
    <xdr:sp macro="" textlink="">
      <xdr:nvSpPr>
        <xdr:cNvPr id="273" name="テキスト ボックス 272"/>
        <xdr:cNvSpPr txBox="1"/>
      </xdr:nvSpPr>
      <xdr:spPr>
        <a:xfrm>
          <a:off x="15290800" y="9175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151312</xdr:rowOff>
    </xdr:from>
    <xdr:to>
      <xdr:col>74</xdr:col>
      <xdr:colOff>31750</xdr:colOff>
      <xdr:row>57</xdr:row>
      <xdr:rowOff>81462</xdr:rowOff>
    </xdr:to>
    <xdr:sp macro="" textlink="">
      <xdr:nvSpPr>
        <xdr:cNvPr id="274" name="楕円 273"/>
        <xdr:cNvSpPr/>
      </xdr:nvSpPr>
      <xdr:spPr>
        <a:xfrm>
          <a:off x="14732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66239</xdr:rowOff>
    </xdr:from>
    <xdr:ext cx="762000" cy="259045"/>
    <xdr:sp macro="" textlink="">
      <xdr:nvSpPr>
        <xdr:cNvPr id="275" name="テキスト ボックス 274"/>
        <xdr:cNvSpPr txBox="1"/>
      </xdr:nvSpPr>
      <xdr:spPr>
        <a:xfrm>
          <a:off x="14401800" y="98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105591</xdr:rowOff>
    </xdr:from>
    <xdr:to>
      <xdr:col>69</xdr:col>
      <xdr:colOff>142875</xdr:colOff>
      <xdr:row>57</xdr:row>
      <xdr:rowOff>35741</xdr:rowOff>
    </xdr:to>
    <xdr:sp macro="" textlink="">
      <xdr:nvSpPr>
        <xdr:cNvPr id="276" name="楕円 275"/>
        <xdr:cNvSpPr/>
      </xdr:nvSpPr>
      <xdr:spPr>
        <a:xfrm>
          <a:off x="13843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20518</xdr:rowOff>
    </xdr:from>
    <xdr:ext cx="762000" cy="259045"/>
    <xdr:sp macro="" textlink="">
      <xdr:nvSpPr>
        <xdr:cNvPr id="277" name="テキスト ボックス 276"/>
        <xdr:cNvSpPr txBox="1"/>
      </xdr:nvSpPr>
      <xdr:spPr>
        <a:xfrm>
          <a:off x="13512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78" name="楕円 277"/>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7455</xdr:rowOff>
    </xdr:from>
    <xdr:ext cx="762000" cy="259045"/>
    <xdr:sp macro="" textlink="">
      <xdr:nvSpPr>
        <xdr:cNvPr id="279" name="テキスト ボックス 278"/>
        <xdr:cNvSpPr txBox="1"/>
      </xdr:nvSpPr>
      <xdr:spPr>
        <a:xfrm>
          <a:off x="12623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補助費等については、広域負担金及び新型コロナウイルス感染症予防対策支援給付金等の減により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類似団体平均との差が広がっているのは、筑西広域市町村圏事務組合等一部事務組合への負担金及び国営霞ヶ浦用水事業への負担金が多額であることが原因である。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公営企業会計への負担金等については各事業の運営状況を注視し、各種団体への補助金については補助金検討委員会の開催等により補助の適正化に努めていく。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104140</xdr:rowOff>
    </xdr:from>
    <xdr:to>
      <xdr:col>82</xdr:col>
      <xdr:colOff>107950</xdr:colOff>
      <xdr:row>39</xdr:row>
      <xdr:rowOff>33274</xdr:rowOff>
    </xdr:to>
    <xdr:cxnSp macro="">
      <xdr:nvCxnSpPr>
        <xdr:cNvPr id="309" name="直線コネクタ 308"/>
        <xdr:cNvCxnSpPr/>
      </xdr:nvCxnSpPr>
      <xdr:spPr>
        <a:xfrm flipV="1">
          <a:off x="15671800" y="661924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21844</xdr:rowOff>
    </xdr:from>
    <xdr:to>
      <xdr:col>78</xdr:col>
      <xdr:colOff>69850</xdr:colOff>
      <xdr:row>39</xdr:row>
      <xdr:rowOff>33274</xdr:rowOff>
    </xdr:to>
    <xdr:cxnSp macro="">
      <xdr:nvCxnSpPr>
        <xdr:cNvPr id="312" name="直線コネクタ 311"/>
        <xdr:cNvCxnSpPr/>
      </xdr:nvCxnSpPr>
      <xdr:spPr>
        <a:xfrm>
          <a:off x="14782800" y="653694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21844</xdr:rowOff>
    </xdr:from>
    <xdr:to>
      <xdr:col>73</xdr:col>
      <xdr:colOff>180975</xdr:colOff>
      <xdr:row>38</xdr:row>
      <xdr:rowOff>40132</xdr:rowOff>
    </xdr:to>
    <xdr:cxnSp macro="">
      <xdr:nvCxnSpPr>
        <xdr:cNvPr id="315" name="直線コネクタ 314"/>
        <xdr:cNvCxnSpPr/>
      </xdr:nvCxnSpPr>
      <xdr:spPr>
        <a:xfrm flipV="1">
          <a:off x="13893800" y="65369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7" name="テキスト ボックス 316"/>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35560</xdr:rowOff>
    </xdr:from>
    <xdr:to>
      <xdr:col>69</xdr:col>
      <xdr:colOff>92075</xdr:colOff>
      <xdr:row>38</xdr:row>
      <xdr:rowOff>40132</xdr:rowOff>
    </xdr:to>
    <xdr:cxnSp macro="">
      <xdr:nvCxnSpPr>
        <xdr:cNvPr id="318" name="直線コネクタ 317"/>
        <xdr:cNvCxnSpPr/>
      </xdr:nvCxnSpPr>
      <xdr:spPr>
        <a:xfrm>
          <a:off x="13004800" y="65506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53340</xdr:rowOff>
    </xdr:from>
    <xdr:to>
      <xdr:col>82</xdr:col>
      <xdr:colOff>158750</xdr:colOff>
      <xdr:row>38</xdr:row>
      <xdr:rowOff>154940</xdr:rowOff>
    </xdr:to>
    <xdr:sp macro="" textlink="">
      <xdr:nvSpPr>
        <xdr:cNvPr id="328" name="楕円 327"/>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25417</xdr:rowOff>
    </xdr:from>
    <xdr:ext cx="762000" cy="259045"/>
    <xdr:sp macro="" textlink="">
      <xdr:nvSpPr>
        <xdr:cNvPr id="329" name="補助費等該当値テキスト"/>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153924</xdr:rowOff>
    </xdr:from>
    <xdr:to>
      <xdr:col>78</xdr:col>
      <xdr:colOff>120650</xdr:colOff>
      <xdr:row>39</xdr:row>
      <xdr:rowOff>84074</xdr:rowOff>
    </xdr:to>
    <xdr:sp macro="" textlink="">
      <xdr:nvSpPr>
        <xdr:cNvPr id="330" name="楕円 329"/>
        <xdr:cNvSpPr/>
      </xdr:nvSpPr>
      <xdr:spPr>
        <a:xfrm>
          <a:off x="15621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68851</xdr:rowOff>
    </xdr:from>
    <xdr:ext cx="736600" cy="259045"/>
    <xdr:sp macro="" textlink="">
      <xdr:nvSpPr>
        <xdr:cNvPr id="331" name="テキスト ボックス 330"/>
        <xdr:cNvSpPr txBox="1"/>
      </xdr:nvSpPr>
      <xdr:spPr>
        <a:xfrm>
          <a:off x="15290800" y="675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142494</xdr:rowOff>
    </xdr:from>
    <xdr:to>
      <xdr:col>74</xdr:col>
      <xdr:colOff>31750</xdr:colOff>
      <xdr:row>38</xdr:row>
      <xdr:rowOff>72644</xdr:rowOff>
    </xdr:to>
    <xdr:sp macro="" textlink="">
      <xdr:nvSpPr>
        <xdr:cNvPr id="332" name="楕円 331"/>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57421</xdr:rowOff>
    </xdr:from>
    <xdr:ext cx="762000" cy="259045"/>
    <xdr:sp macro="" textlink="">
      <xdr:nvSpPr>
        <xdr:cNvPr id="333" name="テキスト ボックス 332"/>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160782</xdr:rowOff>
    </xdr:from>
    <xdr:to>
      <xdr:col>69</xdr:col>
      <xdr:colOff>142875</xdr:colOff>
      <xdr:row>38</xdr:row>
      <xdr:rowOff>90932</xdr:rowOff>
    </xdr:to>
    <xdr:sp macro="" textlink="">
      <xdr:nvSpPr>
        <xdr:cNvPr id="334" name="楕円 333"/>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75709</xdr:rowOff>
    </xdr:from>
    <xdr:ext cx="762000" cy="259045"/>
    <xdr:sp macro="" textlink="">
      <xdr:nvSpPr>
        <xdr:cNvPr id="335" name="テキスト ボックス 334"/>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156210</xdr:rowOff>
    </xdr:from>
    <xdr:to>
      <xdr:col>65</xdr:col>
      <xdr:colOff>53975</xdr:colOff>
      <xdr:row>38</xdr:row>
      <xdr:rowOff>86360</xdr:rowOff>
    </xdr:to>
    <xdr:sp macro="" textlink="">
      <xdr:nvSpPr>
        <xdr:cNvPr id="336" name="楕円 335"/>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71137</xdr:rowOff>
    </xdr:from>
    <xdr:ext cx="762000" cy="259045"/>
    <xdr:sp macro="" textlink="">
      <xdr:nvSpPr>
        <xdr:cNvPr id="337" name="テキスト ボックス 336"/>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公債費の経常収支比率は、類似団体平均と比較しても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現在合併特例債を活用した大規模事業を進めているため、比率は増加傾向で推移していくと見込まれる。そこで公債費の額を抑制するために、他事業における地方債の発行を抑制し、プライマリーバランスの黒字が持続できるよう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168148</xdr:rowOff>
    </xdr:from>
    <xdr:to>
      <xdr:col>24</xdr:col>
      <xdr:colOff>25400</xdr:colOff>
      <xdr:row>75</xdr:row>
      <xdr:rowOff>1270</xdr:rowOff>
    </xdr:to>
    <xdr:cxnSp macro="">
      <xdr:nvCxnSpPr>
        <xdr:cNvPr id="367" name="直線コネクタ 366"/>
        <xdr:cNvCxnSpPr/>
      </xdr:nvCxnSpPr>
      <xdr:spPr>
        <a:xfrm flipV="1">
          <a:off x="3987800" y="128554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17272</xdr:rowOff>
    </xdr:to>
    <xdr:cxnSp macro="">
      <xdr:nvCxnSpPr>
        <xdr:cNvPr id="370" name="直線コネクタ 369"/>
        <xdr:cNvCxnSpPr/>
      </xdr:nvCxnSpPr>
      <xdr:spPr>
        <a:xfrm flipV="1">
          <a:off x="3098800" y="1286002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69342</xdr:rowOff>
    </xdr:from>
    <xdr:to>
      <xdr:col>20</xdr:col>
      <xdr:colOff>38100</xdr:colOff>
      <xdr:row>75</xdr:row>
      <xdr:rowOff>170942</xdr:rowOff>
    </xdr:to>
    <xdr:sp macro="" textlink="">
      <xdr:nvSpPr>
        <xdr:cNvPr id="371" name="フローチャート: 判断 370"/>
        <xdr:cNvSpPr/>
      </xdr:nvSpPr>
      <xdr:spPr>
        <a:xfrm>
          <a:off x="3937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155719</xdr:rowOff>
    </xdr:from>
    <xdr:ext cx="736600" cy="259045"/>
    <xdr:sp macro="" textlink="">
      <xdr:nvSpPr>
        <xdr:cNvPr id="372" name="テキスト ボックス 371"/>
        <xdr:cNvSpPr txBox="1"/>
      </xdr:nvSpPr>
      <xdr:spPr>
        <a:xfrm>
          <a:off x="3606800" y="1301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10414</xdr:rowOff>
    </xdr:from>
    <xdr:to>
      <xdr:col>15</xdr:col>
      <xdr:colOff>98425</xdr:colOff>
      <xdr:row>75</xdr:row>
      <xdr:rowOff>17272</xdr:rowOff>
    </xdr:to>
    <xdr:cxnSp macro="">
      <xdr:nvCxnSpPr>
        <xdr:cNvPr id="373" name="直線コネクタ 372"/>
        <xdr:cNvCxnSpPr/>
      </xdr:nvCxnSpPr>
      <xdr:spPr>
        <a:xfrm>
          <a:off x="2209800" y="1286916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69342</xdr:rowOff>
    </xdr:from>
    <xdr:to>
      <xdr:col>15</xdr:col>
      <xdr:colOff>149225</xdr:colOff>
      <xdr:row>75</xdr:row>
      <xdr:rowOff>170942</xdr:rowOff>
    </xdr:to>
    <xdr:sp macro="" textlink="">
      <xdr:nvSpPr>
        <xdr:cNvPr id="374" name="フローチャート: 判断 373"/>
        <xdr:cNvSpPr/>
      </xdr:nvSpPr>
      <xdr:spPr>
        <a:xfrm>
          <a:off x="3048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155719</xdr:rowOff>
    </xdr:from>
    <xdr:ext cx="762000" cy="259045"/>
    <xdr:sp macro="" textlink="">
      <xdr:nvSpPr>
        <xdr:cNvPr id="375" name="テキスト ボックス 374"/>
        <xdr:cNvSpPr txBox="1"/>
      </xdr:nvSpPr>
      <xdr:spPr>
        <a:xfrm>
          <a:off x="2717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170434</xdr:rowOff>
    </xdr:from>
    <xdr:to>
      <xdr:col>11</xdr:col>
      <xdr:colOff>9525</xdr:colOff>
      <xdr:row>75</xdr:row>
      <xdr:rowOff>10414</xdr:rowOff>
    </xdr:to>
    <xdr:cxnSp macro="">
      <xdr:nvCxnSpPr>
        <xdr:cNvPr id="376" name="直線コネクタ 375"/>
        <xdr:cNvCxnSpPr/>
      </xdr:nvCxnSpPr>
      <xdr:spPr>
        <a:xfrm>
          <a:off x="1320800" y="1285773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64770</xdr:rowOff>
    </xdr:from>
    <xdr:to>
      <xdr:col>11</xdr:col>
      <xdr:colOff>60325</xdr:colOff>
      <xdr:row>75</xdr:row>
      <xdr:rowOff>166370</xdr:rowOff>
    </xdr:to>
    <xdr:sp macro="" textlink="">
      <xdr:nvSpPr>
        <xdr:cNvPr id="377" name="フローチャート: 判断 376"/>
        <xdr:cNvSpPr/>
      </xdr:nvSpPr>
      <xdr:spPr>
        <a:xfrm>
          <a:off x="2159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151147</xdr:rowOff>
    </xdr:from>
    <xdr:ext cx="762000" cy="259045"/>
    <xdr:sp macro="" textlink="">
      <xdr:nvSpPr>
        <xdr:cNvPr id="378" name="テキスト ボックス 377"/>
        <xdr:cNvSpPr txBox="1"/>
      </xdr:nvSpPr>
      <xdr:spPr>
        <a:xfrm>
          <a:off x="1828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71628</xdr:rowOff>
    </xdr:from>
    <xdr:to>
      <xdr:col>6</xdr:col>
      <xdr:colOff>171450</xdr:colOff>
      <xdr:row>76</xdr:row>
      <xdr:rowOff>1778</xdr:rowOff>
    </xdr:to>
    <xdr:sp macro="" textlink="">
      <xdr:nvSpPr>
        <xdr:cNvPr id="379" name="フローチャート: 判断 378"/>
        <xdr:cNvSpPr/>
      </xdr:nvSpPr>
      <xdr:spPr>
        <a:xfrm>
          <a:off x="1270000" y="129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158005</xdr:rowOff>
    </xdr:from>
    <xdr:ext cx="762000" cy="259045"/>
    <xdr:sp macro="" textlink="">
      <xdr:nvSpPr>
        <xdr:cNvPr id="380" name="テキスト ボックス 379"/>
        <xdr:cNvSpPr txBox="1"/>
      </xdr:nvSpPr>
      <xdr:spPr>
        <a:xfrm>
          <a:off x="939800" y="1301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117348</xdr:rowOff>
    </xdr:from>
    <xdr:to>
      <xdr:col>24</xdr:col>
      <xdr:colOff>76200</xdr:colOff>
      <xdr:row>75</xdr:row>
      <xdr:rowOff>47498</xdr:rowOff>
    </xdr:to>
    <xdr:sp macro="" textlink="">
      <xdr:nvSpPr>
        <xdr:cNvPr id="386" name="楕円 385"/>
        <xdr:cNvSpPr/>
      </xdr:nvSpPr>
      <xdr:spPr>
        <a:xfrm>
          <a:off x="47752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25925</xdr:rowOff>
    </xdr:from>
    <xdr:ext cx="762000" cy="259045"/>
    <xdr:sp macro="" textlink="">
      <xdr:nvSpPr>
        <xdr:cNvPr id="387" name="公債費該当値テキスト"/>
        <xdr:cNvSpPr txBox="1"/>
      </xdr:nvSpPr>
      <xdr:spPr>
        <a:xfrm>
          <a:off x="4914900" y="1271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121920</xdr:rowOff>
    </xdr:from>
    <xdr:to>
      <xdr:col>20</xdr:col>
      <xdr:colOff>38100</xdr:colOff>
      <xdr:row>75</xdr:row>
      <xdr:rowOff>52070</xdr:rowOff>
    </xdr:to>
    <xdr:sp macro="" textlink="">
      <xdr:nvSpPr>
        <xdr:cNvPr id="388" name="楕円 387"/>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62247</xdr:rowOff>
    </xdr:from>
    <xdr:ext cx="736600" cy="259045"/>
    <xdr:sp macro="" textlink="">
      <xdr:nvSpPr>
        <xdr:cNvPr id="389" name="テキスト ボックス 388"/>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137922</xdr:rowOff>
    </xdr:from>
    <xdr:to>
      <xdr:col>15</xdr:col>
      <xdr:colOff>149225</xdr:colOff>
      <xdr:row>75</xdr:row>
      <xdr:rowOff>68072</xdr:rowOff>
    </xdr:to>
    <xdr:sp macro="" textlink="">
      <xdr:nvSpPr>
        <xdr:cNvPr id="390" name="楕円 389"/>
        <xdr:cNvSpPr/>
      </xdr:nvSpPr>
      <xdr:spPr>
        <a:xfrm>
          <a:off x="3048000" y="128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78249</xdr:rowOff>
    </xdr:from>
    <xdr:ext cx="762000" cy="259045"/>
    <xdr:sp macro="" textlink="">
      <xdr:nvSpPr>
        <xdr:cNvPr id="391" name="テキスト ボックス 390"/>
        <xdr:cNvSpPr txBox="1"/>
      </xdr:nvSpPr>
      <xdr:spPr>
        <a:xfrm>
          <a:off x="2717800" y="125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131064</xdr:rowOff>
    </xdr:from>
    <xdr:to>
      <xdr:col>11</xdr:col>
      <xdr:colOff>60325</xdr:colOff>
      <xdr:row>75</xdr:row>
      <xdr:rowOff>61214</xdr:rowOff>
    </xdr:to>
    <xdr:sp macro="" textlink="">
      <xdr:nvSpPr>
        <xdr:cNvPr id="392" name="楕円 391"/>
        <xdr:cNvSpPr/>
      </xdr:nvSpPr>
      <xdr:spPr>
        <a:xfrm>
          <a:off x="2159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71391</xdr:rowOff>
    </xdr:from>
    <xdr:ext cx="762000" cy="259045"/>
    <xdr:sp macro="" textlink="">
      <xdr:nvSpPr>
        <xdr:cNvPr id="393" name="テキスト ボックス 392"/>
        <xdr:cNvSpPr txBox="1"/>
      </xdr:nvSpPr>
      <xdr:spPr>
        <a:xfrm>
          <a:off x="1828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119634</xdr:rowOff>
    </xdr:from>
    <xdr:to>
      <xdr:col>6</xdr:col>
      <xdr:colOff>171450</xdr:colOff>
      <xdr:row>75</xdr:row>
      <xdr:rowOff>49784</xdr:rowOff>
    </xdr:to>
    <xdr:sp macro="" textlink="">
      <xdr:nvSpPr>
        <xdr:cNvPr id="394" name="楕円 393"/>
        <xdr:cNvSpPr/>
      </xdr:nvSpPr>
      <xdr:spPr>
        <a:xfrm>
          <a:off x="1270000" y="128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59961</xdr:rowOff>
    </xdr:from>
    <xdr:ext cx="762000" cy="259045"/>
    <xdr:sp macro="" textlink="">
      <xdr:nvSpPr>
        <xdr:cNvPr id="395" name="テキスト ボックス 394"/>
        <xdr:cNvSpPr txBox="1"/>
      </xdr:nvSpPr>
      <xdr:spPr>
        <a:xfrm>
          <a:off x="939800" y="1257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公債費以外に係る経常収支比率については、類似団体よりも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減少の要因としては、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スクール構想事業に係る備品購入費の減等による物件費の減、広域負担金の減等による補助費等の減が挙げられる。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扶助費については、経済の動向や少子高齢化により抑制は困難ではあるが、資格審査による適正支給に基づき極力歳出額を抑えるよう努めていく。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85852</xdr:rowOff>
    </xdr:from>
    <xdr:to>
      <xdr:col>82</xdr:col>
      <xdr:colOff>107950</xdr:colOff>
      <xdr:row>80</xdr:row>
      <xdr:rowOff>3556</xdr:rowOff>
    </xdr:to>
    <xdr:cxnSp macro="">
      <xdr:nvCxnSpPr>
        <xdr:cNvPr id="426" name="直線コネクタ 425"/>
        <xdr:cNvCxnSpPr/>
      </xdr:nvCxnSpPr>
      <xdr:spPr>
        <a:xfrm flipV="1">
          <a:off x="15671800" y="13458952"/>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3556</xdr:rowOff>
    </xdr:from>
    <xdr:to>
      <xdr:col>78</xdr:col>
      <xdr:colOff>69850</xdr:colOff>
      <xdr:row>80</xdr:row>
      <xdr:rowOff>108713</xdr:rowOff>
    </xdr:to>
    <xdr:cxnSp macro="">
      <xdr:nvCxnSpPr>
        <xdr:cNvPr id="429" name="直線コネクタ 428"/>
        <xdr:cNvCxnSpPr/>
      </xdr:nvCxnSpPr>
      <xdr:spPr>
        <a:xfrm flipV="1">
          <a:off x="14782800" y="137195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92202</xdr:rowOff>
    </xdr:from>
    <xdr:to>
      <xdr:col>78</xdr:col>
      <xdr:colOff>120650</xdr:colOff>
      <xdr:row>80</xdr:row>
      <xdr:rowOff>22352</xdr:rowOff>
    </xdr:to>
    <xdr:sp macro="" textlink="">
      <xdr:nvSpPr>
        <xdr:cNvPr id="430" name="フローチャート: 判断 429"/>
        <xdr:cNvSpPr/>
      </xdr:nvSpPr>
      <xdr:spPr>
        <a:xfrm>
          <a:off x="15621000" y="13636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32529</xdr:rowOff>
    </xdr:from>
    <xdr:ext cx="736600" cy="259045"/>
    <xdr:sp macro="" textlink="">
      <xdr:nvSpPr>
        <xdr:cNvPr id="431" name="テキスト ボックス 430"/>
        <xdr:cNvSpPr txBox="1"/>
      </xdr:nvSpPr>
      <xdr:spPr>
        <a:xfrm>
          <a:off x="15290800" y="13405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44704</xdr:rowOff>
    </xdr:from>
    <xdr:to>
      <xdr:col>73</xdr:col>
      <xdr:colOff>180975</xdr:colOff>
      <xdr:row>80</xdr:row>
      <xdr:rowOff>108713</xdr:rowOff>
    </xdr:to>
    <xdr:cxnSp macro="">
      <xdr:nvCxnSpPr>
        <xdr:cNvPr id="432" name="直線コネクタ 431"/>
        <xdr:cNvCxnSpPr/>
      </xdr:nvCxnSpPr>
      <xdr:spPr>
        <a:xfrm>
          <a:off x="13893800" y="137607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142494</xdr:rowOff>
    </xdr:from>
    <xdr:to>
      <xdr:col>74</xdr:col>
      <xdr:colOff>31750</xdr:colOff>
      <xdr:row>80</xdr:row>
      <xdr:rowOff>72644</xdr:rowOff>
    </xdr:to>
    <xdr:sp macro="" textlink="">
      <xdr:nvSpPr>
        <xdr:cNvPr id="433" name="フローチャート: 判断 432"/>
        <xdr:cNvSpPr/>
      </xdr:nvSpPr>
      <xdr:spPr>
        <a:xfrm>
          <a:off x="14732000" y="1368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82821</xdr:rowOff>
    </xdr:from>
    <xdr:ext cx="762000" cy="259045"/>
    <xdr:sp macro="" textlink="">
      <xdr:nvSpPr>
        <xdr:cNvPr id="434" name="テキスト ボックス 433"/>
        <xdr:cNvSpPr txBox="1"/>
      </xdr:nvSpPr>
      <xdr:spPr>
        <a:xfrm>
          <a:off x="14401800" y="1345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3556</xdr:rowOff>
    </xdr:from>
    <xdr:to>
      <xdr:col>69</xdr:col>
      <xdr:colOff>92075</xdr:colOff>
      <xdr:row>80</xdr:row>
      <xdr:rowOff>44704</xdr:rowOff>
    </xdr:to>
    <xdr:cxnSp macro="">
      <xdr:nvCxnSpPr>
        <xdr:cNvPr id="435" name="直線コネクタ 434"/>
        <xdr:cNvCxnSpPr/>
      </xdr:nvCxnSpPr>
      <xdr:spPr>
        <a:xfrm>
          <a:off x="13004800" y="137195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119635</xdr:rowOff>
    </xdr:from>
    <xdr:to>
      <xdr:col>69</xdr:col>
      <xdr:colOff>142875</xdr:colOff>
      <xdr:row>80</xdr:row>
      <xdr:rowOff>49785</xdr:rowOff>
    </xdr:to>
    <xdr:sp macro="" textlink="">
      <xdr:nvSpPr>
        <xdr:cNvPr id="436" name="フローチャート: 判断 435"/>
        <xdr:cNvSpPr/>
      </xdr:nvSpPr>
      <xdr:spPr>
        <a:xfrm>
          <a:off x="13843000" y="136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59962</xdr:rowOff>
    </xdr:from>
    <xdr:ext cx="762000" cy="259045"/>
    <xdr:sp macro="" textlink="">
      <xdr:nvSpPr>
        <xdr:cNvPr id="437" name="テキスト ボックス 436"/>
        <xdr:cNvSpPr txBox="1"/>
      </xdr:nvSpPr>
      <xdr:spPr>
        <a:xfrm>
          <a:off x="13512800" y="1343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110489</xdr:rowOff>
    </xdr:from>
    <xdr:to>
      <xdr:col>65</xdr:col>
      <xdr:colOff>53975</xdr:colOff>
      <xdr:row>80</xdr:row>
      <xdr:rowOff>40639</xdr:rowOff>
    </xdr:to>
    <xdr:sp macro="" textlink="">
      <xdr:nvSpPr>
        <xdr:cNvPr id="438" name="フローチャート: 判断 437"/>
        <xdr:cNvSpPr/>
      </xdr:nvSpPr>
      <xdr:spPr>
        <a:xfrm>
          <a:off x="12954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50816</xdr:rowOff>
    </xdr:from>
    <xdr:ext cx="762000" cy="259045"/>
    <xdr:sp macro="" textlink="">
      <xdr:nvSpPr>
        <xdr:cNvPr id="439" name="テキスト ボックス 438"/>
        <xdr:cNvSpPr txBox="1"/>
      </xdr:nvSpPr>
      <xdr:spPr>
        <a:xfrm>
          <a:off x="12623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45" name="楕円 444"/>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51579</xdr:rowOff>
    </xdr:from>
    <xdr:ext cx="762000" cy="259045"/>
    <xdr:sp macro="" textlink="">
      <xdr:nvSpPr>
        <xdr:cNvPr id="446" name="公債費以外該当値テキスト"/>
        <xdr:cNvSpPr txBox="1"/>
      </xdr:nvSpPr>
      <xdr:spPr>
        <a:xfrm>
          <a:off x="16598900" y="1325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124206</xdr:rowOff>
    </xdr:from>
    <xdr:to>
      <xdr:col>78</xdr:col>
      <xdr:colOff>120650</xdr:colOff>
      <xdr:row>80</xdr:row>
      <xdr:rowOff>54356</xdr:rowOff>
    </xdr:to>
    <xdr:sp macro="" textlink="">
      <xdr:nvSpPr>
        <xdr:cNvPr id="447" name="楕円 446"/>
        <xdr:cNvSpPr/>
      </xdr:nvSpPr>
      <xdr:spPr>
        <a:xfrm>
          <a:off x="15621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39133</xdr:rowOff>
    </xdr:from>
    <xdr:ext cx="736600" cy="259045"/>
    <xdr:sp macro="" textlink="">
      <xdr:nvSpPr>
        <xdr:cNvPr id="448" name="テキスト ボックス 447"/>
        <xdr:cNvSpPr txBox="1"/>
      </xdr:nvSpPr>
      <xdr:spPr>
        <a:xfrm>
          <a:off x="15290800" y="1375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57913</xdr:rowOff>
    </xdr:from>
    <xdr:to>
      <xdr:col>74</xdr:col>
      <xdr:colOff>31750</xdr:colOff>
      <xdr:row>80</xdr:row>
      <xdr:rowOff>159513</xdr:rowOff>
    </xdr:to>
    <xdr:sp macro="" textlink="">
      <xdr:nvSpPr>
        <xdr:cNvPr id="449" name="楕円 448"/>
        <xdr:cNvSpPr/>
      </xdr:nvSpPr>
      <xdr:spPr>
        <a:xfrm>
          <a:off x="147320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144290</xdr:rowOff>
    </xdr:from>
    <xdr:ext cx="762000" cy="259045"/>
    <xdr:sp macro="" textlink="">
      <xdr:nvSpPr>
        <xdr:cNvPr id="450" name="テキスト ボックス 449"/>
        <xdr:cNvSpPr txBox="1"/>
      </xdr:nvSpPr>
      <xdr:spPr>
        <a:xfrm>
          <a:off x="14401800" y="1386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165354</xdr:rowOff>
    </xdr:from>
    <xdr:to>
      <xdr:col>69</xdr:col>
      <xdr:colOff>142875</xdr:colOff>
      <xdr:row>80</xdr:row>
      <xdr:rowOff>95504</xdr:rowOff>
    </xdr:to>
    <xdr:sp macro="" textlink="">
      <xdr:nvSpPr>
        <xdr:cNvPr id="451" name="楕円 450"/>
        <xdr:cNvSpPr/>
      </xdr:nvSpPr>
      <xdr:spPr>
        <a:xfrm>
          <a:off x="13843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80281</xdr:rowOff>
    </xdr:from>
    <xdr:ext cx="762000" cy="259045"/>
    <xdr:sp macro="" textlink="">
      <xdr:nvSpPr>
        <xdr:cNvPr id="452" name="テキスト ボックス 451"/>
        <xdr:cNvSpPr txBox="1"/>
      </xdr:nvSpPr>
      <xdr:spPr>
        <a:xfrm>
          <a:off x="13512800" y="1379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124206</xdr:rowOff>
    </xdr:from>
    <xdr:to>
      <xdr:col>65</xdr:col>
      <xdr:colOff>53975</xdr:colOff>
      <xdr:row>80</xdr:row>
      <xdr:rowOff>54356</xdr:rowOff>
    </xdr:to>
    <xdr:sp macro="" textlink="">
      <xdr:nvSpPr>
        <xdr:cNvPr id="453" name="楕円 452"/>
        <xdr:cNvSpPr/>
      </xdr:nvSpPr>
      <xdr:spPr>
        <a:xfrm>
          <a:off x="12954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39133</xdr:rowOff>
    </xdr:from>
    <xdr:ext cx="762000" cy="259045"/>
    <xdr:sp macro="" textlink="">
      <xdr:nvSpPr>
        <xdr:cNvPr id="454" name="テキスト ボックス 453"/>
        <xdr:cNvSpPr txBox="1"/>
      </xdr:nvSpPr>
      <xdr:spPr>
        <a:xfrm>
          <a:off x="12623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120129</xdr:rowOff>
    </xdr:from>
    <xdr:to>
      <xdr:col>29</xdr:col>
      <xdr:colOff>127000</xdr:colOff>
      <xdr:row>19</xdr:row>
      <xdr:rowOff>20879</xdr:rowOff>
    </xdr:to>
    <xdr:cxnSp macro="">
      <xdr:nvCxnSpPr>
        <xdr:cNvPr id="50" name="直線コネクタ 49"/>
        <xdr:cNvCxnSpPr/>
      </xdr:nvCxnSpPr>
      <xdr:spPr bwMode="auto">
        <a:xfrm flipV="1">
          <a:off x="5003800" y="3253854"/>
          <a:ext cx="647700" cy="72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133198</xdr:rowOff>
    </xdr:from>
    <xdr:to>
      <xdr:col>26</xdr:col>
      <xdr:colOff>50800</xdr:colOff>
      <xdr:row>19</xdr:row>
      <xdr:rowOff>20879</xdr:rowOff>
    </xdr:to>
    <xdr:cxnSp macro="">
      <xdr:nvCxnSpPr>
        <xdr:cNvPr id="53" name="直線コネクタ 52"/>
        <xdr:cNvCxnSpPr/>
      </xdr:nvCxnSpPr>
      <xdr:spPr bwMode="auto">
        <a:xfrm>
          <a:off x="4305300" y="3266923"/>
          <a:ext cx="698500" cy="59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137541</xdr:rowOff>
    </xdr:from>
    <xdr:to>
      <xdr:col>26</xdr:col>
      <xdr:colOff>101600</xdr:colOff>
      <xdr:row>18</xdr:row>
      <xdr:rowOff>67691</xdr:rowOff>
    </xdr:to>
    <xdr:sp macro="" textlink="">
      <xdr:nvSpPr>
        <xdr:cNvPr id="54" name="フローチャート: 判断 53"/>
        <xdr:cNvSpPr/>
      </xdr:nvSpPr>
      <xdr:spPr bwMode="auto">
        <a:xfrm>
          <a:off x="4953000" y="3099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77868</xdr:rowOff>
    </xdr:from>
    <xdr:ext cx="736600" cy="259045"/>
    <xdr:sp macro="" textlink="">
      <xdr:nvSpPr>
        <xdr:cNvPr id="55" name="テキスト ボックス 54"/>
        <xdr:cNvSpPr txBox="1"/>
      </xdr:nvSpPr>
      <xdr:spPr>
        <a:xfrm>
          <a:off x="4622800" y="28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102222</xdr:rowOff>
    </xdr:from>
    <xdr:to>
      <xdr:col>22</xdr:col>
      <xdr:colOff>114300</xdr:colOff>
      <xdr:row>18</xdr:row>
      <xdr:rowOff>133198</xdr:rowOff>
    </xdr:to>
    <xdr:cxnSp macro="">
      <xdr:nvCxnSpPr>
        <xdr:cNvPr id="56" name="直線コネクタ 55"/>
        <xdr:cNvCxnSpPr/>
      </xdr:nvCxnSpPr>
      <xdr:spPr bwMode="auto">
        <a:xfrm>
          <a:off x="3606800" y="3235947"/>
          <a:ext cx="698500" cy="30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28181</xdr:rowOff>
    </xdr:from>
    <xdr:to>
      <xdr:col>22</xdr:col>
      <xdr:colOff>165100</xdr:colOff>
      <xdr:row>18</xdr:row>
      <xdr:rowOff>129781</xdr:rowOff>
    </xdr:to>
    <xdr:sp macro="" textlink="">
      <xdr:nvSpPr>
        <xdr:cNvPr id="57" name="フローチャート: 判断 56"/>
        <xdr:cNvSpPr/>
      </xdr:nvSpPr>
      <xdr:spPr bwMode="auto">
        <a:xfrm>
          <a:off x="4254500" y="3161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139958</xdr:rowOff>
    </xdr:from>
    <xdr:ext cx="762000" cy="259045"/>
    <xdr:sp macro="" textlink="">
      <xdr:nvSpPr>
        <xdr:cNvPr id="58" name="テキスト ボックス 57"/>
        <xdr:cNvSpPr txBox="1"/>
      </xdr:nvSpPr>
      <xdr:spPr>
        <a:xfrm>
          <a:off x="3924300" y="293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102222</xdr:rowOff>
    </xdr:from>
    <xdr:to>
      <xdr:col>18</xdr:col>
      <xdr:colOff>177800</xdr:colOff>
      <xdr:row>18</xdr:row>
      <xdr:rowOff>134264</xdr:rowOff>
    </xdr:to>
    <xdr:cxnSp macro="">
      <xdr:nvCxnSpPr>
        <xdr:cNvPr id="59" name="直線コネクタ 58"/>
        <xdr:cNvCxnSpPr/>
      </xdr:nvCxnSpPr>
      <xdr:spPr bwMode="auto">
        <a:xfrm flipV="1">
          <a:off x="2908300" y="3235947"/>
          <a:ext cx="698500" cy="3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47282</xdr:rowOff>
    </xdr:from>
    <xdr:to>
      <xdr:col>19</xdr:col>
      <xdr:colOff>38100</xdr:colOff>
      <xdr:row>18</xdr:row>
      <xdr:rowOff>148882</xdr:rowOff>
    </xdr:to>
    <xdr:sp macro="" textlink="">
      <xdr:nvSpPr>
        <xdr:cNvPr id="60" name="フローチャート: 判断 59"/>
        <xdr:cNvSpPr/>
      </xdr:nvSpPr>
      <xdr:spPr bwMode="auto">
        <a:xfrm>
          <a:off x="3556000" y="3181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159059</xdr:rowOff>
    </xdr:from>
    <xdr:ext cx="762000" cy="259045"/>
    <xdr:sp macro="" textlink="">
      <xdr:nvSpPr>
        <xdr:cNvPr id="61" name="テキスト ボックス 60"/>
        <xdr:cNvSpPr txBox="1"/>
      </xdr:nvSpPr>
      <xdr:spPr>
        <a:xfrm>
          <a:off x="3225800" y="294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58788</xdr:rowOff>
    </xdr:from>
    <xdr:to>
      <xdr:col>15</xdr:col>
      <xdr:colOff>101600</xdr:colOff>
      <xdr:row>18</xdr:row>
      <xdr:rowOff>160388</xdr:rowOff>
    </xdr:to>
    <xdr:sp macro="" textlink="">
      <xdr:nvSpPr>
        <xdr:cNvPr id="62" name="フローチャート: 判断 61"/>
        <xdr:cNvSpPr/>
      </xdr:nvSpPr>
      <xdr:spPr bwMode="auto">
        <a:xfrm>
          <a:off x="2857500" y="3192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170565</xdr:rowOff>
    </xdr:from>
    <xdr:ext cx="762000" cy="259045"/>
    <xdr:sp macro="" textlink="">
      <xdr:nvSpPr>
        <xdr:cNvPr id="63" name="テキスト ボックス 62"/>
        <xdr:cNvSpPr txBox="1"/>
      </xdr:nvSpPr>
      <xdr:spPr>
        <a:xfrm>
          <a:off x="2527300" y="296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69329</xdr:rowOff>
    </xdr:from>
    <xdr:to>
      <xdr:col>29</xdr:col>
      <xdr:colOff>177800</xdr:colOff>
      <xdr:row>18</xdr:row>
      <xdr:rowOff>170929</xdr:rowOff>
    </xdr:to>
    <xdr:sp macro="" textlink="">
      <xdr:nvSpPr>
        <xdr:cNvPr id="69" name="楕円 68"/>
        <xdr:cNvSpPr/>
      </xdr:nvSpPr>
      <xdr:spPr bwMode="auto">
        <a:xfrm>
          <a:off x="5600700" y="3203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41406</xdr:rowOff>
    </xdr:from>
    <xdr:ext cx="762000" cy="259045"/>
    <xdr:sp macro="" textlink="">
      <xdr:nvSpPr>
        <xdr:cNvPr id="70" name="人口1人当たり決算額の推移該当値テキスト130"/>
        <xdr:cNvSpPr txBox="1"/>
      </xdr:nvSpPr>
      <xdr:spPr>
        <a:xfrm>
          <a:off x="5740400" y="3175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141529</xdr:rowOff>
    </xdr:from>
    <xdr:to>
      <xdr:col>26</xdr:col>
      <xdr:colOff>101600</xdr:colOff>
      <xdr:row>19</xdr:row>
      <xdr:rowOff>71679</xdr:rowOff>
    </xdr:to>
    <xdr:sp macro="" textlink="">
      <xdr:nvSpPr>
        <xdr:cNvPr id="71" name="楕円 70"/>
        <xdr:cNvSpPr/>
      </xdr:nvSpPr>
      <xdr:spPr bwMode="auto">
        <a:xfrm>
          <a:off x="4953000" y="3275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56456</xdr:rowOff>
    </xdr:from>
    <xdr:ext cx="736600" cy="259045"/>
    <xdr:sp macro="" textlink="">
      <xdr:nvSpPr>
        <xdr:cNvPr id="72" name="テキスト ボックス 71"/>
        <xdr:cNvSpPr txBox="1"/>
      </xdr:nvSpPr>
      <xdr:spPr>
        <a:xfrm>
          <a:off x="4622800" y="3361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82398</xdr:rowOff>
    </xdr:from>
    <xdr:to>
      <xdr:col>22</xdr:col>
      <xdr:colOff>165100</xdr:colOff>
      <xdr:row>19</xdr:row>
      <xdr:rowOff>12548</xdr:rowOff>
    </xdr:to>
    <xdr:sp macro="" textlink="">
      <xdr:nvSpPr>
        <xdr:cNvPr id="73" name="楕円 72"/>
        <xdr:cNvSpPr/>
      </xdr:nvSpPr>
      <xdr:spPr bwMode="auto">
        <a:xfrm>
          <a:off x="4254500" y="3216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168775</xdr:rowOff>
    </xdr:from>
    <xdr:ext cx="762000" cy="259045"/>
    <xdr:sp macro="" textlink="">
      <xdr:nvSpPr>
        <xdr:cNvPr id="74" name="テキスト ボックス 73"/>
        <xdr:cNvSpPr txBox="1"/>
      </xdr:nvSpPr>
      <xdr:spPr>
        <a:xfrm>
          <a:off x="3924300" y="33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51422</xdr:rowOff>
    </xdr:from>
    <xdr:to>
      <xdr:col>19</xdr:col>
      <xdr:colOff>38100</xdr:colOff>
      <xdr:row>18</xdr:row>
      <xdr:rowOff>153022</xdr:rowOff>
    </xdr:to>
    <xdr:sp macro="" textlink="">
      <xdr:nvSpPr>
        <xdr:cNvPr id="75" name="楕円 74"/>
        <xdr:cNvSpPr/>
      </xdr:nvSpPr>
      <xdr:spPr bwMode="auto">
        <a:xfrm>
          <a:off x="3556000" y="3185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137799</xdr:rowOff>
    </xdr:from>
    <xdr:ext cx="762000" cy="259045"/>
    <xdr:sp macro="" textlink="">
      <xdr:nvSpPr>
        <xdr:cNvPr id="76" name="テキスト ボックス 75"/>
        <xdr:cNvSpPr txBox="1"/>
      </xdr:nvSpPr>
      <xdr:spPr>
        <a:xfrm>
          <a:off x="3225800" y="3271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83464</xdr:rowOff>
    </xdr:from>
    <xdr:to>
      <xdr:col>15</xdr:col>
      <xdr:colOff>101600</xdr:colOff>
      <xdr:row>19</xdr:row>
      <xdr:rowOff>13615</xdr:rowOff>
    </xdr:to>
    <xdr:sp macro="" textlink="">
      <xdr:nvSpPr>
        <xdr:cNvPr id="77" name="楕円 76"/>
        <xdr:cNvSpPr/>
      </xdr:nvSpPr>
      <xdr:spPr bwMode="auto">
        <a:xfrm>
          <a:off x="2857500" y="321718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169841</xdr:rowOff>
    </xdr:from>
    <xdr:ext cx="762000" cy="259045"/>
    <xdr:sp macro="" textlink="">
      <xdr:nvSpPr>
        <xdr:cNvPr id="78" name="テキスト ボックス 77"/>
        <xdr:cNvSpPr txBox="1"/>
      </xdr:nvSpPr>
      <xdr:spPr>
        <a:xfrm>
          <a:off x="2527300" y="330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6406</xdr:rowOff>
    </xdr:from>
    <xdr:to>
      <xdr:col>29</xdr:col>
      <xdr:colOff>127000</xdr:colOff>
      <xdr:row>38</xdr:row>
      <xdr:rowOff>9134</xdr:rowOff>
    </xdr:to>
    <xdr:cxnSp macro="">
      <xdr:nvCxnSpPr>
        <xdr:cNvPr id="112" name="直線コネクタ 111"/>
        <xdr:cNvCxnSpPr/>
      </xdr:nvCxnSpPr>
      <xdr:spPr bwMode="auto">
        <a:xfrm>
          <a:off x="5003800" y="7474006"/>
          <a:ext cx="647700" cy="2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6406</xdr:rowOff>
    </xdr:from>
    <xdr:to>
      <xdr:col>26</xdr:col>
      <xdr:colOff>50800</xdr:colOff>
      <xdr:row>38</xdr:row>
      <xdr:rowOff>21493</xdr:rowOff>
    </xdr:to>
    <xdr:cxnSp macro="">
      <xdr:nvCxnSpPr>
        <xdr:cNvPr id="115" name="直線コネクタ 114"/>
        <xdr:cNvCxnSpPr/>
      </xdr:nvCxnSpPr>
      <xdr:spPr bwMode="auto">
        <a:xfrm flipV="1">
          <a:off x="4305300" y="7474006"/>
          <a:ext cx="698500" cy="15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302122</xdr:rowOff>
    </xdr:from>
    <xdr:to>
      <xdr:col>26</xdr:col>
      <xdr:colOff>101600</xdr:colOff>
      <xdr:row>38</xdr:row>
      <xdr:rowOff>60822</xdr:rowOff>
    </xdr:to>
    <xdr:sp macro="" textlink="">
      <xdr:nvSpPr>
        <xdr:cNvPr id="116" name="フローチャート: 判断 115"/>
        <xdr:cNvSpPr/>
      </xdr:nvSpPr>
      <xdr:spPr bwMode="auto">
        <a:xfrm>
          <a:off x="4953000" y="7426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45599</xdr:rowOff>
    </xdr:from>
    <xdr:ext cx="736600" cy="259045"/>
    <xdr:sp macro="" textlink="">
      <xdr:nvSpPr>
        <xdr:cNvPr id="117" name="テキスト ボックス 116"/>
        <xdr:cNvSpPr txBox="1"/>
      </xdr:nvSpPr>
      <xdr:spPr>
        <a:xfrm>
          <a:off x="4622800" y="7513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21493</xdr:rowOff>
    </xdr:from>
    <xdr:to>
      <xdr:col>22</xdr:col>
      <xdr:colOff>114300</xdr:colOff>
      <xdr:row>38</xdr:row>
      <xdr:rowOff>24336</xdr:rowOff>
    </xdr:to>
    <xdr:cxnSp macro="">
      <xdr:nvCxnSpPr>
        <xdr:cNvPr id="118" name="直線コネクタ 117"/>
        <xdr:cNvCxnSpPr/>
      </xdr:nvCxnSpPr>
      <xdr:spPr bwMode="auto">
        <a:xfrm flipV="1">
          <a:off x="3606800" y="7489093"/>
          <a:ext cx="698500" cy="2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300007</xdr:rowOff>
    </xdr:from>
    <xdr:to>
      <xdr:col>22</xdr:col>
      <xdr:colOff>165100</xdr:colOff>
      <xdr:row>38</xdr:row>
      <xdr:rowOff>58707</xdr:rowOff>
    </xdr:to>
    <xdr:sp macro="" textlink="">
      <xdr:nvSpPr>
        <xdr:cNvPr id="119" name="フローチャート: 判断 118"/>
        <xdr:cNvSpPr/>
      </xdr:nvSpPr>
      <xdr:spPr bwMode="auto">
        <a:xfrm>
          <a:off x="4254500" y="7424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68884</xdr:rowOff>
    </xdr:from>
    <xdr:ext cx="762000" cy="259045"/>
    <xdr:sp macro="" textlink="">
      <xdr:nvSpPr>
        <xdr:cNvPr id="120" name="テキスト ボックス 119"/>
        <xdr:cNvSpPr txBox="1"/>
      </xdr:nvSpPr>
      <xdr:spPr>
        <a:xfrm>
          <a:off x="3924300" y="719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24336</xdr:rowOff>
    </xdr:from>
    <xdr:to>
      <xdr:col>18</xdr:col>
      <xdr:colOff>177800</xdr:colOff>
      <xdr:row>38</xdr:row>
      <xdr:rowOff>28058</xdr:rowOff>
    </xdr:to>
    <xdr:cxnSp macro="">
      <xdr:nvCxnSpPr>
        <xdr:cNvPr id="121" name="直線コネクタ 120"/>
        <xdr:cNvCxnSpPr/>
      </xdr:nvCxnSpPr>
      <xdr:spPr bwMode="auto">
        <a:xfrm flipV="1">
          <a:off x="2908300" y="7491936"/>
          <a:ext cx="698500" cy="3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300689</xdr:rowOff>
    </xdr:from>
    <xdr:to>
      <xdr:col>19</xdr:col>
      <xdr:colOff>38100</xdr:colOff>
      <xdr:row>38</xdr:row>
      <xdr:rowOff>59389</xdr:rowOff>
    </xdr:to>
    <xdr:sp macro="" textlink="">
      <xdr:nvSpPr>
        <xdr:cNvPr id="122" name="フローチャート: 判断 121"/>
        <xdr:cNvSpPr/>
      </xdr:nvSpPr>
      <xdr:spPr bwMode="auto">
        <a:xfrm>
          <a:off x="3556000" y="7425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69566</xdr:rowOff>
    </xdr:from>
    <xdr:ext cx="762000" cy="259045"/>
    <xdr:sp macro="" textlink="">
      <xdr:nvSpPr>
        <xdr:cNvPr id="123" name="テキスト ボックス 122"/>
        <xdr:cNvSpPr txBox="1"/>
      </xdr:nvSpPr>
      <xdr:spPr>
        <a:xfrm>
          <a:off x="3225800" y="719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297877</xdr:rowOff>
    </xdr:from>
    <xdr:to>
      <xdr:col>15</xdr:col>
      <xdr:colOff>101600</xdr:colOff>
      <xdr:row>38</xdr:row>
      <xdr:rowOff>56577</xdr:rowOff>
    </xdr:to>
    <xdr:sp macro="" textlink="">
      <xdr:nvSpPr>
        <xdr:cNvPr id="124" name="フローチャート: 判断 123"/>
        <xdr:cNvSpPr/>
      </xdr:nvSpPr>
      <xdr:spPr bwMode="auto">
        <a:xfrm>
          <a:off x="2857500" y="7422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66754</xdr:rowOff>
    </xdr:from>
    <xdr:ext cx="762000" cy="259045"/>
    <xdr:sp macro="" textlink="">
      <xdr:nvSpPr>
        <xdr:cNvPr id="125" name="テキスト ボックス 124"/>
        <xdr:cNvSpPr txBox="1"/>
      </xdr:nvSpPr>
      <xdr:spPr>
        <a:xfrm>
          <a:off x="2527300" y="7191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301234</xdr:rowOff>
    </xdr:from>
    <xdr:to>
      <xdr:col>29</xdr:col>
      <xdr:colOff>177800</xdr:colOff>
      <xdr:row>38</xdr:row>
      <xdr:rowOff>59934</xdr:rowOff>
    </xdr:to>
    <xdr:sp macro="" textlink="">
      <xdr:nvSpPr>
        <xdr:cNvPr id="131" name="楕円 130"/>
        <xdr:cNvSpPr/>
      </xdr:nvSpPr>
      <xdr:spPr bwMode="auto">
        <a:xfrm>
          <a:off x="5600700" y="7425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273311</xdr:rowOff>
    </xdr:from>
    <xdr:ext cx="762000" cy="259045"/>
    <xdr:sp macro="" textlink="">
      <xdr:nvSpPr>
        <xdr:cNvPr id="132" name="人口1人当たり決算額の推移該当値テキスト445"/>
        <xdr:cNvSpPr txBox="1"/>
      </xdr:nvSpPr>
      <xdr:spPr>
        <a:xfrm>
          <a:off x="5740400" y="739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298506</xdr:rowOff>
    </xdr:from>
    <xdr:to>
      <xdr:col>26</xdr:col>
      <xdr:colOff>101600</xdr:colOff>
      <xdr:row>38</xdr:row>
      <xdr:rowOff>57206</xdr:rowOff>
    </xdr:to>
    <xdr:sp macro="" textlink="">
      <xdr:nvSpPr>
        <xdr:cNvPr id="133" name="楕円 132"/>
        <xdr:cNvSpPr/>
      </xdr:nvSpPr>
      <xdr:spPr bwMode="auto">
        <a:xfrm>
          <a:off x="4953000" y="7423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67383</xdr:rowOff>
    </xdr:from>
    <xdr:ext cx="736600" cy="259045"/>
    <xdr:sp macro="" textlink="">
      <xdr:nvSpPr>
        <xdr:cNvPr id="134" name="テキスト ボックス 133"/>
        <xdr:cNvSpPr txBox="1"/>
      </xdr:nvSpPr>
      <xdr:spPr>
        <a:xfrm>
          <a:off x="4622800" y="7192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313593</xdr:rowOff>
    </xdr:from>
    <xdr:to>
      <xdr:col>22</xdr:col>
      <xdr:colOff>165100</xdr:colOff>
      <xdr:row>38</xdr:row>
      <xdr:rowOff>72293</xdr:rowOff>
    </xdr:to>
    <xdr:sp macro="" textlink="">
      <xdr:nvSpPr>
        <xdr:cNvPr id="135" name="楕円 134"/>
        <xdr:cNvSpPr/>
      </xdr:nvSpPr>
      <xdr:spPr bwMode="auto">
        <a:xfrm>
          <a:off x="4254500" y="7438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57070</xdr:rowOff>
    </xdr:from>
    <xdr:ext cx="762000" cy="259045"/>
    <xdr:sp macro="" textlink="">
      <xdr:nvSpPr>
        <xdr:cNvPr id="136" name="テキスト ボックス 135"/>
        <xdr:cNvSpPr txBox="1"/>
      </xdr:nvSpPr>
      <xdr:spPr>
        <a:xfrm>
          <a:off x="3924300" y="7524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316436</xdr:rowOff>
    </xdr:from>
    <xdr:to>
      <xdr:col>19</xdr:col>
      <xdr:colOff>38100</xdr:colOff>
      <xdr:row>38</xdr:row>
      <xdr:rowOff>75136</xdr:rowOff>
    </xdr:to>
    <xdr:sp macro="" textlink="">
      <xdr:nvSpPr>
        <xdr:cNvPr id="137" name="楕円 136"/>
        <xdr:cNvSpPr/>
      </xdr:nvSpPr>
      <xdr:spPr bwMode="auto">
        <a:xfrm>
          <a:off x="3556000" y="7441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59913</xdr:rowOff>
    </xdr:from>
    <xdr:ext cx="762000" cy="259045"/>
    <xdr:sp macro="" textlink="">
      <xdr:nvSpPr>
        <xdr:cNvPr id="138" name="テキスト ボックス 137"/>
        <xdr:cNvSpPr txBox="1"/>
      </xdr:nvSpPr>
      <xdr:spPr>
        <a:xfrm>
          <a:off x="3225800" y="752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320158</xdr:rowOff>
    </xdr:from>
    <xdr:to>
      <xdr:col>15</xdr:col>
      <xdr:colOff>101600</xdr:colOff>
      <xdr:row>38</xdr:row>
      <xdr:rowOff>78858</xdr:rowOff>
    </xdr:to>
    <xdr:sp macro="" textlink="">
      <xdr:nvSpPr>
        <xdr:cNvPr id="139" name="楕円 138"/>
        <xdr:cNvSpPr/>
      </xdr:nvSpPr>
      <xdr:spPr bwMode="auto">
        <a:xfrm>
          <a:off x="2857500" y="7444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63635</xdr:rowOff>
    </xdr:from>
    <xdr:ext cx="762000" cy="259045"/>
    <xdr:sp macro="" textlink="">
      <xdr:nvSpPr>
        <xdr:cNvPr id="140" name="テキスト ボックス 139"/>
        <xdr:cNvSpPr txBox="1"/>
      </xdr:nvSpPr>
      <xdr:spPr>
        <a:xfrm>
          <a:off x="2527300" y="753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39,845
39,391
180.06
23,008,475
20,850,865
1,834,929
12,207,003
19,980,917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63818</xdr:rowOff>
    </xdr:from>
    <xdr:to>
      <xdr:col>24</xdr:col>
      <xdr:colOff>63500</xdr:colOff>
      <xdr:row>38</xdr:row>
      <xdr:rowOff>121234</xdr:rowOff>
    </xdr:to>
    <xdr:cxnSp macro="">
      <xdr:nvCxnSpPr>
        <xdr:cNvPr id="61" name="直線コネクタ 60"/>
        <xdr:cNvCxnSpPr/>
      </xdr:nvCxnSpPr>
      <xdr:spPr>
        <a:xfrm flipV="1">
          <a:off x="3797300" y="6578918"/>
          <a:ext cx="838200" cy="5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121234</xdr:rowOff>
    </xdr:from>
    <xdr:to>
      <xdr:col>19</xdr:col>
      <xdr:colOff>177800</xdr:colOff>
      <xdr:row>39</xdr:row>
      <xdr:rowOff>11481</xdr:rowOff>
    </xdr:to>
    <xdr:cxnSp macro="">
      <xdr:nvCxnSpPr>
        <xdr:cNvPr id="64" name="直線コネクタ 63"/>
        <xdr:cNvCxnSpPr/>
      </xdr:nvCxnSpPr>
      <xdr:spPr>
        <a:xfrm flipV="1">
          <a:off x="2908300" y="6636334"/>
          <a:ext cx="889000" cy="6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38430</xdr:rowOff>
    </xdr:from>
    <xdr:to>
      <xdr:col>20</xdr:col>
      <xdr:colOff>38100</xdr:colOff>
      <xdr:row>37</xdr:row>
      <xdr:rowOff>140030</xdr:rowOff>
    </xdr:to>
    <xdr:sp macro="" textlink="">
      <xdr:nvSpPr>
        <xdr:cNvPr id="65" name="フローチャート: 判断 64"/>
        <xdr:cNvSpPr/>
      </xdr:nvSpPr>
      <xdr:spPr>
        <a:xfrm>
          <a:off x="3746500" y="63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156557</xdr:rowOff>
    </xdr:from>
    <xdr:ext cx="534377" cy="259045"/>
    <xdr:sp macro="" textlink="">
      <xdr:nvSpPr>
        <xdr:cNvPr id="66" name="テキスト ボックス 65"/>
        <xdr:cNvSpPr txBox="1"/>
      </xdr:nvSpPr>
      <xdr:spPr>
        <a:xfrm>
          <a:off x="3530111" y="615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11481</xdr:rowOff>
    </xdr:from>
    <xdr:to>
      <xdr:col>15</xdr:col>
      <xdr:colOff>50800</xdr:colOff>
      <xdr:row>39</xdr:row>
      <xdr:rowOff>19279</xdr:rowOff>
    </xdr:to>
    <xdr:cxnSp macro="">
      <xdr:nvCxnSpPr>
        <xdr:cNvPr id="67" name="直線コネクタ 66"/>
        <xdr:cNvCxnSpPr/>
      </xdr:nvCxnSpPr>
      <xdr:spPr>
        <a:xfrm flipV="1">
          <a:off x="2019300" y="6698031"/>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30099</xdr:rowOff>
    </xdr:from>
    <xdr:to>
      <xdr:col>15</xdr:col>
      <xdr:colOff>101600</xdr:colOff>
      <xdr:row>38</xdr:row>
      <xdr:rowOff>131699</xdr:rowOff>
    </xdr:to>
    <xdr:sp macro="" textlink="">
      <xdr:nvSpPr>
        <xdr:cNvPr id="68" name="フローチャート: 判断 67"/>
        <xdr:cNvSpPr/>
      </xdr:nvSpPr>
      <xdr:spPr>
        <a:xfrm>
          <a:off x="2857500" y="654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148226</xdr:rowOff>
    </xdr:from>
    <xdr:ext cx="534377" cy="259045"/>
    <xdr:sp macro="" textlink="">
      <xdr:nvSpPr>
        <xdr:cNvPr id="69" name="テキスト ボックス 68"/>
        <xdr:cNvSpPr txBox="1"/>
      </xdr:nvSpPr>
      <xdr:spPr>
        <a:xfrm>
          <a:off x="2641111" y="632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19279</xdr:rowOff>
    </xdr:from>
    <xdr:to>
      <xdr:col>10</xdr:col>
      <xdr:colOff>114300</xdr:colOff>
      <xdr:row>39</xdr:row>
      <xdr:rowOff>59957</xdr:rowOff>
    </xdr:to>
    <xdr:cxnSp macro="">
      <xdr:nvCxnSpPr>
        <xdr:cNvPr id="70" name="直線コネクタ 69"/>
        <xdr:cNvCxnSpPr/>
      </xdr:nvCxnSpPr>
      <xdr:spPr>
        <a:xfrm flipV="1">
          <a:off x="1130300" y="6705829"/>
          <a:ext cx="889000" cy="4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43841</xdr:rowOff>
    </xdr:from>
    <xdr:to>
      <xdr:col>10</xdr:col>
      <xdr:colOff>165100</xdr:colOff>
      <xdr:row>38</xdr:row>
      <xdr:rowOff>145441</xdr:rowOff>
    </xdr:to>
    <xdr:sp macro="" textlink="">
      <xdr:nvSpPr>
        <xdr:cNvPr id="71" name="フローチャート: 判断 70"/>
        <xdr:cNvSpPr/>
      </xdr:nvSpPr>
      <xdr:spPr>
        <a:xfrm>
          <a:off x="1968500" y="655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161967</xdr:rowOff>
    </xdr:from>
    <xdr:ext cx="534377" cy="259045"/>
    <xdr:sp macro="" textlink="">
      <xdr:nvSpPr>
        <xdr:cNvPr id="72" name="テキスト ボックス 71"/>
        <xdr:cNvSpPr txBox="1"/>
      </xdr:nvSpPr>
      <xdr:spPr>
        <a:xfrm>
          <a:off x="1752111" y="633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50800</xdr:rowOff>
    </xdr:from>
    <xdr:to>
      <xdr:col>6</xdr:col>
      <xdr:colOff>38100</xdr:colOff>
      <xdr:row>38</xdr:row>
      <xdr:rowOff>152400</xdr:rowOff>
    </xdr:to>
    <xdr:sp macro="" textlink="">
      <xdr:nvSpPr>
        <xdr:cNvPr id="73" name="フローチャート: 判断 72"/>
        <xdr:cNvSpPr/>
      </xdr:nvSpPr>
      <xdr:spPr>
        <a:xfrm>
          <a:off x="107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168927</xdr:rowOff>
    </xdr:from>
    <xdr:ext cx="534377" cy="259045"/>
    <xdr:sp macro="" textlink="">
      <xdr:nvSpPr>
        <xdr:cNvPr id="74" name="テキスト ボックス 73"/>
        <xdr:cNvSpPr txBox="1"/>
      </xdr:nvSpPr>
      <xdr:spPr>
        <a:xfrm>
          <a:off x="863111" y="634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13018</xdr:rowOff>
    </xdr:from>
    <xdr:to>
      <xdr:col>24</xdr:col>
      <xdr:colOff>114300</xdr:colOff>
      <xdr:row>38</xdr:row>
      <xdr:rowOff>114618</xdr:rowOff>
    </xdr:to>
    <xdr:sp macro="" textlink="">
      <xdr:nvSpPr>
        <xdr:cNvPr id="80" name="楕円 79"/>
        <xdr:cNvSpPr/>
      </xdr:nvSpPr>
      <xdr:spPr>
        <a:xfrm>
          <a:off x="4584700" y="65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162895</xdr:rowOff>
    </xdr:from>
    <xdr:ext cx="534377" cy="259045"/>
    <xdr:sp macro="" textlink="">
      <xdr:nvSpPr>
        <xdr:cNvPr id="81" name="人件費該当値テキスト"/>
        <xdr:cNvSpPr txBox="1"/>
      </xdr:nvSpPr>
      <xdr:spPr>
        <a:xfrm>
          <a:off x="4686300" y="650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70434</xdr:rowOff>
    </xdr:from>
    <xdr:to>
      <xdr:col>20</xdr:col>
      <xdr:colOff>38100</xdr:colOff>
      <xdr:row>39</xdr:row>
      <xdr:rowOff>584</xdr:rowOff>
    </xdr:to>
    <xdr:sp macro="" textlink="">
      <xdr:nvSpPr>
        <xdr:cNvPr id="82" name="楕円 81"/>
        <xdr:cNvSpPr/>
      </xdr:nvSpPr>
      <xdr:spPr>
        <a:xfrm>
          <a:off x="3746500" y="658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163161</xdr:rowOff>
    </xdr:from>
    <xdr:ext cx="534377" cy="259045"/>
    <xdr:sp macro="" textlink="">
      <xdr:nvSpPr>
        <xdr:cNvPr id="83" name="テキスト ボックス 82"/>
        <xdr:cNvSpPr txBox="1"/>
      </xdr:nvSpPr>
      <xdr:spPr>
        <a:xfrm>
          <a:off x="3530111" y="667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132131</xdr:rowOff>
    </xdr:from>
    <xdr:to>
      <xdr:col>15</xdr:col>
      <xdr:colOff>101600</xdr:colOff>
      <xdr:row>39</xdr:row>
      <xdr:rowOff>62281</xdr:rowOff>
    </xdr:to>
    <xdr:sp macro="" textlink="">
      <xdr:nvSpPr>
        <xdr:cNvPr id="84" name="楕円 83"/>
        <xdr:cNvSpPr/>
      </xdr:nvSpPr>
      <xdr:spPr>
        <a:xfrm>
          <a:off x="2857500" y="66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53408</xdr:rowOff>
    </xdr:from>
    <xdr:ext cx="534377" cy="259045"/>
    <xdr:sp macro="" textlink="">
      <xdr:nvSpPr>
        <xdr:cNvPr id="85" name="テキスト ボックス 84"/>
        <xdr:cNvSpPr txBox="1"/>
      </xdr:nvSpPr>
      <xdr:spPr>
        <a:xfrm>
          <a:off x="2641111" y="673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139929</xdr:rowOff>
    </xdr:from>
    <xdr:to>
      <xdr:col>10</xdr:col>
      <xdr:colOff>165100</xdr:colOff>
      <xdr:row>39</xdr:row>
      <xdr:rowOff>70079</xdr:rowOff>
    </xdr:to>
    <xdr:sp macro="" textlink="">
      <xdr:nvSpPr>
        <xdr:cNvPr id="86" name="楕円 85"/>
        <xdr:cNvSpPr/>
      </xdr:nvSpPr>
      <xdr:spPr>
        <a:xfrm>
          <a:off x="1968500" y="66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61206</xdr:rowOff>
    </xdr:from>
    <xdr:ext cx="534377" cy="259045"/>
    <xdr:sp macro="" textlink="">
      <xdr:nvSpPr>
        <xdr:cNvPr id="87" name="テキスト ボックス 86"/>
        <xdr:cNvSpPr txBox="1"/>
      </xdr:nvSpPr>
      <xdr:spPr>
        <a:xfrm>
          <a:off x="1752111" y="674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9157</xdr:rowOff>
    </xdr:from>
    <xdr:to>
      <xdr:col>6</xdr:col>
      <xdr:colOff>38100</xdr:colOff>
      <xdr:row>39</xdr:row>
      <xdr:rowOff>110757</xdr:rowOff>
    </xdr:to>
    <xdr:sp macro="" textlink="">
      <xdr:nvSpPr>
        <xdr:cNvPr id="88" name="楕円 87"/>
        <xdr:cNvSpPr/>
      </xdr:nvSpPr>
      <xdr:spPr>
        <a:xfrm>
          <a:off x="1079500" y="669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101884</xdr:rowOff>
    </xdr:from>
    <xdr:ext cx="534377" cy="259045"/>
    <xdr:sp macro="" textlink="">
      <xdr:nvSpPr>
        <xdr:cNvPr id="89" name="テキスト ボックス 88"/>
        <xdr:cNvSpPr txBox="1"/>
      </xdr:nvSpPr>
      <xdr:spPr>
        <a:xfrm>
          <a:off x="863111" y="678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2981</xdr:rowOff>
    </xdr:from>
    <xdr:to>
      <xdr:col>24</xdr:col>
      <xdr:colOff>63500</xdr:colOff>
      <xdr:row>58</xdr:row>
      <xdr:rowOff>9156</xdr:rowOff>
    </xdr:to>
    <xdr:cxnSp macro="">
      <xdr:nvCxnSpPr>
        <xdr:cNvPr id="116" name="直線コネクタ 115"/>
        <xdr:cNvCxnSpPr/>
      </xdr:nvCxnSpPr>
      <xdr:spPr>
        <a:xfrm>
          <a:off x="3797300" y="9947081"/>
          <a:ext cx="838200" cy="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2981</xdr:rowOff>
    </xdr:from>
    <xdr:to>
      <xdr:col>19</xdr:col>
      <xdr:colOff>177800</xdr:colOff>
      <xdr:row>58</xdr:row>
      <xdr:rowOff>21344</xdr:rowOff>
    </xdr:to>
    <xdr:cxnSp macro="">
      <xdr:nvCxnSpPr>
        <xdr:cNvPr id="119" name="直線コネクタ 118"/>
        <xdr:cNvCxnSpPr/>
      </xdr:nvCxnSpPr>
      <xdr:spPr>
        <a:xfrm flipV="1">
          <a:off x="2908300" y="9947081"/>
          <a:ext cx="889000" cy="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91499</xdr:rowOff>
    </xdr:from>
    <xdr:to>
      <xdr:col>20</xdr:col>
      <xdr:colOff>38100</xdr:colOff>
      <xdr:row>58</xdr:row>
      <xdr:rowOff>21649</xdr:rowOff>
    </xdr:to>
    <xdr:sp macro="" textlink="">
      <xdr:nvSpPr>
        <xdr:cNvPr id="120" name="フローチャート: 判断 119"/>
        <xdr:cNvSpPr/>
      </xdr:nvSpPr>
      <xdr:spPr>
        <a:xfrm>
          <a:off x="3746500" y="986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38176</xdr:rowOff>
    </xdr:from>
    <xdr:ext cx="534377" cy="259045"/>
    <xdr:sp macro="" textlink="">
      <xdr:nvSpPr>
        <xdr:cNvPr id="121" name="テキスト ボックス 120"/>
        <xdr:cNvSpPr txBox="1"/>
      </xdr:nvSpPr>
      <xdr:spPr>
        <a:xfrm>
          <a:off x="3530111" y="963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5486</xdr:rowOff>
    </xdr:from>
    <xdr:to>
      <xdr:col>15</xdr:col>
      <xdr:colOff>50800</xdr:colOff>
      <xdr:row>58</xdr:row>
      <xdr:rowOff>21344</xdr:rowOff>
    </xdr:to>
    <xdr:cxnSp macro="">
      <xdr:nvCxnSpPr>
        <xdr:cNvPr id="122" name="直線コネクタ 121"/>
        <xdr:cNvCxnSpPr/>
      </xdr:nvCxnSpPr>
      <xdr:spPr>
        <a:xfrm>
          <a:off x="2019300" y="9949586"/>
          <a:ext cx="889000" cy="1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93134</xdr:rowOff>
    </xdr:from>
    <xdr:to>
      <xdr:col>15</xdr:col>
      <xdr:colOff>101600</xdr:colOff>
      <xdr:row>58</xdr:row>
      <xdr:rowOff>23284</xdr:rowOff>
    </xdr:to>
    <xdr:sp macro="" textlink="">
      <xdr:nvSpPr>
        <xdr:cNvPr id="123" name="フローチャート: 判断 122"/>
        <xdr:cNvSpPr/>
      </xdr:nvSpPr>
      <xdr:spPr>
        <a:xfrm>
          <a:off x="2857500" y="98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39811</xdr:rowOff>
    </xdr:from>
    <xdr:ext cx="534377" cy="259045"/>
    <xdr:sp macro="" textlink="">
      <xdr:nvSpPr>
        <xdr:cNvPr id="124" name="テキスト ボックス 123"/>
        <xdr:cNvSpPr txBox="1"/>
      </xdr:nvSpPr>
      <xdr:spPr>
        <a:xfrm>
          <a:off x="2641111" y="964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5486</xdr:rowOff>
    </xdr:from>
    <xdr:to>
      <xdr:col>10</xdr:col>
      <xdr:colOff>114300</xdr:colOff>
      <xdr:row>58</xdr:row>
      <xdr:rowOff>26390</xdr:rowOff>
    </xdr:to>
    <xdr:cxnSp macro="">
      <xdr:nvCxnSpPr>
        <xdr:cNvPr id="125" name="直線コネクタ 124"/>
        <xdr:cNvCxnSpPr/>
      </xdr:nvCxnSpPr>
      <xdr:spPr>
        <a:xfrm flipV="1">
          <a:off x="1130300" y="9949586"/>
          <a:ext cx="889000" cy="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103108</xdr:rowOff>
    </xdr:from>
    <xdr:to>
      <xdr:col>10</xdr:col>
      <xdr:colOff>165100</xdr:colOff>
      <xdr:row>58</xdr:row>
      <xdr:rowOff>33258</xdr:rowOff>
    </xdr:to>
    <xdr:sp macro="" textlink="">
      <xdr:nvSpPr>
        <xdr:cNvPr id="126" name="フローチャート: 判断 125"/>
        <xdr:cNvSpPr/>
      </xdr:nvSpPr>
      <xdr:spPr>
        <a:xfrm>
          <a:off x="1968500" y="987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49785</xdr:rowOff>
    </xdr:from>
    <xdr:ext cx="534377" cy="259045"/>
    <xdr:sp macro="" textlink="">
      <xdr:nvSpPr>
        <xdr:cNvPr id="127" name="テキスト ボックス 126"/>
        <xdr:cNvSpPr txBox="1"/>
      </xdr:nvSpPr>
      <xdr:spPr>
        <a:xfrm>
          <a:off x="1752111" y="965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99427</xdr:rowOff>
    </xdr:from>
    <xdr:to>
      <xdr:col>6</xdr:col>
      <xdr:colOff>38100</xdr:colOff>
      <xdr:row>58</xdr:row>
      <xdr:rowOff>29577</xdr:rowOff>
    </xdr:to>
    <xdr:sp macro="" textlink="">
      <xdr:nvSpPr>
        <xdr:cNvPr id="128" name="フローチャート: 判断 127"/>
        <xdr:cNvSpPr/>
      </xdr:nvSpPr>
      <xdr:spPr>
        <a:xfrm>
          <a:off x="1079500" y="98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46104</xdr:rowOff>
    </xdr:from>
    <xdr:ext cx="534377" cy="259045"/>
    <xdr:sp macro="" textlink="">
      <xdr:nvSpPr>
        <xdr:cNvPr id="129" name="テキスト ボックス 128"/>
        <xdr:cNvSpPr txBox="1"/>
      </xdr:nvSpPr>
      <xdr:spPr>
        <a:xfrm>
          <a:off x="863111" y="964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129806</xdr:rowOff>
    </xdr:from>
    <xdr:to>
      <xdr:col>24</xdr:col>
      <xdr:colOff>114300</xdr:colOff>
      <xdr:row>58</xdr:row>
      <xdr:rowOff>59956</xdr:rowOff>
    </xdr:to>
    <xdr:sp macro="" textlink="">
      <xdr:nvSpPr>
        <xdr:cNvPr id="135" name="楕円 134"/>
        <xdr:cNvSpPr/>
      </xdr:nvSpPr>
      <xdr:spPr>
        <a:xfrm>
          <a:off x="4584700" y="99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44733</xdr:rowOff>
    </xdr:from>
    <xdr:ext cx="534377" cy="259045"/>
    <xdr:sp macro="" textlink="">
      <xdr:nvSpPr>
        <xdr:cNvPr id="136" name="物件費該当値テキスト"/>
        <xdr:cNvSpPr txBox="1"/>
      </xdr:nvSpPr>
      <xdr:spPr>
        <a:xfrm>
          <a:off x="4686300" y="98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123631</xdr:rowOff>
    </xdr:from>
    <xdr:to>
      <xdr:col>20</xdr:col>
      <xdr:colOff>38100</xdr:colOff>
      <xdr:row>58</xdr:row>
      <xdr:rowOff>53781</xdr:rowOff>
    </xdr:to>
    <xdr:sp macro="" textlink="">
      <xdr:nvSpPr>
        <xdr:cNvPr id="137" name="楕円 136"/>
        <xdr:cNvSpPr/>
      </xdr:nvSpPr>
      <xdr:spPr>
        <a:xfrm>
          <a:off x="3746500" y="989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44908</xdr:rowOff>
    </xdr:from>
    <xdr:ext cx="534377" cy="259045"/>
    <xdr:sp macro="" textlink="">
      <xdr:nvSpPr>
        <xdr:cNvPr id="138" name="テキスト ボックス 137"/>
        <xdr:cNvSpPr txBox="1"/>
      </xdr:nvSpPr>
      <xdr:spPr>
        <a:xfrm>
          <a:off x="3530111" y="998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141994</xdr:rowOff>
    </xdr:from>
    <xdr:to>
      <xdr:col>15</xdr:col>
      <xdr:colOff>101600</xdr:colOff>
      <xdr:row>58</xdr:row>
      <xdr:rowOff>72144</xdr:rowOff>
    </xdr:to>
    <xdr:sp macro="" textlink="">
      <xdr:nvSpPr>
        <xdr:cNvPr id="139" name="楕円 138"/>
        <xdr:cNvSpPr/>
      </xdr:nvSpPr>
      <xdr:spPr>
        <a:xfrm>
          <a:off x="2857500" y="9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63271</xdr:rowOff>
    </xdr:from>
    <xdr:ext cx="534377" cy="259045"/>
    <xdr:sp macro="" textlink="">
      <xdr:nvSpPr>
        <xdr:cNvPr id="140" name="テキスト ボックス 139"/>
        <xdr:cNvSpPr txBox="1"/>
      </xdr:nvSpPr>
      <xdr:spPr>
        <a:xfrm>
          <a:off x="2641111" y="1000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126136</xdr:rowOff>
    </xdr:from>
    <xdr:to>
      <xdr:col>10</xdr:col>
      <xdr:colOff>165100</xdr:colOff>
      <xdr:row>58</xdr:row>
      <xdr:rowOff>56286</xdr:rowOff>
    </xdr:to>
    <xdr:sp macro="" textlink="">
      <xdr:nvSpPr>
        <xdr:cNvPr id="141" name="楕円 140"/>
        <xdr:cNvSpPr/>
      </xdr:nvSpPr>
      <xdr:spPr>
        <a:xfrm>
          <a:off x="1968500" y="989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47413</xdr:rowOff>
    </xdr:from>
    <xdr:ext cx="534377" cy="259045"/>
    <xdr:sp macro="" textlink="">
      <xdr:nvSpPr>
        <xdr:cNvPr id="142" name="テキスト ボックス 141"/>
        <xdr:cNvSpPr txBox="1"/>
      </xdr:nvSpPr>
      <xdr:spPr>
        <a:xfrm>
          <a:off x="1752111" y="999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147040</xdr:rowOff>
    </xdr:from>
    <xdr:to>
      <xdr:col>6</xdr:col>
      <xdr:colOff>38100</xdr:colOff>
      <xdr:row>58</xdr:row>
      <xdr:rowOff>77190</xdr:rowOff>
    </xdr:to>
    <xdr:sp macro="" textlink="">
      <xdr:nvSpPr>
        <xdr:cNvPr id="143" name="楕円 142"/>
        <xdr:cNvSpPr/>
      </xdr:nvSpPr>
      <xdr:spPr>
        <a:xfrm>
          <a:off x="1079500" y="99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68317</xdr:rowOff>
    </xdr:from>
    <xdr:ext cx="534377" cy="259045"/>
    <xdr:sp macro="" textlink="">
      <xdr:nvSpPr>
        <xdr:cNvPr id="144" name="テキスト ボックス 143"/>
        <xdr:cNvSpPr txBox="1"/>
      </xdr:nvSpPr>
      <xdr:spPr>
        <a:xfrm>
          <a:off x="863111" y="1001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50464</xdr:rowOff>
    </xdr:from>
    <xdr:to>
      <xdr:col>24</xdr:col>
      <xdr:colOff>63500</xdr:colOff>
      <xdr:row>79</xdr:row>
      <xdr:rowOff>52310</xdr:rowOff>
    </xdr:to>
    <xdr:cxnSp macro="">
      <xdr:nvCxnSpPr>
        <xdr:cNvPr id="175" name="直線コネクタ 174"/>
        <xdr:cNvCxnSpPr/>
      </xdr:nvCxnSpPr>
      <xdr:spPr>
        <a:xfrm flipV="1">
          <a:off x="3797300" y="13595014"/>
          <a:ext cx="838200" cy="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52310</xdr:rowOff>
    </xdr:from>
    <xdr:to>
      <xdr:col>19</xdr:col>
      <xdr:colOff>177800</xdr:colOff>
      <xdr:row>79</xdr:row>
      <xdr:rowOff>57747</xdr:rowOff>
    </xdr:to>
    <xdr:cxnSp macro="">
      <xdr:nvCxnSpPr>
        <xdr:cNvPr id="178" name="直線コネクタ 177"/>
        <xdr:cNvCxnSpPr/>
      </xdr:nvCxnSpPr>
      <xdr:spPr>
        <a:xfrm flipV="1">
          <a:off x="2908300" y="13596860"/>
          <a:ext cx="889000" cy="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87365</xdr:rowOff>
    </xdr:from>
    <xdr:to>
      <xdr:col>20</xdr:col>
      <xdr:colOff>38100</xdr:colOff>
      <xdr:row>79</xdr:row>
      <xdr:rowOff>17515</xdr:rowOff>
    </xdr:to>
    <xdr:sp macro="" textlink="">
      <xdr:nvSpPr>
        <xdr:cNvPr id="179" name="フローチャート: 判断 178"/>
        <xdr:cNvSpPr/>
      </xdr:nvSpPr>
      <xdr:spPr>
        <a:xfrm>
          <a:off x="3746500" y="134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34042</xdr:rowOff>
    </xdr:from>
    <xdr:ext cx="469744" cy="259045"/>
    <xdr:sp macro="" textlink="">
      <xdr:nvSpPr>
        <xdr:cNvPr id="180" name="テキスト ボックス 179"/>
        <xdr:cNvSpPr txBox="1"/>
      </xdr:nvSpPr>
      <xdr:spPr>
        <a:xfrm>
          <a:off x="3562428" y="1323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57747</xdr:rowOff>
    </xdr:from>
    <xdr:to>
      <xdr:col>15</xdr:col>
      <xdr:colOff>50800</xdr:colOff>
      <xdr:row>79</xdr:row>
      <xdr:rowOff>63838</xdr:rowOff>
    </xdr:to>
    <xdr:cxnSp macro="">
      <xdr:nvCxnSpPr>
        <xdr:cNvPr id="181" name="直線コネクタ 180"/>
        <xdr:cNvCxnSpPr/>
      </xdr:nvCxnSpPr>
      <xdr:spPr>
        <a:xfrm flipV="1">
          <a:off x="2019300" y="13602297"/>
          <a:ext cx="8890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136351</xdr:rowOff>
    </xdr:from>
    <xdr:to>
      <xdr:col>15</xdr:col>
      <xdr:colOff>101600</xdr:colOff>
      <xdr:row>79</xdr:row>
      <xdr:rowOff>66501</xdr:rowOff>
    </xdr:to>
    <xdr:sp macro="" textlink="">
      <xdr:nvSpPr>
        <xdr:cNvPr id="182" name="フローチャート: 判断 181"/>
        <xdr:cNvSpPr/>
      </xdr:nvSpPr>
      <xdr:spPr>
        <a:xfrm>
          <a:off x="2857500" y="1350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83028</xdr:rowOff>
    </xdr:from>
    <xdr:ext cx="469744" cy="259045"/>
    <xdr:sp macro="" textlink="">
      <xdr:nvSpPr>
        <xdr:cNvPr id="183" name="テキスト ボックス 182"/>
        <xdr:cNvSpPr txBox="1"/>
      </xdr:nvSpPr>
      <xdr:spPr>
        <a:xfrm>
          <a:off x="2673428" y="1328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62629</xdr:rowOff>
    </xdr:from>
    <xdr:to>
      <xdr:col>10</xdr:col>
      <xdr:colOff>114300</xdr:colOff>
      <xdr:row>79</xdr:row>
      <xdr:rowOff>63838</xdr:rowOff>
    </xdr:to>
    <xdr:cxnSp macro="">
      <xdr:nvCxnSpPr>
        <xdr:cNvPr id="184" name="直線コネクタ 183"/>
        <xdr:cNvCxnSpPr/>
      </xdr:nvCxnSpPr>
      <xdr:spPr>
        <a:xfrm>
          <a:off x="1130300" y="13607179"/>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128481</xdr:rowOff>
    </xdr:from>
    <xdr:to>
      <xdr:col>10</xdr:col>
      <xdr:colOff>165100</xdr:colOff>
      <xdr:row>79</xdr:row>
      <xdr:rowOff>58631</xdr:rowOff>
    </xdr:to>
    <xdr:sp macro="" textlink="">
      <xdr:nvSpPr>
        <xdr:cNvPr id="185" name="フローチャート: 判断 184"/>
        <xdr:cNvSpPr/>
      </xdr:nvSpPr>
      <xdr:spPr>
        <a:xfrm>
          <a:off x="1968500" y="1350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75158</xdr:rowOff>
    </xdr:from>
    <xdr:ext cx="469744" cy="259045"/>
    <xdr:sp macro="" textlink="">
      <xdr:nvSpPr>
        <xdr:cNvPr id="186" name="テキスト ボックス 185"/>
        <xdr:cNvSpPr txBox="1"/>
      </xdr:nvSpPr>
      <xdr:spPr>
        <a:xfrm>
          <a:off x="1784428" y="1327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101833</xdr:rowOff>
    </xdr:from>
    <xdr:to>
      <xdr:col>6</xdr:col>
      <xdr:colOff>38100</xdr:colOff>
      <xdr:row>79</xdr:row>
      <xdr:rowOff>31983</xdr:rowOff>
    </xdr:to>
    <xdr:sp macro="" textlink="">
      <xdr:nvSpPr>
        <xdr:cNvPr id="187" name="フローチャート: 判断 186"/>
        <xdr:cNvSpPr/>
      </xdr:nvSpPr>
      <xdr:spPr>
        <a:xfrm>
          <a:off x="1079500" y="134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48510</xdr:rowOff>
    </xdr:from>
    <xdr:ext cx="469744" cy="259045"/>
    <xdr:sp macro="" textlink="">
      <xdr:nvSpPr>
        <xdr:cNvPr id="188" name="テキスト ボックス 187"/>
        <xdr:cNvSpPr txBox="1"/>
      </xdr:nvSpPr>
      <xdr:spPr>
        <a:xfrm>
          <a:off x="895428" y="1325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171114</xdr:rowOff>
    </xdr:from>
    <xdr:to>
      <xdr:col>24</xdr:col>
      <xdr:colOff>114300</xdr:colOff>
      <xdr:row>79</xdr:row>
      <xdr:rowOff>101264</xdr:rowOff>
    </xdr:to>
    <xdr:sp macro="" textlink="">
      <xdr:nvSpPr>
        <xdr:cNvPr id="194" name="楕円 193"/>
        <xdr:cNvSpPr/>
      </xdr:nvSpPr>
      <xdr:spPr>
        <a:xfrm>
          <a:off x="4584700" y="1354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86041</xdr:rowOff>
    </xdr:from>
    <xdr:ext cx="469744" cy="259045"/>
    <xdr:sp macro="" textlink="">
      <xdr:nvSpPr>
        <xdr:cNvPr id="195" name="維持補修費該当値テキスト"/>
        <xdr:cNvSpPr txBox="1"/>
      </xdr:nvSpPr>
      <xdr:spPr>
        <a:xfrm>
          <a:off x="4686300" y="1345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1510</xdr:rowOff>
    </xdr:from>
    <xdr:to>
      <xdr:col>20</xdr:col>
      <xdr:colOff>38100</xdr:colOff>
      <xdr:row>79</xdr:row>
      <xdr:rowOff>103110</xdr:rowOff>
    </xdr:to>
    <xdr:sp macro="" textlink="">
      <xdr:nvSpPr>
        <xdr:cNvPr id="196" name="楕円 195"/>
        <xdr:cNvSpPr/>
      </xdr:nvSpPr>
      <xdr:spPr>
        <a:xfrm>
          <a:off x="3746500" y="1354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94237</xdr:rowOff>
    </xdr:from>
    <xdr:ext cx="469744" cy="259045"/>
    <xdr:sp macro="" textlink="">
      <xdr:nvSpPr>
        <xdr:cNvPr id="197" name="テキスト ボックス 196"/>
        <xdr:cNvSpPr txBox="1"/>
      </xdr:nvSpPr>
      <xdr:spPr>
        <a:xfrm>
          <a:off x="3562428" y="1363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6947</xdr:rowOff>
    </xdr:from>
    <xdr:to>
      <xdr:col>15</xdr:col>
      <xdr:colOff>101600</xdr:colOff>
      <xdr:row>79</xdr:row>
      <xdr:rowOff>108547</xdr:rowOff>
    </xdr:to>
    <xdr:sp macro="" textlink="">
      <xdr:nvSpPr>
        <xdr:cNvPr id="198" name="楕円 197"/>
        <xdr:cNvSpPr/>
      </xdr:nvSpPr>
      <xdr:spPr>
        <a:xfrm>
          <a:off x="2857500" y="1355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99674</xdr:rowOff>
    </xdr:from>
    <xdr:ext cx="469744" cy="259045"/>
    <xdr:sp macro="" textlink="">
      <xdr:nvSpPr>
        <xdr:cNvPr id="199" name="テキスト ボックス 198"/>
        <xdr:cNvSpPr txBox="1"/>
      </xdr:nvSpPr>
      <xdr:spPr>
        <a:xfrm>
          <a:off x="2673428" y="1364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13038</xdr:rowOff>
    </xdr:from>
    <xdr:to>
      <xdr:col>10</xdr:col>
      <xdr:colOff>165100</xdr:colOff>
      <xdr:row>79</xdr:row>
      <xdr:rowOff>114638</xdr:rowOff>
    </xdr:to>
    <xdr:sp macro="" textlink="">
      <xdr:nvSpPr>
        <xdr:cNvPr id="200" name="楕円 199"/>
        <xdr:cNvSpPr/>
      </xdr:nvSpPr>
      <xdr:spPr>
        <a:xfrm>
          <a:off x="1968500" y="1355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105765</xdr:rowOff>
    </xdr:from>
    <xdr:ext cx="469744" cy="259045"/>
    <xdr:sp macro="" textlink="">
      <xdr:nvSpPr>
        <xdr:cNvPr id="201" name="テキスト ボックス 200"/>
        <xdr:cNvSpPr txBox="1"/>
      </xdr:nvSpPr>
      <xdr:spPr>
        <a:xfrm>
          <a:off x="1784428" y="1365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11829</xdr:rowOff>
    </xdr:from>
    <xdr:to>
      <xdr:col>6</xdr:col>
      <xdr:colOff>38100</xdr:colOff>
      <xdr:row>79</xdr:row>
      <xdr:rowOff>113429</xdr:rowOff>
    </xdr:to>
    <xdr:sp macro="" textlink="">
      <xdr:nvSpPr>
        <xdr:cNvPr id="202" name="楕円 201"/>
        <xdr:cNvSpPr/>
      </xdr:nvSpPr>
      <xdr:spPr>
        <a:xfrm>
          <a:off x="1079500" y="1355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104556</xdr:rowOff>
    </xdr:from>
    <xdr:ext cx="469744" cy="259045"/>
    <xdr:sp macro="" textlink="">
      <xdr:nvSpPr>
        <xdr:cNvPr id="203" name="テキスト ボックス 202"/>
        <xdr:cNvSpPr txBox="1"/>
      </xdr:nvSpPr>
      <xdr:spPr>
        <a:xfrm>
          <a:off x="895428" y="1364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153949</xdr:rowOff>
    </xdr:from>
    <xdr:to>
      <xdr:col>24</xdr:col>
      <xdr:colOff>63500</xdr:colOff>
      <xdr:row>97</xdr:row>
      <xdr:rowOff>163863</xdr:rowOff>
    </xdr:to>
    <xdr:cxnSp macro="">
      <xdr:nvCxnSpPr>
        <xdr:cNvPr id="233" name="直線コネクタ 232"/>
        <xdr:cNvCxnSpPr/>
      </xdr:nvCxnSpPr>
      <xdr:spPr>
        <a:xfrm flipV="1">
          <a:off x="3797300" y="16613149"/>
          <a:ext cx="838200" cy="18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163863</xdr:rowOff>
    </xdr:from>
    <xdr:to>
      <xdr:col>19</xdr:col>
      <xdr:colOff>177800</xdr:colOff>
      <xdr:row>98</xdr:row>
      <xdr:rowOff>3584</xdr:rowOff>
    </xdr:to>
    <xdr:cxnSp macro="">
      <xdr:nvCxnSpPr>
        <xdr:cNvPr id="236" name="直線コネクタ 235"/>
        <xdr:cNvCxnSpPr/>
      </xdr:nvCxnSpPr>
      <xdr:spPr>
        <a:xfrm flipV="1">
          <a:off x="2908300" y="16794513"/>
          <a:ext cx="889000" cy="1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80480</xdr:rowOff>
    </xdr:from>
    <xdr:to>
      <xdr:col>20</xdr:col>
      <xdr:colOff>38100</xdr:colOff>
      <xdr:row>98</xdr:row>
      <xdr:rowOff>10630</xdr:rowOff>
    </xdr:to>
    <xdr:sp macro="" textlink="">
      <xdr:nvSpPr>
        <xdr:cNvPr id="237" name="フローチャート: 判断 236"/>
        <xdr:cNvSpPr/>
      </xdr:nvSpPr>
      <xdr:spPr>
        <a:xfrm>
          <a:off x="3746500" y="1671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27157</xdr:rowOff>
    </xdr:from>
    <xdr:ext cx="534377" cy="259045"/>
    <xdr:sp macro="" textlink="">
      <xdr:nvSpPr>
        <xdr:cNvPr id="238" name="テキスト ボックス 237"/>
        <xdr:cNvSpPr txBox="1"/>
      </xdr:nvSpPr>
      <xdr:spPr>
        <a:xfrm>
          <a:off x="3530111" y="1648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3584</xdr:rowOff>
    </xdr:from>
    <xdr:to>
      <xdr:col>15</xdr:col>
      <xdr:colOff>50800</xdr:colOff>
      <xdr:row>98</xdr:row>
      <xdr:rowOff>70289</xdr:rowOff>
    </xdr:to>
    <xdr:cxnSp macro="">
      <xdr:nvCxnSpPr>
        <xdr:cNvPr id="239" name="直線コネクタ 238"/>
        <xdr:cNvCxnSpPr/>
      </xdr:nvCxnSpPr>
      <xdr:spPr>
        <a:xfrm flipV="1">
          <a:off x="2019300" y="16805684"/>
          <a:ext cx="889000" cy="6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91537</xdr:rowOff>
    </xdr:from>
    <xdr:to>
      <xdr:col>15</xdr:col>
      <xdr:colOff>101600</xdr:colOff>
      <xdr:row>98</xdr:row>
      <xdr:rowOff>21687</xdr:rowOff>
    </xdr:to>
    <xdr:sp macro="" textlink="">
      <xdr:nvSpPr>
        <xdr:cNvPr id="240" name="フローチャート: 判断 239"/>
        <xdr:cNvSpPr/>
      </xdr:nvSpPr>
      <xdr:spPr>
        <a:xfrm>
          <a:off x="2857500" y="1672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38214</xdr:rowOff>
    </xdr:from>
    <xdr:ext cx="534377" cy="259045"/>
    <xdr:sp macro="" textlink="">
      <xdr:nvSpPr>
        <xdr:cNvPr id="241" name="テキスト ボックス 240"/>
        <xdr:cNvSpPr txBox="1"/>
      </xdr:nvSpPr>
      <xdr:spPr>
        <a:xfrm>
          <a:off x="2641111" y="1649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55590</xdr:rowOff>
    </xdr:from>
    <xdr:to>
      <xdr:col>10</xdr:col>
      <xdr:colOff>114300</xdr:colOff>
      <xdr:row>98</xdr:row>
      <xdr:rowOff>70289</xdr:rowOff>
    </xdr:to>
    <xdr:cxnSp macro="">
      <xdr:nvCxnSpPr>
        <xdr:cNvPr id="242" name="直線コネクタ 241"/>
        <xdr:cNvCxnSpPr/>
      </xdr:nvCxnSpPr>
      <xdr:spPr>
        <a:xfrm>
          <a:off x="1130300" y="16857690"/>
          <a:ext cx="8890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121636</xdr:rowOff>
    </xdr:from>
    <xdr:to>
      <xdr:col>10</xdr:col>
      <xdr:colOff>165100</xdr:colOff>
      <xdr:row>98</xdr:row>
      <xdr:rowOff>51786</xdr:rowOff>
    </xdr:to>
    <xdr:sp macro="" textlink="">
      <xdr:nvSpPr>
        <xdr:cNvPr id="243" name="フローチャート: 判断 242"/>
        <xdr:cNvSpPr/>
      </xdr:nvSpPr>
      <xdr:spPr>
        <a:xfrm>
          <a:off x="1968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68313</xdr:rowOff>
    </xdr:from>
    <xdr:ext cx="534377" cy="259045"/>
    <xdr:sp macro="" textlink="">
      <xdr:nvSpPr>
        <xdr:cNvPr id="244" name="テキスト ボックス 243"/>
        <xdr:cNvSpPr txBox="1"/>
      </xdr:nvSpPr>
      <xdr:spPr>
        <a:xfrm>
          <a:off x="1752111" y="165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116453</xdr:rowOff>
    </xdr:from>
    <xdr:to>
      <xdr:col>6</xdr:col>
      <xdr:colOff>38100</xdr:colOff>
      <xdr:row>98</xdr:row>
      <xdr:rowOff>46603</xdr:rowOff>
    </xdr:to>
    <xdr:sp macro="" textlink="">
      <xdr:nvSpPr>
        <xdr:cNvPr id="245" name="フローチャート: 判断 244"/>
        <xdr:cNvSpPr/>
      </xdr:nvSpPr>
      <xdr:spPr>
        <a:xfrm>
          <a:off x="1079500" y="1674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63130</xdr:rowOff>
    </xdr:from>
    <xdr:ext cx="534377" cy="259045"/>
    <xdr:sp macro="" textlink="">
      <xdr:nvSpPr>
        <xdr:cNvPr id="246" name="テキスト ボックス 245"/>
        <xdr:cNvSpPr txBox="1"/>
      </xdr:nvSpPr>
      <xdr:spPr>
        <a:xfrm>
          <a:off x="863111" y="1652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103149</xdr:rowOff>
    </xdr:from>
    <xdr:to>
      <xdr:col>24</xdr:col>
      <xdr:colOff>114300</xdr:colOff>
      <xdr:row>97</xdr:row>
      <xdr:rowOff>33299</xdr:rowOff>
    </xdr:to>
    <xdr:sp macro="" textlink="">
      <xdr:nvSpPr>
        <xdr:cNvPr id="252" name="楕円 251"/>
        <xdr:cNvSpPr/>
      </xdr:nvSpPr>
      <xdr:spPr>
        <a:xfrm>
          <a:off x="4584700" y="1656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81576</xdr:rowOff>
    </xdr:from>
    <xdr:ext cx="599010" cy="259045"/>
    <xdr:sp macro="" textlink="">
      <xdr:nvSpPr>
        <xdr:cNvPr id="253" name="扶助費該当値テキスト"/>
        <xdr:cNvSpPr txBox="1"/>
      </xdr:nvSpPr>
      <xdr:spPr>
        <a:xfrm>
          <a:off x="4686300" y="16540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113063</xdr:rowOff>
    </xdr:from>
    <xdr:to>
      <xdr:col>20</xdr:col>
      <xdr:colOff>38100</xdr:colOff>
      <xdr:row>98</xdr:row>
      <xdr:rowOff>43213</xdr:rowOff>
    </xdr:to>
    <xdr:sp macro="" textlink="">
      <xdr:nvSpPr>
        <xdr:cNvPr id="254" name="楕円 253"/>
        <xdr:cNvSpPr/>
      </xdr:nvSpPr>
      <xdr:spPr>
        <a:xfrm>
          <a:off x="3746500" y="167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34340</xdr:rowOff>
    </xdr:from>
    <xdr:ext cx="534377" cy="259045"/>
    <xdr:sp macro="" textlink="">
      <xdr:nvSpPr>
        <xdr:cNvPr id="255" name="テキスト ボックス 254"/>
        <xdr:cNvSpPr txBox="1"/>
      </xdr:nvSpPr>
      <xdr:spPr>
        <a:xfrm>
          <a:off x="3530111" y="168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124234</xdr:rowOff>
    </xdr:from>
    <xdr:to>
      <xdr:col>15</xdr:col>
      <xdr:colOff>101600</xdr:colOff>
      <xdr:row>98</xdr:row>
      <xdr:rowOff>54384</xdr:rowOff>
    </xdr:to>
    <xdr:sp macro="" textlink="">
      <xdr:nvSpPr>
        <xdr:cNvPr id="256" name="楕円 255"/>
        <xdr:cNvSpPr/>
      </xdr:nvSpPr>
      <xdr:spPr>
        <a:xfrm>
          <a:off x="2857500" y="1675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45511</xdr:rowOff>
    </xdr:from>
    <xdr:ext cx="534377" cy="259045"/>
    <xdr:sp macro="" textlink="">
      <xdr:nvSpPr>
        <xdr:cNvPr id="257" name="テキスト ボックス 256"/>
        <xdr:cNvSpPr txBox="1"/>
      </xdr:nvSpPr>
      <xdr:spPr>
        <a:xfrm>
          <a:off x="2641111" y="1684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19489</xdr:rowOff>
    </xdr:from>
    <xdr:to>
      <xdr:col>10</xdr:col>
      <xdr:colOff>165100</xdr:colOff>
      <xdr:row>98</xdr:row>
      <xdr:rowOff>121089</xdr:rowOff>
    </xdr:to>
    <xdr:sp macro="" textlink="">
      <xdr:nvSpPr>
        <xdr:cNvPr id="258" name="楕円 257"/>
        <xdr:cNvSpPr/>
      </xdr:nvSpPr>
      <xdr:spPr>
        <a:xfrm>
          <a:off x="1968500" y="168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112216</xdr:rowOff>
    </xdr:from>
    <xdr:ext cx="534377" cy="259045"/>
    <xdr:sp macro="" textlink="">
      <xdr:nvSpPr>
        <xdr:cNvPr id="259" name="テキスト ボックス 258"/>
        <xdr:cNvSpPr txBox="1"/>
      </xdr:nvSpPr>
      <xdr:spPr>
        <a:xfrm>
          <a:off x="1752111" y="1691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4790</xdr:rowOff>
    </xdr:from>
    <xdr:to>
      <xdr:col>6</xdr:col>
      <xdr:colOff>38100</xdr:colOff>
      <xdr:row>98</xdr:row>
      <xdr:rowOff>106390</xdr:rowOff>
    </xdr:to>
    <xdr:sp macro="" textlink="">
      <xdr:nvSpPr>
        <xdr:cNvPr id="260" name="楕円 259"/>
        <xdr:cNvSpPr/>
      </xdr:nvSpPr>
      <xdr:spPr>
        <a:xfrm>
          <a:off x="1079500" y="168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97517</xdr:rowOff>
    </xdr:from>
    <xdr:ext cx="534377" cy="259045"/>
    <xdr:sp macro="" textlink="">
      <xdr:nvSpPr>
        <xdr:cNvPr id="261" name="テキスト ボックス 260"/>
        <xdr:cNvSpPr txBox="1"/>
      </xdr:nvSpPr>
      <xdr:spPr>
        <a:xfrm>
          <a:off x="863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147819</xdr:rowOff>
    </xdr:from>
    <xdr:to>
      <xdr:col>55</xdr:col>
      <xdr:colOff>0</xdr:colOff>
      <xdr:row>37</xdr:row>
      <xdr:rowOff>94319</xdr:rowOff>
    </xdr:to>
    <xdr:cxnSp macro="">
      <xdr:nvCxnSpPr>
        <xdr:cNvPr id="290" name="直線コネクタ 289"/>
        <xdr:cNvCxnSpPr/>
      </xdr:nvCxnSpPr>
      <xdr:spPr>
        <a:xfrm>
          <a:off x="9639300" y="5977119"/>
          <a:ext cx="838200" cy="46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147819</xdr:rowOff>
    </xdr:from>
    <xdr:to>
      <xdr:col>50</xdr:col>
      <xdr:colOff>114300</xdr:colOff>
      <xdr:row>37</xdr:row>
      <xdr:rowOff>142599</xdr:rowOff>
    </xdr:to>
    <xdr:cxnSp macro="">
      <xdr:nvCxnSpPr>
        <xdr:cNvPr id="293" name="直線コネクタ 292"/>
        <xdr:cNvCxnSpPr/>
      </xdr:nvCxnSpPr>
      <xdr:spPr>
        <a:xfrm flipV="1">
          <a:off x="8750300" y="5977119"/>
          <a:ext cx="889000" cy="50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143482</xdr:rowOff>
    </xdr:from>
    <xdr:to>
      <xdr:col>50</xdr:col>
      <xdr:colOff>165100</xdr:colOff>
      <xdr:row>35</xdr:row>
      <xdr:rowOff>73632</xdr:rowOff>
    </xdr:to>
    <xdr:sp macro="" textlink="">
      <xdr:nvSpPr>
        <xdr:cNvPr id="294" name="フローチャート: 判断 293"/>
        <xdr:cNvSpPr/>
      </xdr:nvSpPr>
      <xdr:spPr>
        <a:xfrm>
          <a:off x="95885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64759</xdr:rowOff>
    </xdr:from>
    <xdr:ext cx="599010" cy="259045"/>
    <xdr:sp macro="" textlink="">
      <xdr:nvSpPr>
        <xdr:cNvPr id="295" name="テキスト ボックス 294"/>
        <xdr:cNvSpPr txBox="1"/>
      </xdr:nvSpPr>
      <xdr:spPr>
        <a:xfrm>
          <a:off x="9339795" y="606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15970</xdr:rowOff>
    </xdr:from>
    <xdr:to>
      <xdr:col>45</xdr:col>
      <xdr:colOff>177800</xdr:colOff>
      <xdr:row>37</xdr:row>
      <xdr:rowOff>142599</xdr:rowOff>
    </xdr:to>
    <xdr:cxnSp macro="">
      <xdr:nvCxnSpPr>
        <xdr:cNvPr id="296" name="直線コネクタ 295"/>
        <xdr:cNvCxnSpPr/>
      </xdr:nvCxnSpPr>
      <xdr:spPr>
        <a:xfrm>
          <a:off x="7861300" y="6359620"/>
          <a:ext cx="889000" cy="12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77017</xdr:rowOff>
    </xdr:from>
    <xdr:to>
      <xdr:col>46</xdr:col>
      <xdr:colOff>38100</xdr:colOff>
      <xdr:row>38</xdr:row>
      <xdr:rowOff>7167</xdr:rowOff>
    </xdr:to>
    <xdr:sp macro="" textlink="">
      <xdr:nvSpPr>
        <xdr:cNvPr id="297" name="フローチャート: 判断 296"/>
        <xdr:cNvSpPr/>
      </xdr:nvSpPr>
      <xdr:spPr>
        <a:xfrm>
          <a:off x="8699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23694</xdr:rowOff>
    </xdr:from>
    <xdr:ext cx="534377" cy="259045"/>
    <xdr:sp macro="" textlink="">
      <xdr:nvSpPr>
        <xdr:cNvPr id="298" name="テキスト ボックス 297"/>
        <xdr:cNvSpPr txBox="1"/>
      </xdr:nvSpPr>
      <xdr:spPr>
        <a:xfrm>
          <a:off x="8483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15970</xdr:rowOff>
    </xdr:from>
    <xdr:to>
      <xdr:col>41</xdr:col>
      <xdr:colOff>50800</xdr:colOff>
      <xdr:row>37</xdr:row>
      <xdr:rowOff>71383</xdr:rowOff>
    </xdr:to>
    <xdr:cxnSp macro="">
      <xdr:nvCxnSpPr>
        <xdr:cNvPr id="299" name="直線コネクタ 298"/>
        <xdr:cNvCxnSpPr/>
      </xdr:nvCxnSpPr>
      <xdr:spPr>
        <a:xfrm flipV="1">
          <a:off x="6972300" y="6359620"/>
          <a:ext cx="889000" cy="5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100848</xdr:rowOff>
    </xdr:from>
    <xdr:to>
      <xdr:col>41</xdr:col>
      <xdr:colOff>101600</xdr:colOff>
      <xdr:row>38</xdr:row>
      <xdr:rowOff>30998</xdr:rowOff>
    </xdr:to>
    <xdr:sp macro="" textlink="">
      <xdr:nvSpPr>
        <xdr:cNvPr id="300" name="フローチャート: 判断 299"/>
        <xdr:cNvSpPr/>
      </xdr:nvSpPr>
      <xdr:spPr>
        <a:xfrm>
          <a:off x="7810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22125</xdr:rowOff>
    </xdr:from>
    <xdr:ext cx="534377" cy="259045"/>
    <xdr:sp macro="" textlink="">
      <xdr:nvSpPr>
        <xdr:cNvPr id="301" name="テキスト ボックス 300"/>
        <xdr:cNvSpPr txBox="1"/>
      </xdr:nvSpPr>
      <xdr:spPr>
        <a:xfrm>
          <a:off x="7594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112000</xdr:rowOff>
    </xdr:from>
    <xdr:to>
      <xdr:col>36</xdr:col>
      <xdr:colOff>165100</xdr:colOff>
      <xdr:row>38</xdr:row>
      <xdr:rowOff>42150</xdr:rowOff>
    </xdr:to>
    <xdr:sp macro="" textlink="">
      <xdr:nvSpPr>
        <xdr:cNvPr id="302" name="フローチャート: 判断 301"/>
        <xdr:cNvSpPr/>
      </xdr:nvSpPr>
      <xdr:spPr>
        <a:xfrm>
          <a:off x="6921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33277</xdr:rowOff>
    </xdr:from>
    <xdr:ext cx="534377" cy="259045"/>
    <xdr:sp macro="" textlink="">
      <xdr:nvSpPr>
        <xdr:cNvPr id="303" name="テキスト ボックス 302"/>
        <xdr:cNvSpPr txBox="1"/>
      </xdr:nvSpPr>
      <xdr:spPr>
        <a:xfrm>
          <a:off x="6705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43519</xdr:rowOff>
    </xdr:from>
    <xdr:to>
      <xdr:col>55</xdr:col>
      <xdr:colOff>50800</xdr:colOff>
      <xdr:row>37</xdr:row>
      <xdr:rowOff>145119</xdr:rowOff>
    </xdr:to>
    <xdr:sp macro="" textlink="">
      <xdr:nvSpPr>
        <xdr:cNvPr id="309" name="楕円 308"/>
        <xdr:cNvSpPr/>
      </xdr:nvSpPr>
      <xdr:spPr>
        <a:xfrm>
          <a:off x="10426700" y="638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21946</xdr:rowOff>
    </xdr:from>
    <xdr:ext cx="534377" cy="259045"/>
    <xdr:sp macro="" textlink="">
      <xdr:nvSpPr>
        <xdr:cNvPr id="310" name="補助費等該当値テキスト"/>
        <xdr:cNvSpPr txBox="1"/>
      </xdr:nvSpPr>
      <xdr:spPr>
        <a:xfrm>
          <a:off x="10528300" y="636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97019</xdr:rowOff>
    </xdr:from>
    <xdr:to>
      <xdr:col>50</xdr:col>
      <xdr:colOff>165100</xdr:colOff>
      <xdr:row>35</xdr:row>
      <xdr:rowOff>27169</xdr:rowOff>
    </xdr:to>
    <xdr:sp macro="" textlink="">
      <xdr:nvSpPr>
        <xdr:cNvPr id="311" name="楕円 310"/>
        <xdr:cNvSpPr/>
      </xdr:nvSpPr>
      <xdr:spPr>
        <a:xfrm>
          <a:off x="9588500" y="592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43696</xdr:rowOff>
    </xdr:from>
    <xdr:ext cx="599010" cy="259045"/>
    <xdr:sp macro="" textlink="">
      <xdr:nvSpPr>
        <xdr:cNvPr id="312" name="テキスト ボックス 311"/>
        <xdr:cNvSpPr txBox="1"/>
      </xdr:nvSpPr>
      <xdr:spPr>
        <a:xfrm>
          <a:off x="9339795" y="570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91799</xdr:rowOff>
    </xdr:from>
    <xdr:to>
      <xdr:col>46</xdr:col>
      <xdr:colOff>38100</xdr:colOff>
      <xdr:row>38</xdr:row>
      <xdr:rowOff>21949</xdr:rowOff>
    </xdr:to>
    <xdr:sp macro="" textlink="">
      <xdr:nvSpPr>
        <xdr:cNvPr id="313" name="楕円 312"/>
        <xdr:cNvSpPr/>
      </xdr:nvSpPr>
      <xdr:spPr>
        <a:xfrm>
          <a:off x="8699500" y="643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13076</xdr:rowOff>
    </xdr:from>
    <xdr:ext cx="534377" cy="259045"/>
    <xdr:sp macro="" textlink="">
      <xdr:nvSpPr>
        <xdr:cNvPr id="314" name="テキスト ボックス 313"/>
        <xdr:cNvSpPr txBox="1"/>
      </xdr:nvSpPr>
      <xdr:spPr>
        <a:xfrm>
          <a:off x="8483111" y="652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136620</xdr:rowOff>
    </xdr:from>
    <xdr:to>
      <xdr:col>41</xdr:col>
      <xdr:colOff>101600</xdr:colOff>
      <xdr:row>37</xdr:row>
      <xdr:rowOff>66770</xdr:rowOff>
    </xdr:to>
    <xdr:sp macro="" textlink="">
      <xdr:nvSpPr>
        <xdr:cNvPr id="315" name="楕円 314"/>
        <xdr:cNvSpPr/>
      </xdr:nvSpPr>
      <xdr:spPr>
        <a:xfrm>
          <a:off x="7810500" y="63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83297</xdr:rowOff>
    </xdr:from>
    <xdr:ext cx="534377" cy="259045"/>
    <xdr:sp macro="" textlink="">
      <xdr:nvSpPr>
        <xdr:cNvPr id="316" name="テキスト ボックス 315"/>
        <xdr:cNvSpPr txBox="1"/>
      </xdr:nvSpPr>
      <xdr:spPr>
        <a:xfrm>
          <a:off x="7594111" y="608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20583</xdr:rowOff>
    </xdr:from>
    <xdr:to>
      <xdr:col>36</xdr:col>
      <xdr:colOff>165100</xdr:colOff>
      <xdr:row>37</xdr:row>
      <xdr:rowOff>122183</xdr:rowOff>
    </xdr:to>
    <xdr:sp macro="" textlink="">
      <xdr:nvSpPr>
        <xdr:cNvPr id="317" name="楕円 316"/>
        <xdr:cNvSpPr/>
      </xdr:nvSpPr>
      <xdr:spPr>
        <a:xfrm>
          <a:off x="6921500" y="636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138710</xdr:rowOff>
    </xdr:from>
    <xdr:ext cx="534377" cy="259045"/>
    <xdr:sp macro="" textlink="">
      <xdr:nvSpPr>
        <xdr:cNvPr id="318" name="テキスト ボックス 317"/>
        <xdr:cNvSpPr txBox="1"/>
      </xdr:nvSpPr>
      <xdr:spPr>
        <a:xfrm>
          <a:off x="6705111" y="613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157449</xdr:rowOff>
    </xdr:from>
    <xdr:to>
      <xdr:col>55</xdr:col>
      <xdr:colOff>0</xdr:colOff>
      <xdr:row>56</xdr:row>
      <xdr:rowOff>169335</xdr:rowOff>
    </xdr:to>
    <xdr:cxnSp macro="">
      <xdr:nvCxnSpPr>
        <xdr:cNvPr id="345" name="直線コネクタ 344"/>
        <xdr:cNvCxnSpPr/>
      </xdr:nvCxnSpPr>
      <xdr:spPr>
        <a:xfrm flipV="1">
          <a:off x="9639300" y="9758649"/>
          <a:ext cx="8382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169335</xdr:rowOff>
    </xdr:from>
    <xdr:to>
      <xdr:col>50</xdr:col>
      <xdr:colOff>114300</xdr:colOff>
      <xdr:row>57</xdr:row>
      <xdr:rowOff>98237</xdr:rowOff>
    </xdr:to>
    <xdr:cxnSp macro="">
      <xdr:nvCxnSpPr>
        <xdr:cNvPr id="348" name="直線コネクタ 347"/>
        <xdr:cNvCxnSpPr/>
      </xdr:nvCxnSpPr>
      <xdr:spPr>
        <a:xfrm flipV="1">
          <a:off x="8750300" y="9770535"/>
          <a:ext cx="889000" cy="10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82741</xdr:rowOff>
    </xdr:from>
    <xdr:to>
      <xdr:col>50</xdr:col>
      <xdr:colOff>165100</xdr:colOff>
      <xdr:row>57</xdr:row>
      <xdr:rowOff>12891</xdr:rowOff>
    </xdr:to>
    <xdr:sp macro="" textlink="">
      <xdr:nvSpPr>
        <xdr:cNvPr id="349" name="フローチャート: 判断 348"/>
        <xdr:cNvSpPr/>
      </xdr:nvSpPr>
      <xdr:spPr>
        <a:xfrm>
          <a:off x="95885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29418</xdr:rowOff>
    </xdr:from>
    <xdr:ext cx="534377" cy="259045"/>
    <xdr:sp macro="" textlink="">
      <xdr:nvSpPr>
        <xdr:cNvPr id="350" name="テキスト ボックス 349"/>
        <xdr:cNvSpPr txBox="1"/>
      </xdr:nvSpPr>
      <xdr:spPr>
        <a:xfrm>
          <a:off x="9372111" y="945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98237</xdr:rowOff>
    </xdr:from>
    <xdr:to>
      <xdr:col>45</xdr:col>
      <xdr:colOff>177800</xdr:colOff>
      <xdr:row>57</xdr:row>
      <xdr:rowOff>124685</xdr:rowOff>
    </xdr:to>
    <xdr:cxnSp macro="">
      <xdr:nvCxnSpPr>
        <xdr:cNvPr id="351" name="直線コネクタ 350"/>
        <xdr:cNvCxnSpPr/>
      </xdr:nvCxnSpPr>
      <xdr:spPr>
        <a:xfrm flipV="1">
          <a:off x="7861300" y="9870887"/>
          <a:ext cx="889000" cy="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90815</xdr:rowOff>
    </xdr:from>
    <xdr:to>
      <xdr:col>46</xdr:col>
      <xdr:colOff>38100</xdr:colOff>
      <xdr:row>57</xdr:row>
      <xdr:rowOff>20965</xdr:rowOff>
    </xdr:to>
    <xdr:sp macro="" textlink="">
      <xdr:nvSpPr>
        <xdr:cNvPr id="352" name="フローチャート: 判断 351"/>
        <xdr:cNvSpPr/>
      </xdr:nvSpPr>
      <xdr:spPr>
        <a:xfrm>
          <a:off x="8699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37492</xdr:rowOff>
    </xdr:from>
    <xdr:ext cx="534377" cy="259045"/>
    <xdr:sp macro="" textlink="">
      <xdr:nvSpPr>
        <xdr:cNvPr id="353" name="テキスト ボックス 352"/>
        <xdr:cNvSpPr txBox="1"/>
      </xdr:nvSpPr>
      <xdr:spPr>
        <a:xfrm>
          <a:off x="8483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152653</xdr:rowOff>
    </xdr:from>
    <xdr:to>
      <xdr:col>41</xdr:col>
      <xdr:colOff>50800</xdr:colOff>
      <xdr:row>57</xdr:row>
      <xdr:rowOff>124685</xdr:rowOff>
    </xdr:to>
    <xdr:cxnSp macro="">
      <xdr:nvCxnSpPr>
        <xdr:cNvPr id="354" name="直線コネクタ 353"/>
        <xdr:cNvCxnSpPr/>
      </xdr:nvCxnSpPr>
      <xdr:spPr>
        <a:xfrm>
          <a:off x="6972300" y="9753853"/>
          <a:ext cx="889000" cy="14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112999</xdr:rowOff>
    </xdr:from>
    <xdr:to>
      <xdr:col>41</xdr:col>
      <xdr:colOff>101600</xdr:colOff>
      <xdr:row>57</xdr:row>
      <xdr:rowOff>43149</xdr:rowOff>
    </xdr:to>
    <xdr:sp macro="" textlink="">
      <xdr:nvSpPr>
        <xdr:cNvPr id="355" name="フローチャート: 判断 354"/>
        <xdr:cNvSpPr/>
      </xdr:nvSpPr>
      <xdr:spPr>
        <a:xfrm>
          <a:off x="7810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59676</xdr:rowOff>
    </xdr:from>
    <xdr:ext cx="534377" cy="259045"/>
    <xdr:sp macro="" textlink="">
      <xdr:nvSpPr>
        <xdr:cNvPr id="356" name="テキスト ボックス 355"/>
        <xdr:cNvSpPr txBox="1"/>
      </xdr:nvSpPr>
      <xdr:spPr>
        <a:xfrm>
          <a:off x="7594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118764</xdr:rowOff>
    </xdr:from>
    <xdr:to>
      <xdr:col>36</xdr:col>
      <xdr:colOff>165100</xdr:colOff>
      <xdr:row>57</xdr:row>
      <xdr:rowOff>48914</xdr:rowOff>
    </xdr:to>
    <xdr:sp macro="" textlink="">
      <xdr:nvSpPr>
        <xdr:cNvPr id="357" name="フローチャート: 判断 356"/>
        <xdr:cNvSpPr/>
      </xdr:nvSpPr>
      <xdr:spPr>
        <a:xfrm>
          <a:off x="6921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40041</xdr:rowOff>
    </xdr:from>
    <xdr:ext cx="534377" cy="259045"/>
    <xdr:sp macro="" textlink="">
      <xdr:nvSpPr>
        <xdr:cNvPr id="358" name="テキスト ボックス 357"/>
        <xdr:cNvSpPr txBox="1"/>
      </xdr:nvSpPr>
      <xdr:spPr>
        <a:xfrm>
          <a:off x="6705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106649</xdr:rowOff>
    </xdr:from>
    <xdr:to>
      <xdr:col>55</xdr:col>
      <xdr:colOff>50800</xdr:colOff>
      <xdr:row>57</xdr:row>
      <xdr:rowOff>36799</xdr:rowOff>
    </xdr:to>
    <xdr:sp macro="" textlink="">
      <xdr:nvSpPr>
        <xdr:cNvPr id="364" name="楕円 363"/>
        <xdr:cNvSpPr/>
      </xdr:nvSpPr>
      <xdr:spPr>
        <a:xfrm>
          <a:off x="10426700" y="97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85076</xdr:rowOff>
    </xdr:from>
    <xdr:ext cx="534377" cy="259045"/>
    <xdr:sp macro="" textlink="">
      <xdr:nvSpPr>
        <xdr:cNvPr id="365" name="普通建設事業費該当値テキスト"/>
        <xdr:cNvSpPr txBox="1"/>
      </xdr:nvSpPr>
      <xdr:spPr>
        <a:xfrm>
          <a:off x="10528300" y="968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118535</xdr:rowOff>
    </xdr:from>
    <xdr:to>
      <xdr:col>50</xdr:col>
      <xdr:colOff>165100</xdr:colOff>
      <xdr:row>57</xdr:row>
      <xdr:rowOff>48685</xdr:rowOff>
    </xdr:to>
    <xdr:sp macro="" textlink="">
      <xdr:nvSpPr>
        <xdr:cNvPr id="366" name="楕円 365"/>
        <xdr:cNvSpPr/>
      </xdr:nvSpPr>
      <xdr:spPr>
        <a:xfrm>
          <a:off x="9588500" y="971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39812</xdr:rowOff>
    </xdr:from>
    <xdr:ext cx="534377" cy="259045"/>
    <xdr:sp macro="" textlink="">
      <xdr:nvSpPr>
        <xdr:cNvPr id="367" name="テキスト ボックス 366"/>
        <xdr:cNvSpPr txBox="1"/>
      </xdr:nvSpPr>
      <xdr:spPr>
        <a:xfrm>
          <a:off x="9372111" y="98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47437</xdr:rowOff>
    </xdr:from>
    <xdr:to>
      <xdr:col>46</xdr:col>
      <xdr:colOff>38100</xdr:colOff>
      <xdr:row>57</xdr:row>
      <xdr:rowOff>149037</xdr:rowOff>
    </xdr:to>
    <xdr:sp macro="" textlink="">
      <xdr:nvSpPr>
        <xdr:cNvPr id="368" name="楕円 367"/>
        <xdr:cNvSpPr/>
      </xdr:nvSpPr>
      <xdr:spPr>
        <a:xfrm>
          <a:off x="8699500" y="982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140164</xdr:rowOff>
    </xdr:from>
    <xdr:ext cx="534377" cy="259045"/>
    <xdr:sp macro="" textlink="">
      <xdr:nvSpPr>
        <xdr:cNvPr id="369" name="テキスト ボックス 368"/>
        <xdr:cNvSpPr txBox="1"/>
      </xdr:nvSpPr>
      <xdr:spPr>
        <a:xfrm>
          <a:off x="8483111" y="991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73885</xdr:rowOff>
    </xdr:from>
    <xdr:to>
      <xdr:col>41</xdr:col>
      <xdr:colOff>101600</xdr:colOff>
      <xdr:row>58</xdr:row>
      <xdr:rowOff>4035</xdr:rowOff>
    </xdr:to>
    <xdr:sp macro="" textlink="">
      <xdr:nvSpPr>
        <xdr:cNvPr id="370" name="楕円 369"/>
        <xdr:cNvSpPr/>
      </xdr:nvSpPr>
      <xdr:spPr>
        <a:xfrm>
          <a:off x="7810500" y="984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166612</xdr:rowOff>
    </xdr:from>
    <xdr:ext cx="534377" cy="259045"/>
    <xdr:sp macro="" textlink="">
      <xdr:nvSpPr>
        <xdr:cNvPr id="371" name="テキスト ボックス 370"/>
        <xdr:cNvSpPr txBox="1"/>
      </xdr:nvSpPr>
      <xdr:spPr>
        <a:xfrm>
          <a:off x="7594111" y="993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101853</xdr:rowOff>
    </xdr:from>
    <xdr:to>
      <xdr:col>36</xdr:col>
      <xdr:colOff>165100</xdr:colOff>
      <xdr:row>57</xdr:row>
      <xdr:rowOff>32003</xdr:rowOff>
    </xdr:to>
    <xdr:sp macro="" textlink="">
      <xdr:nvSpPr>
        <xdr:cNvPr id="372" name="楕円 371"/>
        <xdr:cNvSpPr/>
      </xdr:nvSpPr>
      <xdr:spPr>
        <a:xfrm>
          <a:off x="6921500" y="970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48530</xdr:rowOff>
    </xdr:from>
    <xdr:ext cx="534377" cy="259045"/>
    <xdr:sp macro="" textlink="">
      <xdr:nvSpPr>
        <xdr:cNvPr id="373" name="テキスト ボックス 372"/>
        <xdr:cNvSpPr txBox="1"/>
      </xdr:nvSpPr>
      <xdr:spPr>
        <a:xfrm>
          <a:off x="6705111" y="947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27217</xdr:rowOff>
    </xdr:from>
    <xdr:to>
      <xdr:col>55</xdr:col>
      <xdr:colOff>0</xdr:colOff>
      <xdr:row>77</xdr:row>
      <xdr:rowOff>45774</xdr:rowOff>
    </xdr:to>
    <xdr:cxnSp macro="">
      <xdr:nvCxnSpPr>
        <xdr:cNvPr id="398" name="直線コネクタ 397"/>
        <xdr:cNvCxnSpPr/>
      </xdr:nvCxnSpPr>
      <xdr:spPr>
        <a:xfrm>
          <a:off x="9639300" y="13228867"/>
          <a:ext cx="838200" cy="1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27217</xdr:rowOff>
    </xdr:from>
    <xdr:to>
      <xdr:col>50</xdr:col>
      <xdr:colOff>114300</xdr:colOff>
      <xdr:row>77</xdr:row>
      <xdr:rowOff>74121</xdr:rowOff>
    </xdr:to>
    <xdr:cxnSp macro="">
      <xdr:nvCxnSpPr>
        <xdr:cNvPr id="401" name="直線コネクタ 400"/>
        <xdr:cNvCxnSpPr/>
      </xdr:nvCxnSpPr>
      <xdr:spPr>
        <a:xfrm flipV="1">
          <a:off x="8750300" y="13228867"/>
          <a:ext cx="889000" cy="4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23234</xdr:rowOff>
    </xdr:from>
    <xdr:to>
      <xdr:col>50</xdr:col>
      <xdr:colOff>165100</xdr:colOff>
      <xdr:row>77</xdr:row>
      <xdr:rowOff>124834</xdr:rowOff>
    </xdr:to>
    <xdr:sp macro="" textlink="">
      <xdr:nvSpPr>
        <xdr:cNvPr id="402" name="フローチャート: 判断 401"/>
        <xdr:cNvSpPr/>
      </xdr:nvSpPr>
      <xdr:spPr>
        <a:xfrm>
          <a:off x="9588500" y="132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115961</xdr:rowOff>
    </xdr:from>
    <xdr:ext cx="534377" cy="259045"/>
    <xdr:sp macro="" textlink="">
      <xdr:nvSpPr>
        <xdr:cNvPr id="403" name="テキスト ボックス 402"/>
        <xdr:cNvSpPr txBox="1"/>
      </xdr:nvSpPr>
      <xdr:spPr>
        <a:xfrm>
          <a:off x="9372111" y="133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74121</xdr:rowOff>
    </xdr:from>
    <xdr:to>
      <xdr:col>45</xdr:col>
      <xdr:colOff>177800</xdr:colOff>
      <xdr:row>77</xdr:row>
      <xdr:rowOff>81773</xdr:rowOff>
    </xdr:to>
    <xdr:cxnSp macro="">
      <xdr:nvCxnSpPr>
        <xdr:cNvPr id="404" name="直線コネクタ 403"/>
        <xdr:cNvCxnSpPr/>
      </xdr:nvCxnSpPr>
      <xdr:spPr>
        <a:xfrm flipV="1">
          <a:off x="7861300" y="13275771"/>
          <a:ext cx="889000" cy="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27372</xdr:rowOff>
    </xdr:from>
    <xdr:to>
      <xdr:col>46</xdr:col>
      <xdr:colOff>38100</xdr:colOff>
      <xdr:row>77</xdr:row>
      <xdr:rowOff>128972</xdr:rowOff>
    </xdr:to>
    <xdr:sp macro="" textlink="">
      <xdr:nvSpPr>
        <xdr:cNvPr id="405" name="フローチャート: 判断 404"/>
        <xdr:cNvSpPr/>
      </xdr:nvSpPr>
      <xdr:spPr>
        <a:xfrm>
          <a:off x="8699500" y="1322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120099</xdr:rowOff>
    </xdr:from>
    <xdr:ext cx="534377" cy="259045"/>
    <xdr:sp macro="" textlink="">
      <xdr:nvSpPr>
        <xdr:cNvPr id="406" name="テキスト ボックス 405"/>
        <xdr:cNvSpPr txBox="1"/>
      </xdr:nvSpPr>
      <xdr:spPr>
        <a:xfrm>
          <a:off x="8483111" y="133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50820</xdr:rowOff>
    </xdr:from>
    <xdr:to>
      <xdr:col>41</xdr:col>
      <xdr:colOff>50800</xdr:colOff>
      <xdr:row>77</xdr:row>
      <xdr:rowOff>81773</xdr:rowOff>
    </xdr:to>
    <xdr:cxnSp macro="">
      <xdr:nvCxnSpPr>
        <xdr:cNvPr id="407" name="直線コネクタ 406"/>
        <xdr:cNvCxnSpPr/>
      </xdr:nvCxnSpPr>
      <xdr:spPr>
        <a:xfrm>
          <a:off x="6972300" y="13081020"/>
          <a:ext cx="889000" cy="20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28978</xdr:rowOff>
    </xdr:from>
    <xdr:to>
      <xdr:col>41</xdr:col>
      <xdr:colOff>101600</xdr:colOff>
      <xdr:row>77</xdr:row>
      <xdr:rowOff>130578</xdr:rowOff>
    </xdr:to>
    <xdr:sp macro="" textlink="">
      <xdr:nvSpPr>
        <xdr:cNvPr id="408" name="フローチャート: 判断 407"/>
        <xdr:cNvSpPr/>
      </xdr:nvSpPr>
      <xdr:spPr>
        <a:xfrm>
          <a:off x="7810500" y="132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147105</xdr:rowOff>
    </xdr:from>
    <xdr:ext cx="534377" cy="259045"/>
    <xdr:sp macro="" textlink="">
      <xdr:nvSpPr>
        <xdr:cNvPr id="409" name="テキスト ボックス 408"/>
        <xdr:cNvSpPr txBox="1"/>
      </xdr:nvSpPr>
      <xdr:spPr>
        <a:xfrm>
          <a:off x="7594111" y="130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9051</xdr:rowOff>
    </xdr:from>
    <xdr:to>
      <xdr:col>36</xdr:col>
      <xdr:colOff>165100</xdr:colOff>
      <xdr:row>77</xdr:row>
      <xdr:rowOff>110651</xdr:rowOff>
    </xdr:to>
    <xdr:sp macro="" textlink="">
      <xdr:nvSpPr>
        <xdr:cNvPr id="410" name="フローチャート: 判断 409"/>
        <xdr:cNvSpPr/>
      </xdr:nvSpPr>
      <xdr:spPr>
        <a:xfrm>
          <a:off x="6921500" y="1321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101778</xdr:rowOff>
    </xdr:from>
    <xdr:ext cx="534377" cy="259045"/>
    <xdr:sp macro="" textlink="">
      <xdr:nvSpPr>
        <xdr:cNvPr id="411" name="テキスト ボックス 410"/>
        <xdr:cNvSpPr txBox="1"/>
      </xdr:nvSpPr>
      <xdr:spPr>
        <a:xfrm>
          <a:off x="6705111" y="1330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166424</xdr:rowOff>
    </xdr:from>
    <xdr:to>
      <xdr:col>55</xdr:col>
      <xdr:colOff>50800</xdr:colOff>
      <xdr:row>77</xdr:row>
      <xdr:rowOff>96574</xdr:rowOff>
    </xdr:to>
    <xdr:sp macro="" textlink="">
      <xdr:nvSpPr>
        <xdr:cNvPr id="417" name="楕円 416"/>
        <xdr:cNvSpPr/>
      </xdr:nvSpPr>
      <xdr:spPr>
        <a:xfrm>
          <a:off x="10426700" y="1319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17851</xdr:rowOff>
    </xdr:from>
    <xdr:ext cx="534377" cy="259045"/>
    <xdr:sp macro="" textlink="">
      <xdr:nvSpPr>
        <xdr:cNvPr id="418" name="普通建設事業費 （ うち新規整備　）該当値テキスト"/>
        <xdr:cNvSpPr txBox="1"/>
      </xdr:nvSpPr>
      <xdr:spPr>
        <a:xfrm>
          <a:off x="10528300" y="1304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147867</xdr:rowOff>
    </xdr:from>
    <xdr:to>
      <xdr:col>50</xdr:col>
      <xdr:colOff>165100</xdr:colOff>
      <xdr:row>77</xdr:row>
      <xdr:rowOff>78017</xdr:rowOff>
    </xdr:to>
    <xdr:sp macro="" textlink="">
      <xdr:nvSpPr>
        <xdr:cNvPr id="419" name="楕円 418"/>
        <xdr:cNvSpPr/>
      </xdr:nvSpPr>
      <xdr:spPr>
        <a:xfrm>
          <a:off x="9588500" y="131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94545</xdr:rowOff>
    </xdr:from>
    <xdr:ext cx="534377" cy="259045"/>
    <xdr:sp macro="" textlink="">
      <xdr:nvSpPr>
        <xdr:cNvPr id="420" name="テキスト ボックス 419"/>
        <xdr:cNvSpPr txBox="1"/>
      </xdr:nvSpPr>
      <xdr:spPr>
        <a:xfrm>
          <a:off x="9372111" y="1295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23321</xdr:rowOff>
    </xdr:from>
    <xdr:to>
      <xdr:col>46</xdr:col>
      <xdr:colOff>38100</xdr:colOff>
      <xdr:row>77</xdr:row>
      <xdr:rowOff>124921</xdr:rowOff>
    </xdr:to>
    <xdr:sp macro="" textlink="">
      <xdr:nvSpPr>
        <xdr:cNvPr id="421" name="楕円 420"/>
        <xdr:cNvSpPr/>
      </xdr:nvSpPr>
      <xdr:spPr>
        <a:xfrm>
          <a:off x="8699500" y="132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141448</xdr:rowOff>
    </xdr:from>
    <xdr:ext cx="534377" cy="259045"/>
    <xdr:sp macro="" textlink="">
      <xdr:nvSpPr>
        <xdr:cNvPr id="422" name="テキスト ボックス 421"/>
        <xdr:cNvSpPr txBox="1"/>
      </xdr:nvSpPr>
      <xdr:spPr>
        <a:xfrm>
          <a:off x="8483111" y="1300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30973</xdr:rowOff>
    </xdr:from>
    <xdr:to>
      <xdr:col>41</xdr:col>
      <xdr:colOff>101600</xdr:colOff>
      <xdr:row>77</xdr:row>
      <xdr:rowOff>132573</xdr:rowOff>
    </xdr:to>
    <xdr:sp macro="" textlink="">
      <xdr:nvSpPr>
        <xdr:cNvPr id="423" name="楕円 422"/>
        <xdr:cNvSpPr/>
      </xdr:nvSpPr>
      <xdr:spPr>
        <a:xfrm>
          <a:off x="7810500" y="1323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123700</xdr:rowOff>
    </xdr:from>
    <xdr:ext cx="534377" cy="259045"/>
    <xdr:sp macro="" textlink="">
      <xdr:nvSpPr>
        <xdr:cNvPr id="424" name="テキスト ボックス 423"/>
        <xdr:cNvSpPr txBox="1"/>
      </xdr:nvSpPr>
      <xdr:spPr>
        <a:xfrm>
          <a:off x="7594111" y="1332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xdr:rowOff>
    </xdr:from>
    <xdr:to>
      <xdr:col>36</xdr:col>
      <xdr:colOff>165100</xdr:colOff>
      <xdr:row>76</xdr:row>
      <xdr:rowOff>101620</xdr:rowOff>
    </xdr:to>
    <xdr:sp macro="" textlink="">
      <xdr:nvSpPr>
        <xdr:cNvPr id="425" name="楕円 424"/>
        <xdr:cNvSpPr/>
      </xdr:nvSpPr>
      <xdr:spPr>
        <a:xfrm>
          <a:off x="6921500" y="1303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118147</xdr:rowOff>
    </xdr:from>
    <xdr:ext cx="534377" cy="259045"/>
    <xdr:sp macro="" textlink="">
      <xdr:nvSpPr>
        <xdr:cNvPr id="426" name="テキスト ボックス 425"/>
        <xdr:cNvSpPr txBox="1"/>
      </xdr:nvSpPr>
      <xdr:spPr>
        <a:xfrm>
          <a:off x="6705111" y="1280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53911</xdr:rowOff>
    </xdr:from>
    <xdr:to>
      <xdr:col>55</xdr:col>
      <xdr:colOff>0</xdr:colOff>
      <xdr:row>98</xdr:row>
      <xdr:rowOff>65349</xdr:rowOff>
    </xdr:to>
    <xdr:cxnSp macro="">
      <xdr:nvCxnSpPr>
        <xdr:cNvPr id="453" name="直線コネクタ 452"/>
        <xdr:cNvCxnSpPr/>
      </xdr:nvCxnSpPr>
      <xdr:spPr>
        <a:xfrm>
          <a:off x="9639300" y="16856011"/>
          <a:ext cx="838200" cy="1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40900</xdr:rowOff>
    </xdr:from>
    <xdr:to>
      <xdr:col>50</xdr:col>
      <xdr:colOff>114300</xdr:colOff>
      <xdr:row>98</xdr:row>
      <xdr:rowOff>53911</xdr:rowOff>
    </xdr:to>
    <xdr:cxnSp macro="">
      <xdr:nvCxnSpPr>
        <xdr:cNvPr id="456" name="直線コネクタ 455"/>
        <xdr:cNvCxnSpPr/>
      </xdr:nvCxnSpPr>
      <xdr:spPr>
        <a:xfrm>
          <a:off x="8750300" y="16843000"/>
          <a:ext cx="889000" cy="1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62342</xdr:rowOff>
    </xdr:from>
    <xdr:to>
      <xdr:col>50</xdr:col>
      <xdr:colOff>165100</xdr:colOff>
      <xdr:row>97</xdr:row>
      <xdr:rowOff>163942</xdr:rowOff>
    </xdr:to>
    <xdr:sp macro="" textlink="">
      <xdr:nvSpPr>
        <xdr:cNvPr id="457" name="フローチャート: 判断 456"/>
        <xdr:cNvSpPr/>
      </xdr:nvSpPr>
      <xdr:spPr>
        <a:xfrm>
          <a:off x="9588500" y="1669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9019</xdr:rowOff>
    </xdr:from>
    <xdr:ext cx="534377" cy="259045"/>
    <xdr:sp macro="" textlink="">
      <xdr:nvSpPr>
        <xdr:cNvPr id="458" name="テキスト ボックス 457"/>
        <xdr:cNvSpPr txBox="1"/>
      </xdr:nvSpPr>
      <xdr:spPr>
        <a:xfrm>
          <a:off x="9372111" y="1646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40900</xdr:rowOff>
    </xdr:from>
    <xdr:to>
      <xdr:col>45</xdr:col>
      <xdr:colOff>177800</xdr:colOff>
      <xdr:row>98</xdr:row>
      <xdr:rowOff>70430</xdr:rowOff>
    </xdr:to>
    <xdr:cxnSp macro="">
      <xdr:nvCxnSpPr>
        <xdr:cNvPr id="459" name="直線コネクタ 458"/>
        <xdr:cNvCxnSpPr/>
      </xdr:nvCxnSpPr>
      <xdr:spPr>
        <a:xfrm flipV="1">
          <a:off x="7861300" y="16843000"/>
          <a:ext cx="889000" cy="2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63233</xdr:rowOff>
    </xdr:from>
    <xdr:to>
      <xdr:col>46</xdr:col>
      <xdr:colOff>38100</xdr:colOff>
      <xdr:row>97</xdr:row>
      <xdr:rowOff>164833</xdr:rowOff>
    </xdr:to>
    <xdr:sp macro="" textlink="">
      <xdr:nvSpPr>
        <xdr:cNvPr id="460" name="フローチャート: 判断 459"/>
        <xdr:cNvSpPr/>
      </xdr:nvSpPr>
      <xdr:spPr>
        <a:xfrm>
          <a:off x="8699500" y="1669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9910</xdr:rowOff>
    </xdr:from>
    <xdr:ext cx="534377" cy="259045"/>
    <xdr:sp macro="" textlink="">
      <xdr:nvSpPr>
        <xdr:cNvPr id="461" name="テキスト ボックス 460"/>
        <xdr:cNvSpPr txBox="1"/>
      </xdr:nvSpPr>
      <xdr:spPr>
        <a:xfrm>
          <a:off x="8483111" y="164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70430</xdr:rowOff>
    </xdr:from>
    <xdr:to>
      <xdr:col>41</xdr:col>
      <xdr:colOff>50800</xdr:colOff>
      <xdr:row>98</xdr:row>
      <xdr:rowOff>80159</xdr:rowOff>
    </xdr:to>
    <xdr:cxnSp macro="">
      <xdr:nvCxnSpPr>
        <xdr:cNvPr id="462" name="直線コネクタ 461"/>
        <xdr:cNvCxnSpPr/>
      </xdr:nvCxnSpPr>
      <xdr:spPr>
        <a:xfrm flipV="1">
          <a:off x="6972300" y="16872530"/>
          <a:ext cx="889000" cy="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86348</xdr:rowOff>
    </xdr:from>
    <xdr:to>
      <xdr:col>41</xdr:col>
      <xdr:colOff>101600</xdr:colOff>
      <xdr:row>98</xdr:row>
      <xdr:rowOff>16498</xdr:rowOff>
    </xdr:to>
    <xdr:sp macro="" textlink="">
      <xdr:nvSpPr>
        <xdr:cNvPr id="463" name="フローチャート: 判断 462"/>
        <xdr:cNvSpPr/>
      </xdr:nvSpPr>
      <xdr:spPr>
        <a:xfrm>
          <a:off x="7810500" y="167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33025</xdr:rowOff>
    </xdr:from>
    <xdr:ext cx="534377" cy="259045"/>
    <xdr:sp macro="" textlink="">
      <xdr:nvSpPr>
        <xdr:cNvPr id="464" name="テキスト ボックス 463"/>
        <xdr:cNvSpPr txBox="1"/>
      </xdr:nvSpPr>
      <xdr:spPr>
        <a:xfrm>
          <a:off x="7594111" y="1649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109387</xdr:rowOff>
    </xdr:from>
    <xdr:to>
      <xdr:col>36</xdr:col>
      <xdr:colOff>165100</xdr:colOff>
      <xdr:row>98</xdr:row>
      <xdr:rowOff>39537</xdr:rowOff>
    </xdr:to>
    <xdr:sp macro="" textlink="">
      <xdr:nvSpPr>
        <xdr:cNvPr id="465" name="フローチャート: 判断 464"/>
        <xdr:cNvSpPr/>
      </xdr:nvSpPr>
      <xdr:spPr>
        <a:xfrm>
          <a:off x="6921500" y="1674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56064</xdr:rowOff>
    </xdr:from>
    <xdr:ext cx="534377" cy="259045"/>
    <xdr:sp macro="" textlink="">
      <xdr:nvSpPr>
        <xdr:cNvPr id="466" name="テキスト ボックス 465"/>
        <xdr:cNvSpPr txBox="1"/>
      </xdr:nvSpPr>
      <xdr:spPr>
        <a:xfrm>
          <a:off x="6705111" y="1651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14549</xdr:rowOff>
    </xdr:from>
    <xdr:to>
      <xdr:col>55</xdr:col>
      <xdr:colOff>50800</xdr:colOff>
      <xdr:row>98</xdr:row>
      <xdr:rowOff>116149</xdr:rowOff>
    </xdr:to>
    <xdr:sp macro="" textlink="">
      <xdr:nvSpPr>
        <xdr:cNvPr id="472" name="楕円 471"/>
        <xdr:cNvSpPr/>
      </xdr:nvSpPr>
      <xdr:spPr>
        <a:xfrm>
          <a:off x="10426700" y="1681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100926</xdr:rowOff>
    </xdr:from>
    <xdr:ext cx="534377" cy="259045"/>
    <xdr:sp macro="" textlink="">
      <xdr:nvSpPr>
        <xdr:cNvPr id="473" name="普通建設事業費 （ うち更新整備　）該当値テキスト"/>
        <xdr:cNvSpPr txBox="1"/>
      </xdr:nvSpPr>
      <xdr:spPr>
        <a:xfrm>
          <a:off x="10528300" y="1673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3111</xdr:rowOff>
    </xdr:from>
    <xdr:to>
      <xdr:col>50</xdr:col>
      <xdr:colOff>165100</xdr:colOff>
      <xdr:row>98</xdr:row>
      <xdr:rowOff>104711</xdr:rowOff>
    </xdr:to>
    <xdr:sp macro="" textlink="">
      <xdr:nvSpPr>
        <xdr:cNvPr id="474" name="楕円 473"/>
        <xdr:cNvSpPr/>
      </xdr:nvSpPr>
      <xdr:spPr>
        <a:xfrm>
          <a:off x="9588500" y="1680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95838</xdr:rowOff>
    </xdr:from>
    <xdr:ext cx="534377" cy="259045"/>
    <xdr:sp macro="" textlink="">
      <xdr:nvSpPr>
        <xdr:cNvPr id="475" name="テキスト ボックス 474"/>
        <xdr:cNvSpPr txBox="1"/>
      </xdr:nvSpPr>
      <xdr:spPr>
        <a:xfrm>
          <a:off x="9372111" y="1689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161550</xdr:rowOff>
    </xdr:from>
    <xdr:to>
      <xdr:col>46</xdr:col>
      <xdr:colOff>38100</xdr:colOff>
      <xdr:row>98</xdr:row>
      <xdr:rowOff>91700</xdr:rowOff>
    </xdr:to>
    <xdr:sp macro="" textlink="">
      <xdr:nvSpPr>
        <xdr:cNvPr id="476" name="楕円 475"/>
        <xdr:cNvSpPr/>
      </xdr:nvSpPr>
      <xdr:spPr>
        <a:xfrm>
          <a:off x="8699500" y="16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82827</xdr:rowOff>
    </xdr:from>
    <xdr:ext cx="534377" cy="259045"/>
    <xdr:sp macro="" textlink="">
      <xdr:nvSpPr>
        <xdr:cNvPr id="477" name="テキスト ボックス 476"/>
        <xdr:cNvSpPr txBox="1"/>
      </xdr:nvSpPr>
      <xdr:spPr>
        <a:xfrm>
          <a:off x="8483111" y="1688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19630</xdr:rowOff>
    </xdr:from>
    <xdr:to>
      <xdr:col>41</xdr:col>
      <xdr:colOff>101600</xdr:colOff>
      <xdr:row>98</xdr:row>
      <xdr:rowOff>121230</xdr:rowOff>
    </xdr:to>
    <xdr:sp macro="" textlink="">
      <xdr:nvSpPr>
        <xdr:cNvPr id="478" name="楕円 477"/>
        <xdr:cNvSpPr/>
      </xdr:nvSpPr>
      <xdr:spPr>
        <a:xfrm>
          <a:off x="7810500" y="168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112357</xdr:rowOff>
    </xdr:from>
    <xdr:ext cx="534377" cy="259045"/>
    <xdr:sp macro="" textlink="">
      <xdr:nvSpPr>
        <xdr:cNvPr id="479" name="テキスト ボックス 478"/>
        <xdr:cNvSpPr txBox="1"/>
      </xdr:nvSpPr>
      <xdr:spPr>
        <a:xfrm>
          <a:off x="7594111" y="1691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29359</xdr:rowOff>
    </xdr:from>
    <xdr:to>
      <xdr:col>36</xdr:col>
      <xdr:colOff>165100</xdr:colOff>
      <xdr:row>98</xdr:row>
      <xdr:rowOff>130959</xdr:rowOff>
    </xdr:to>
    <xdr:sp macro="" textlink="">
      <xdr:nvSpPr>
        <xdr:cNvPr id="480" name="楕円 479"/>
        <xdr:cNvSpPr/>
      </xdr:nvSpPr>
      <xdr:spPr>
        <a:xfrm>
          <a:off x="6921500" y="1683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122086</xdr:rowOff>
    </xdr:from>
    <xdr:ext cx="534377" cy="259045"/>
    <xdr:sp macro="" textlink="">
      <xdr:nvSpPr>
        <xdr:cNvPr id="481" name="テキスト ボックス 480"/>
        <xdr:cNvSpPr txBox="1"/>
      </xdr:nvSpPr>
      <xdr:spPr>
        <a:xfrm>
          <a:off x="6705111" y="1692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161109</xdr:rowOff>
    </xdr:from>
    <xdr:to>
      <xdr:col>85</xdr:col>
      <xdr:colOff>127000</xdr:colOff>
      <xdr:row>38</xdr:row>
      <xdr:rowOff>25400</xdr:rowOff>
    </xdr:to>
    <xdr:cxnSp macro="">
      <xdr:nvCxnSpPr>
        <xdr:cNvPr id="506" name="直線コネクタ 505"/>
        <xdr:cNvCxnSpPr/>
      </xdr:nvCxnSpPr>
      <xdr:spPr>
        <a:xfrm>
          <a:off x="15481300" y="6504759"/>
          <a:ext cx="838200" cy="3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161109</xdr:rowOff>
    </xdr:from>
    <xdr:to>
      <xdr:col>81</xdr:col>
      <xdr:colOff>50800</xdr:colOff>
      <xdr:row>37</xdr:row>
      <xdr:rowOff>170544</xdr:rowOff>
    </xdr:to>
    <xdr:cxnSp macro="">
      <xdr:nvCxnSpPr>
        <xdr:cNvPr id="509" name="直線コネクタ 508"/>
        <xdr:cNvCxnSpPr/>
      </xdr:nvCxnSpPr>
      <xdr:spPr>
        <a:xfrm flipV="1">
          <a:off x="14592300" y="6504759"/>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109205</xdr:rowOff>
    </xdr:from>
    <xdr:to>
      <xdr:col>81</xdr:col>
      <xdr:colOff>101600</xdr:colOff>
      <xdr:row>38</xdr:row>
      <xdr:rowOff>39356</xdr:rowOff>
    </xdr:to>
    <xdr:sp macro="" textlink="">
      <xdr:nvSpPr>
        <xdr:cNvPr id="510" name="フローチャート: 判断 509"/>
        <xdr:cNvSpPr/>
      </xdr:nvSpPr>
      <xdr:spPr>
        <a:xfrm>
          <a:off x="15430500" y="64528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55882</xdr:rowOff>
    </xdr:from>
    <xdr:ext cx="469744" cy="259045"/>
    <xdr:sp macro="" textlink="">
      <xdr:nvSpPr>
        <xdr:cNvPr id="511" name="テキスト ボックス 510"/>
        <xdr:cNvSpPr txBox="1"/>
      </xdr:nvSpPr>
      <xdr:spPr>
        <a:xfrm>
          <a:off x="15246428" y="622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170544</xdr:rowOff>
    </xdr:from>
    <xdr:to>
      <xdr:col>76</xdr:col>
      <xdr:colOff>114300</xdr:colOff>
      <xdr:row>38</xdr:row>
      <xdr:rowOff>25400</xdr:rowOff>
    </xdr:to>
    <xdr:cxnSp macro="">
      <xdr:nvCxnSpPr>
        <xdr:cNvPr id="512" name="直線コネクタ 511"/>
        <xdr:cNvCxnSpPr/>
      </xdr:nvCxnSpPr>
      <xdr:spPr>
        <a:xfrm flipV="1">
          <a:off x="13703300" y="6514194"/>
          <a:ext cx="889000" cy="2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109417</xdr:rowOff>
    </xdr:from>
    <xdr:to>
      <xdr:col>76</xdr:col>
      <xdr:colOff>165100</xdr:colOff>
      <xdr:row>38</xdr:row>
      <xdr:rowOff>39567</xdr:rowOff>
    </xdr:to>
    <xdr:sp macro="" textlink="">
      <xdr:nvSpPr>
        <xdr:cNvPr id="513" name="フローチャート: 判断 512"/>
        <xdr:cNvSpPr/>
      </xdr:nvSpPr>
      <xdr:spPr>
        <a:xfrm>
          <a:off x="145415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56094</xdr:rowOff>
    </xdr:from>
    <xdr:ext cx="469744" cy="259045"/>
    <xdr:sp macro="" textlink="">
      <xdr:nvSpPr>
        <xdr:cNvPr id="514" name="テキスト ボックス 513"/>
        <xdr:cNvSpPr txBox="1"/>
      </xdr:nvSpPr>
      <xdr:spPr>
        <a:xfrm>
          <a:off x="14357428" y="622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24423</xdr:rowOff>
    </xdr:from>
    <xdr:to>
      <xdr:col>71</xdr:col>
      <xdr:colOff>177800</xdr:colOff>
      <xdr:row>38</xdr:row>
      <xdr:rowOff>25400</xdr:rowOff>
    </xdr:to>
    <xdr:cxnSp macro="">
      <xdr:nvCxnSpPr>
        <xdr:cNvPr id="515" name="直線コネクタ 514"/>
        <xdr:cNvCxnSpPr/>
      </xdr:nvCxnSpPr>
      <xdr:spPr>
        <a:xfrm>
          <a:off x="12814300" y="6539523"/>
          <a:ext cx="8890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113663</xdr:rowOff>
    </xdr:from>
    <xdr:to>
      <xdr:col>72</xdr:col>
      <xdr:colOff>38100</xdr:colOff>
      <xdr:row>38</xdr:row>
      <xdr:rowOff>43813</xdr:rowOff>
    </xdr:to>
    <xdr:sp macro="" textlink="">
      <xdr:nvSpPr>
        <xdr:cNvPr id="516" name="フローチャート: 判断 515"/>
        <xdr:cNvSpPr/>
      </xdr:nvSpPr>
      <xdr:spPr>
        <a:xfrm>
          <a:off x="13652500" y="645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60340</xdr:rowOff>
    </xdr:from>
    <xdr:ext cx="469744" cy="259045"/>
    <xdr:sp macro="" textlink="">
      <xdr:nvSpPr>
        <xdr:cNvPr id="517" name="テキスト ボックス 516"/>
        <xdr:cNvSpPr txBox="1"/>
      </xdr:nvSpPr>
      <xdr:spPr>
        <a:xfrm>
          <a:off x="13468428" y="623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120001</xdr:rowOff>
    </xdr:from>
    <xdr:to>
      <xdr:col>67</xdr:col>
      <xdr:colOff>101600</xdr:colOff>
      <xdr:row>38</xdr:row>
      <xdr:rowOff>50151</xdr:rowOff>
    </xdr:to>
    <xdr:sp macro="" textlink="">
      <xdr:nvSpPr>
        <xdr:cNvPr id="518" name="フローチャート: 判断 517"/>
        <xdr:cNvSpPr/>
      </xdr:nvSpPr>
      <xdr:spPr>
        <a:xfrm>
          <a:off x="127635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66678</xdr:rowOff>
    </xdr:from>
    <xdr:ext cx="469744" cy="259045"/>
    <xdr:sp macro="" textlink="">
      <xdr:nvSpPr>
        <xdr:cNvPr id="519" name="テキスト ボックス 518"/>
        <xdr:cNvSpPr txBox="1"/>
      </xdr:nvSpPr>
      <xdr:spPr>
        <a:xfrm>
          <a:off x="12579428" y="623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249299" cy="259045"/>
    <xdr:sp macro="" textlink="">
      <xdr:nvSpPr>
        <xdr:cNvPr id="526" name="災害復旧事業費該当値テキスト"/>
        <xdr:cNvSpPr txBox="1"/>
      </xdr:nvSpPr>
      <xdr:spPr>
        <a:xfrm>
          <a:off x="16370300" y="6410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110308</xdr:rowOff>
    </xdr:from>
    <xdr:to>
      <xdr:col>81</xdr:col>
      <xdr:colOff>101600</xdr:colOff>
      <xdr:row>38</xdr:row>
      <xdr:rowOff>40458</xdr:rowOff>
    </xdr:to>
    <xdr:sp macro="" textlink="">
      <xdr:nvSpPr>
        <xdr:cNvPr id="527" name="楕円 526"/>
        <xdr:cNvSpPr/>
      </xdr:nvSpPr>
      <xdr:spPr>
        <a:xfrm>
          <a:off x="15430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31586</xdr:rowOff>
    </xdr:from>
    <xdr:ext cx="469744" cy="259045"/>
    <xdr:sp macro="" textlink="">
      <xdr:nvSpPr>
        <xdr:cNvPr id="528" name="テキスト ボックス 527"/>
        <xdr:cNvSpPr txBox="1"/>
      </xdr:nvSpPr>
      <xdr:spPr>
        <a:xfrm>
          <a:off x="15246428" y="654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119744</xdr:rowOff>
    </xdr:from>
    <xdr:to>
      <xdr:col>76</xdr:col>
      <xdr:colOff>165100</xdr:colOff>
      <xdr:row>38</xdr:row>
      <xdr:rowOff>49894</xdr:rowOff>
    </xdr:to>
    <xdr:sp macro="" textlink="">
      <xdr:nvSpPr>
        <xdr:cNvPr id="529" name="楕円 528"/>
        <xdr:cNvSpPr/>
      </xdr:nvSpPr>
      <xdr:spPr>
        <a:xfrm>
          <a:off x="14541500" y="646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41021</xdr:rowOff>
    </xdr:from>
    <xdr:ext cx="469744" cy="259045"/>
    <xdr:sp macro="" textlink="">
      <xdr:nvSpPr>
        <xdr:cNvPr id="530" name="テキスト ボックス 529"/>
        <xdr:cNvSpPr txBox="1"/>
      </xdr:nvSpPr>
      <xdr:spPr>
        <a:xfrm>
          <a:off x="14357428" y="655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145073</xdr:rowOff>
    </xdr:from>
    <xdr:to>
      <xdr:col>67</xdr:col>
      <xdr:colOff>101600</xdr:colOff>
      <xdr:row>38</xdr:row>
      <xdr:rowOff>75223</xdr:rowOff>
    </xdr:to>
    <xdr:sp macro="" textlink="">
      <xdr:nvSpPr>
        <xdr:cNvPr id="533" name="楕円 532"/>
        <xdr:cNvSpPr/>
      </xdr:nvSpPr>
      <xdr:spPr>
        <a:xfrm>
          <a:off x="12763500" y="648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66350</xdr:rowOff>
    </xdr:from>
    <xdr:ext cx="378565" cy="259045"/>
    <xdr:sp macro="" textlink="">
      <xdr:nvSpPr>
        <xdr:cNvPr id="534" name="テキスト ボックス 533"/>
        <xdr:cNvSpPr txBox="1"/>
      </xdr:nvSpPr>
      <xdr:spPr>
        <a:xfrm>
          <a:off x="12625017" y="6581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7" name="テキスト ボックス 59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599" name="テキスト ボックス 59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1" name="テキスト ボックス 60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3" name="テキスト ボックス 60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09" name="直線コネクタ 608"/>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0"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1" name="直線コネクタ 610"/>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2"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3" name="直線コネクタ 612"/>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144537</xdr:rowOff>
    </xdr:from>
    <xdr:to>
      <xdr:col>85</xdr:col>
      <xdr:colOff>127000</xdr:colOff>
      <xdr:row>78</xdr:row>
      <xdr:rowOff>151087</xdr:rowOff>
    </xdr:to>
    <xdr:cxnSp macro="">
      <xdr:nvCxnSpPr>
        <xdr:cNvPr id="614" name="直線コネクタ 613"/>
        <xdr:cNvCxnSpPr/>
      </xdr:nvCxnSpPr>
      <xdr:spPr>
        <a:xfrm flipV="1">
          <a:off x="15481300" y="13517637"/>
          <a:ext cx="8382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5" name="公債費平均値テキスト"/>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6" name="フローチャート: 判断 615"/>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151087</xdr:rowOff>
    </xdr:from>
    <xdr:to>
      <xdr:col>81</xdr:col>
      <xdr:colOff>50800</xdr:colOff>
      <xdr:row>78</xdr:row>
      <xdr:rowOff>152319</xdr:rowOff>
    </xdr:to>
    <xdr:cxnSp macro="">
      <xdr:nvCxnSpPr>
        <xdr:cNvPr id="617" name="直線コネクタ 616"/>
        <xdr:cNvCxnSpPr/>
      </xdr:nvCxnSpPr>
      <xdr:spPr>
        <a:xfrm flipV="1">
          <a:off x="14592300" y="13524187"/>
          <a:ext cx="889000" cy="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40382</xdr:rowOff>
    </xdr:from>
    <xdr:to>
      <xdr:col>81</xdr:col>
      <xdr:colOff>101600</xdr:colOff>
      <xdr:row>78</xdr:row>
      <xdr:rowOff>141982</xdr:rowOff>
    </xdr:to>
    <xdr:sp macro="" textlink="">
      <xdr:nvSpPr>
        <xdr:cNvPr id="618" name="フローチャート: 判断 617"/>
        <xdr:cNvSpPr/>
      </xdr:nvSpPr>
      <xdr:spPr>
        <a:xfrm>
          <a:off x="15430500" y="1341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158509</xdr:rowOff>
    </xdr:from>
    <xdr:ext cx="534377" cy="259045"/>
    <xdr:sp macro="" textlink="">
      <xdr:nvSpPr>
        <xdr:cNvPr id="619" name="テキスト ボックス 618"/>
        <xdr:cNvSpPr txBox="1"/>
      </xdr:nvSpPr>
      <xdr:spPr>
        <a:xfrm>
          <a:off x="15214111" y="1318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152319</xdr:rowOff>
    </xdr:from>
    <xdr:to>
      <xdr:col>76</xdr:col>
      <xdr:colOff>114300</xdr:colOff>
      <xdr:row>78</xdr:row>
      <xdr:rowOff>154318</xdr:rowOff>
    </xdr:to>
    <xdr:cxnSp macro="">
      <xdr:nvCxnSpPr>
        <xdr:cNvPr id="620" name="直線コネクタ 619"/>
        <xdr:cNvCxnSpPr/>
      </xdr:nvCxnSpPr>
      <xdr:spPr>
        <a:xfrm flipV="1">
          <a:off x="13703300" y="13525419"/>
          <a:ext cx="8890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51332</xdr:rowOff>
    </xdr:from>
    <xdr:to>
      <xdr:col>76</xdr:col>
      <xdr:colOff>165100</xdr:colOff>
      <xdr:row>78</xdr:row>
      <xdr:rowOff>152932</xdr:rowOff>
    </xdr:to>
    <xdr:sp macro="" textlink="">
      <xdr:nvSpPr>
        <xdr:cNvPr id="621" name="フローチャート: 判断 620"/>
        <xdr:cNvSpPr/>
      </xdr:nvSpPr>
      <xdr:spPr>
        <a:xfrm>
          <a:off x="14541500" y="1342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169459</xdr:rowOff>
    </xdr:from>
    <xdr:ext cx="534377" cy="259045"/>
    <xdr:sp macro="" textlink="">
      <xdr:nvSpPr>
        <xdr:cNvPr id="622" name="テキスト ボックス 621"/>
        <xdr:cNvSpPr txBox="1"/>
      </xdr:nvSpPr>
      <xdr:spPr>
        <a:xfrm>
          <a:off x="14325111" y="1319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154318</xdr:rowOff>
    </xdr:from>
    <xdr:to>
      <xdr:col>71</xdr:col>
      <xdr:colOff>177800</xdr:colOff>
      <xdr:row>78</xdr:row>
      <xdr:rowOff>158742</xdr:rowOff>
    </xdr:to>
    <xdr:cxnSp macro="">
      <xdr:nvCxnSpPr>
        <xdr:cNvPr id="623" name="直線コネクタ 622"/>
        <xdr:cNvCxnSpPr/>
      </xdr:nvCxnSpPr>
      <xdr:spPr>
        <a:xfrm flipV="1">
          <a:off x="12814300" y="13527418"/>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55063</xdr:rowOff>
    </xdr:from>
    <xdr:to>
      <xdr:col>72</xdr:col>
      <xdr:colOff>38100</xdr:colOff>
      <xdr:row>78</xdr:row>
      <xdr:rowOff>156663</xdr:rowOff>
    </xdr:to>
    <xdr:sp macro="" textlink="">
      <xdr:nvSpPr>
        <xdr:cNvPr id="624" name="フローチャート: 判断 623"/>
        <xdr:cNvSpPr/>
      </xdr:nvSpPr>
      <xdr:spPr>
        <a:xfrm>
          <a:off x="13652500" y="1342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1740</xdr:rowOff>
    </xdr:from>
    <xdr:ext cx="534377" cy="259045"/>
    <xdr:sp macro="" textlink="">
      <xdr:nvSpPr>
        <xdr:cNvPr id="625" name="テキスト ボックス 624"/>
        <xdr:cNvSpPr txBox="1"/>
      </xdr:nvSpPr>
      <xdr:spPr>
        <a:xfrm>
          <a:off x="13436111" y="1320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53232</xdr:rowOff>
    </xdr:from>
    <xdr:to>
      <xdr:col>67</xdr:col>
      <xdr:colOff>101600</xdr:colOff>
      <xdr:row>78</xdr:row>
      <xdr:rowOff>154832</xdr:rowOff>
    </xdr:to>
    <xdr:sp macro="" textlink="">
      <xdr:nvSpPr>
        <xdr:cNvPr id="626" name="フローチャート: 判断 625"/>
        <xdr:cNvSpPr/>
      </xdr:nvSpPr>
      <xdr:spPr>
        <a:xfrm>
          <a:off x="12763500" y="1342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171359</xdr:rowOff>
    </xdr:from>
    <xdr:ext cx="534377" cy="259045"/>
    <xdr:sp macro="" textlink="">
      <xdr:nvSpPr>
        <xdr:cNvPr id="627" name="テキスト ボックス 626"/>
        <xdr:cNvSpPr txBox="1"/>
      </xdr:nvSpPr>
      <xdr:spPr>
        <a:xfrm>
          <a:off x="12547111" y="1320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93737</xdr:rowOff>
    </xdr:from>
    <xdr:to>
      <xdr:col>85</xdr:col>
      <xdr:colOff>177800</xdr:colOff>
      <xdr:row>79</xdr:row>
      <xdr:rowOff>23887</xdr:rowOff>
    </xdr:to>
    <xdr:sp macro="" textlink="">
      <xdr:nvSpPr>
        <xdr:cNvPr id="633" name="楕円 632"/>
        <xdr:cNvSpPr/>
      </xdr:nvSpPr>
      <xdr:spPr>
        <a:xfrm>
          <a:off x="16268700" y="1346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8664</xdr:rowOff>
    </xdr:from>
    <xdr:ext cx="534377" cy="259045"/>
    <xdr:sp macro="" textlink="">
      <xdr:nvSpPr>
        <xdr:cNvPr id="634" name="公債費該当値テキスト"/>
        <xdr:cNvSpPr txBox="1"/>
      </xdr:nvSpPr>
      <xdr:spPr>
        <a:xfrm>
          <a:off x="16370300" y="1338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100287</xdr:rowOff>
    </xdr:from>
    <xdr:to>
      <xdr:col>81</xdr:col>
      <xdr:colOff>101600</xdr:colOff>
      <xdr:row>79</xdr:row>
      <xdr:rowOff>30437</xdr:rowOff>
    </xdr:to>
    <xdr:sp macro="" textlink="">
      <xdr:nvSpPr>
        <xdr:cNvPr id="635" name="楕円 634"/>
        <xdr:cNvSpPr/>
      </xdr:nvSpPr>
      <xdr:spPr>
        <a:xfrm>
          <a:off x="15430500" y="1347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21564</xdr:rowOff>
    </xdr:from>
    <xdr:ext cx="534377" cy="259045"/>
    <xdr:sp macro="" textlink="">
      <xdr:nvSpPr>
        <xdr:cNvPr id="636" name="テキスト ボックス 635"/>
        <xdr:cNvSpPr txBox="1"/>
      </xdr:nvSpPr>
      <xdr:spPr>
        <a:xfrm>
          <a:off x="15214111" y="135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101519</xdr:rowOff>
    </xdr:from>
    <xdr:to>
      <xdr:col>76</xdr:col>
      <xdr:colOff>165100</xdr:colOff>
      <xdr:row>79</xdr:row>
      <xdr:rowOff>31669</xdr:rowOff>
    </xdr:to>
    <xdr:sp macro="" textlink="">
      <xdr:nvSpPr>
        <xdr:cNvPr id="637" name="楕円 636"/>
        <xdr:cNvSpPr/>
      </xdr:nvSpPr>
      <xdr:spPr>
        <a:xfrm>
          <a:off x="14541500" y="1347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22796</xdr:rowOff>
    </xdr:from>
    <xdr:ext cx="534377" cy="259045"/>
    <xdr:sp macro="" textlink="">
      <xdr:nvSpPr>
        <xdr:cNvPr id="638" name="テキスト ボックス 637"/>
        <xdr:cNvSpPr txBox="1"/>
      </xdr:nvSpPr>
      <xdr:spPr>
        <a:xfrm>
          <a:off x="14325111" y="1356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103518</xdr:rowOff>
    </xdr:from>
    <xdr:to>
      <xdr:col>72</xdr:col>
      <xdr:colOff>38100</xdr:colOff>
      <xdr:row>79</xdr:row>
      <xdr:rowOff>33668</xdr:rowOff>
    </xdr:to>
    <xdr:sp macro="" textlink="">
      <xdr:nvSpPr>
        <xdr:cNvPr id="639" name="楕円 638"/>
        <xdr:cNvSpPr/>
      </xdr:nvSpPr>
      <xdr:spPr>
        <a:xfrm>
          <a:off x="13652500" y="1347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24795</xdr:rowOff>
    </xdr:from>
    <xdr:ext cx="534377" cy="259045"/>
    <xdr:sp macro="" textlink="">
      <xdr:nvSpPr>
        <xdr:cNvPr id="640" name="テキスト ボックス 639"/>
        <xdr:cNvSpPr txBox="1"/>
      </xdr:nvSpPr>
      <xdr:spPr>
        <a:xfrm>
          <a:off x="13436111" y="1356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107942</xdr:rowOff>
    </xdr:from>
    <xdr:to>
      <xdr:col>67</xdr:col>
      <xdr:colOff>101600</xdr:colOff>
      <xdr:row>79</xdr:row>
      <xdr:rowOff>38092</xdr:rowOff>
    </xdr:to>
    <xdr:sp macro="" textlink="">
      <xdr:nvSpPr>
        <xdr:cNvPr id="641" name="楕円 640"/>
        <xdr:cNvSpPr/>
      </xdr:nvSpPr>
      <xdr:spPr>
        <a:xfrm>
          <a:off x="12763500" y="1348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29219</xdr:rowOff>
    </xdr:from>
    <xdr:ext cx="534377" cy="259045"/>
    <xdr:sp macro="" textlink="">
      <xdr:nvSpPr>
        <xdr:cNvPr id="642" name="テキスト ボックス 641"/>
        <xdr:cNvSpPr txBox="1"/>
      </xdr:nvSpPr>
      <xdr:spPr>
        <a:xfrm>
          <a:off x="12547111" y="1357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4" name="テキスト ボックス 65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6" name="テキスト ボックス 65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8" name="テキスト ボックス 65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0" name="テキスト ボックス 65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4" name="直線コネクタ 663"/>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5"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6" name="直線コネクタ 665"/>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7"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68" name="直線コネクタ 667"/>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21961</xdr:rowOff>
    </xdr:from>
    <xdr:to>
      <xdr:col>85</xdr:col>
      <xdr:colOff>127000</xdr:colOff>
      <xdr:row>98</xdr:row>
      <xdr:rowOff>137837</xdr:rowOff>
    </xdr:to>
    <xdr:cxnSp macro="">
      <xdr:nvCxnSpPr>
        <xdr:cNvPr id="669" name="直線コネクタ 668"/>
        <xdr:cNvCxnSpPr/>
      </xdr:nvCxnSpPr>
      <xdr:spPr>
        <a:xfrm flipV="1">
          <a:off x="15481300" y="16824061"/>
          <a:ext cx="838200" cy="11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127747</xdr:rowOff>
    </xdr:from>
    <xdr:ext cx="534377" cy="259045"/>
    <xdr:sp macro="" textlink="">
      <xdr:nvSpPr>
        <xdr:cNvPr id="670" name="積立金平均値テキスト"/>
        <xdr:cNvSpPr txBox="1"/>
      </xdr:nvSpPr>
      <xdr:spPr>
        <a:xfrm>
          <a:off x="16370300" y="1675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1" name="フローチャート: 判断 670"/>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126960</xdr:rowOff>
    </xdr:from>
    <xdr:to>
      <xdr:col>81</xdr:col>
      <xdr:colOff>50800</xdr:colOff>
      <xdr:row>98</xdr:row>
      <xdr:rowOff>137837</xdr:rowOff>
    </xdr:to>
    <xdr:cxnSp macro="">
      <xdr:nvCxnSpPr>
        <xdr:cNvPr id="672" name="直線コネクタ 671"/>
        <xdr:cNvCxnSpPr/>
      </xdr:nvCxnSpPr>
      <xdr:spPr>
        <a:xfrm>
          <a:off x="14592300" y="16929060"/>
          <a:ext cx="889000" cy="1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40267</xdr:rowOff>
    </xdr:from>
    <xdr:to>
      <xdr:col>81</xdr:col>
      <xdr:colOff>101600</xdr:colOff>
      <xdr:row>98</xdr:row>
      <xdr:rowOff>141867</xdr:rowOff>
    </xdr:to>
    <xdr:sp macro="" textlink="">
      <xdr:nvSpPr>
        <xdr:cNvPr id="673" name="フローチャート: 判断 672"/>
        <xdr:cNvSpPr/>
      </xdr:nvSpPr>
      <xdr:spPr>
        <a:xfrm>
          <a:off x="15430500" y="168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158394</xdr:rowOff>
    </xdr:from>
    <xdr:ext cx="534377" cy="259045"/>
    <xdr:sp macro="" textlink="">
      <xdr:nvSpPr>
        <xdr:cNvPr id="674" name="テキスト ボックス 673"/>
        <xdr:cNvSpPr txBox="1"/>
      </xdr:nvSpPr>
      <xdr:spPr>
        <a:xfrm>
          <a:off x="15214111" y="1661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94456</xdr:rowOff>
    </xdr:from>
    <xdr:to>
      <xdr:col>76</xdr:col>
      <xdr:colOff>114300</xdr:colOff>
      <xdr:row>98</xdr:row>
      <xdr:rowOff>126960</xdr:rowOff>
    </xdr:to>
    <xdr:cxnSp macro="">
      <xdr:nvCxnSpPr>
        <xdr:cNvPr id="675" name="直線コネクタ 674"/>
        <xdr:cNvCxnSpPr/>
      </xdr:nvCxnSpPr>
      <xdr:spPr>
        <a:xfrm>
          <a:off x="13703300" y="16896556"/>
          <a:ext cx="889000" cy="3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53806</xdr:rowOff>
    </xdr:from>
    <xdr:to>
      <xdr:col>76</xdr:col>
      <xdr:colOff>165100</xdr:colOff>
      <xdr:row>98</xdr:row>
      <xdr:rowOff>155406</xdr:rowOff>
    </xdr:to>
    <xdr:sp macro="" textlink="">
      <xdr:nvSpPr>
        <xdr:cNvPr id="676" name="フローチャート: 判断 675"/>
        <xdr:cNvSpPr/>
      </xdr:nvSpPr>
      <xdr:spPr>
        <a:xfrm>
          <a:off x="14541500" y="1685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483</xdr:rowOff>
    </xdr:from>
    <xdr:ext cx="534377" cy="259045"/>
    <xdr:sp macro="" textlink="">
      <xdr:nvSpPr>
        <xdr:cNvPr id="677" name="テキスト ボックス 676"/>
        <xdr:cNvSpPr txBox="1"/>
      </xdr:nvSpPr>
      <xdr:spPr>
        <a:xfrm>
          <a:off x="14325111" y="1663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94456</xdr:rowOff>
    </xdr:from>
    <xdr:to>
      <xdr:col>71</xdr:col>
      <xdr:colOff>177800</xdr:colOff>
      <xdr:row>98</xdr:row>
      <xdr:rowOff>112099</xdr:rowOff>
    </xdr:to>
    <xdr:cxnSp macro="">
      <xdr:nvCxnSpPr>
        <xdr:cNvPr id="678" name="直線コネクタ 677"/>
        <xdr:cNvCxnSpPr/>
      </xdr:nvCxnSpPr>
      <xdr:spPr>
        <a:xfrm flipV="1">
          <a:off x="12814300" y="16896556"/>
          <a:ext cx="889000" cy="1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58855</xdr:rowOff>
    </xdr:from>
    <xdr:to>
      <xdr:col>72</xdr:col>
      <xdr:colOff>38100</xdr:colOff>
      <xdr:row>98</xdr:row>
      <xdr:rowOff>160455</xdr:rowOff>
    </xdr:to>
    <xdr:sp macro="" textlink="">
      <xdr:nvSpPr>
        <xdr:cNvPr id="679" name="フローチャート: 判断 678"/>
        <xdr:cNvSpPr/>
      </xdr:nvSpPr>
      <xdr:spPr>
        <a:xfrm>
          <a:off x="13652500" y="168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151582</xdr:rowOff>
    </xdr:from>
    <xdr:ext cx="534377" cy="259045"/>
    <xdr:sp macro="" textlink="">
      <xdr:nvSpPr>
        <xdr:cNvPr id="680" name="テキスト ボックス 679"/>
        <xdr:cNvSpPr txBox="1"/>
      </xdr:nvSpPr>
      <xdr:spPr>
        <a:xfrm>
          <a:off x="13436111" y="1695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57903</xdr:rowOff>
    </xdr:from>
    <xdr:to>
      <xdr:col>67</xdr:col>
      <xdr:colOff>101600</xdr:colOff>
      <xdr:row>98</xdr:row>
      <xdr:rowOff>159503</xdr:rowOff>
    </xdr:to>
    <xdr:sp macro="" textlink="">
      <xdr:nvSpPr>
        <xdr:cNvPr id="681" name="フローチャート: 判断 680"/>
        <xdr:cNvSpPr/>
      </xdr:nvSpPr>
      <xdr:spPr>
        <a:xfrm>
          <a:off x="12763500" y="168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4580</xdr:rowOff>
    </xdr:from>
    <xdr:ext cx="534377" cy="259045"/>
    <xdr:sp macro="" textlink="">
      <xdr:nvSpPr>
        <xdr:cNvPr id="682" name="テキスト ボックス 681"/>
        <xdr:cNvSpPr txBox="1"/>
      </xdr:nvSpPr>
      <xdr:spPr>
        <a:xfrm>
          <a:off x="12547111" y="1663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142611</xdr:rowOff>
    </xdr:from>
    <xdr:to>
      <xdr:col>85</xdr:col>
      <xdr:colOff>177800</xdr:colOff>
      <xdr:row>98</xdr:row>
      <xdr:rowOff>72761</xdr:rowOff>
    </xdr:to>
    <xdr:sp macro="" textlink="">
      <xdr:nvSpPr>
        <xdr:cNvPr id="688" name="楕円 687"/>
        <xdr:cNvSpPr/>
      </xdr:nvSpPr>
      <xdr:spPr>
        <a:xfrm>
          <a:off x="16268700" y="1677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101988</xdr:rowOff>
    </xdr:from>
    <xdr:ext cx="534377" cy="259045"/>
    <xdr:sp macro="" textlink="">
      <xdr:nvSpPr>
        <xdr:cNvPr id="689" name="積立金該当値テキスト"/>
        <xdr:cNvSpPr txBox="1"/>
      </xdr:nvSpPr>
      <xdr:spPr>
        <a:xfrm>
          <a:off x="16370300" y="1656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87037</xdr:rowOff>
    </xdr:from>
    <xdr:to>
      <xdr:col>81</xdr:col>
      <xdr:colOff>101600</xdr:colOff>
      <xdr:row>99</xdr:row>
      <xdr:rowOff>17187</xdr:rowOff>
    </xdr:to>
    <xdr:sp macro="" textlink="">
      <xdr:nvSpPr>
        <xdr:cNvPr id="690" name="楕円 689"/>
        <xdr:cNvSpPr/>
      </xdr:nvSpPr>
      <xdr:spPr>
        <a:xfrm>
          <a:off x="15430500" y="1688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8314</xdr:rowOff>
    </xdr:from>
    <xdr:ext cx="378565" cy="259045"/>
    <xdr:sp macro="" textlink="">
      <xdr:nvSpPr>
        <xdr:cNvPr id="691" name="テキスト ボックス 690"/>
        <xdr:cNvSpPr txBox="1"/>
      </xdr:nvSpPr>
      <xdr:spPr>
        <a:xfrm>
          <a:off x="15292017" y="1698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76160</xdr:rowOff>
    </xdr:from>
    <xdr:to>
      <xdr:col>76</xdr:col>
      <xdr:colOff>165100</xdr:colOff>
      <xdr:row>99</xdr:row>
      <xdr:rowOff>6310</xdr:rowOff>
    </xdr:to>
    <xdr:sp macro="" textlink="">
      <xdr:nvSpPr>
        <xdr:cNvPr id="692" name="楕円 691"/>
        <xdr:cNvSpPr/>
      </xdr:nvSpPr>
      <xdr:spPr>
        <a:xfrm>
          <a:off x="14541500" y="1687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168887</xdr:rowOff>
    </xdr:from>
    <xdr:ext cx="469744" cy="259045"/>
    <xdr:sp macro="" textlink="">
      <xdr:nvSpPr>
        <xdr:cNvPr id="693" name="テキスト ボックス 692"/>
        <xdr:cNvSpPr txBox="1"/>
      </xdr:nvSpPr>
      <xdr:spPr>
        <a:xfrm>
          <a:off x="14357428" y="1697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43656</xdr:rowOff>
    </xdr:from>
    <xdr:to>
      <xdr:col>72</xdr:col>
      <xdr:colOff>38100</xdr:colOff>
      <xdr:row>98</xdr:row>
      <xdr:rowOff>145256</xdr:rowOff>
    </xdr:to>
    <xdr:sp macro="" textlink="">
      <xdr:nvSpPr>
        <xdr:cNvPr id="694" name="楕円 693"/>
        <xdr:cNvSpPr/>
      </xdr:nvSpPr>
      <xdr:spPr>
        <a:xfrm>
          <a:off x="13652500" y="168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161783</xdr:rowOff>
    </xdr:from>
    <xdr:ext cx="534377" cy="259045"/>
    <xdr:sp macro="" textlink="">
      <xdr:nvSpPr>
        <xdr:cNvPr id="695" name="テキスト ボックス 694"/>
        <xdr:cNvSpPr txBox="1"/>
      </xdr:nvSpPr>
      <xdr:spPr>
        <a:xfrm>
          <a:off x="13436111" y="1662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61299</xdr:rowOff>
    </xdr:from>
    <xdr:to>
      <xdr:col>67</xdr:col>
      <xdr:colOff>101600</xdr:colOff>
      <xdr:row>98</xdr:row>
      <xdr:rowOff>162899</xdr:rowOff>
    </xdr:to>
    <xdr:sp macro="" textlink="">
      <xdr:nvSpPr>
        <xdr:cNvPr id="696" name="楕円 695"/>
        <xdr:cNvSpPr/>
      </xdr:nvSpPr>
      <xdr:spPr>
        <a:xfrm>
          <a:off x="12763500" y="1686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154026</xdr:rowOff>
    </xdr:from>
    <xdr:ext cx="534377" cy="259045"/>
    <xdr:sp macro="" textlink="">
      <xdr:nvSpPr>
        <xdr:cNvPr id="697" name="テキスト ボックス 696"/>
        <xdr:cNvSpPr txBox="1"/>
      </xdr:nvSpPr>
      <xdr:spPr>
        <a:xfrm>
          <a:off x="12547111" y="1695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1" name="テキスト ボックス 71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3" name="テキスト ボックス 71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5" name="テキスト ボックス 71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7" name="テキスト ボックス 71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1" name="直線コネクタ 720"/>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4"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5" name="直線コネクタ 724"/>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41669</xdr:rowOff>
    </xdr:from>
    <xdr:to>
      <xdr:col>116</xdr:col>
      <xdr:colOff>63500</xdr:colOff>
      <xdr:row>37</xdr:row>
      <xdr:rowOff>61595</xdr:rowOff>
    </xdr:to>
    <xdr:cxnSp macro="">
      <xdr:nvCxnSpPr>
        <xdr:cNvPr id="726" name="直線コネクタ 725"/>
        <xdr:cNvCxnSpPr/>
      </xdr:nvCxnSpPr>
      <xdr:spPr>
        <a:xfrm flipV="1">
          <a:off x="21323300" y="6385319"/>
          <a:ext cx="8382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7" name="投資及び出資金平均値テキスト"/>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28" name="フローチャート: 判断 727"/>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61595</xdr:rowOff>
    </xdr:from>
    <xdr:to>
      <xdr:col>111</xdr:col>
      <xdr:colOff>177800</xdr:colOff>
      <xdr:row>39</xdr:row>
      <xdr:rowOff>24485</xdr:rowOff>
    </xdr:to>
    <xdr:cxnSp macro="">
      <xdr:nvCxnSpPr>
        <xdr:cNvPr id="729" name="直線コネクタ 728"/>
        <xdr:cNvCxnSpPr/>
      </xdr:nvCxnSpPr>
      <xdr:spPr>
        <a:xfrm flipV="1">
          <a:off x="20434300" y="6405245"/>
          <a:ext cx="889000" cy="30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30" name="フローチャート: 判断 729"/>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82758</xdr:rowOff>
    </xdr:from>
    <xdr:ext cx="469744" cy="259045"/>
    <xdr:sp macro="" textlink="">
      <xdr:nvSpPr>
        <xdr:cNvPr id="731" name="テキスト ボックス 730"/>
        <xdr:cNvSpPr txBox="1"/>
      </xdr:nvSpPr>
      <xdr:spPr>
        <a:xfrm>
          <a:off x="21088428" y="65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139014</xdr:rowOff>
    </xdr:from>
    <xdr:to>
      <xdr:col>107</xdr:col>
      <xdr:colOff>50800</xdr:colOff>
      <xdr:row>39</xdr:row>
      <xdr:rowOff>24485</xdr:rowOff>
    </xdr:to>
    <xdr:cxnSp macro="">
      <xdr:nvCxnSpPr>
        <xdr:cNvPr id="732" name="直線コネクタ 731"/>
        <xdr:cNvCxnSpPr/>
      </xdr:nvCxnSpPr>
      <xdr:spPr>
        <a:xfrm>
          <a:off x="19545300" y="6654114"/>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33" name="フローチャート: 判断 732"/>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34" name="テキスト ボックス 733"/>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112382</xdr:rowOff>
    </xdr:from>
    <xdr:to>
      <xdr:col>102</xdr:col>
      <xdr:colOff>114300</xdr:colOff>
      <xdr:row>38</xdr:row>
      <xdr:rowOff>139014</xdr:rowOff>
    </xdr:to>
    <xdr:cxnSp macro="">
      <xdr:nvCxnSpPr>
        <xdr:cNvPr id="735" name="直線コネクタ 734"/>
        <xdr:cNvCxnSpPr/>
      </xdr:nvCxnSpPr>
      <xdr:spPr>
        <a:xfrm>
          <a:off x="18656300" y="6627482"/>
          <a:ext cx="8890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36" name="フローチャート: 判断 735"/>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37" name="テキスト ボックス 736"/>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38" name="フローチャート: 判断 737"/>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164978</xdr:rowOff>
    </xdr:from>
    <xdr:ext cx="469744" cy="259045"/>
    <xdr:sp macro="" textlink="">
      <xdr:nvSpPr>
        <xdr:cNvPr id="739" name="テキスト ボックス 738"/>
        <xdr:cNvSpPr txBox="1"/>
      </xdr:nvSpPr>
      <xdr:spPr>
        <a:xfrm>
          <a:off x="18421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162319</xdr:rowOff>
    </xdr:from>
    <xdr:to>
      <xdr:col>116</xdr:col>
      <xdr:colOff>114300</xdr:colOff>
      <xdr:row>37</xdr:row>
      <xdr:rowOff>92469</xdr:rowOff>
    </xdr:to>
    <xdr:sp macro="" textlink="">
      <xdr:nvSpPr>
        <xdr:cNvPr id="745" name="楕円 744"/>
        <xdr:cNvSpPr/>
      </xdr:nvSpPr>
      <xdr:spPr>
        <a:xfrm>
          <a:off x="22110700" y="633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13746</xdr:rowOff>
    </xdr:from>
    <xdr:ext cx="469744" cy="259045"/>
    <xdr:sp macro="" textlink="">
      <xdr:nvSpPr>
        <xdr:cNvPr id="746" name="投資及び出資金該当値テキスト"/>
        <xdr:cNvSpPr txBox="1"/>
      </xdr:nvSpPr>
      <xdr:spPr>
        <a:xfrm>
          <a:off x="22212300" y="618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10795</xdr:rowOff>
    </xdr:from>
    <xdr:to>
      <xdr:col>112</xdr:col>
      <xdr:colOff>38100</xdr:colOff>
      <xdr:row>37</xdr:row>
      <xdr:rowOff>112395</xdr:rowOff>
    </xdr:to>
    <xdr:sp macro="" textlink="">
      <xdr:nvSpPr>
        <xdr:cNvPr id="747" name="楕円 746"/>
        <xdr:cNvSpPr/>
      </xdr:nvSpPr>
      <xdr:spPr>
        <a:xfrm>
          <a:off x="21272500" y="63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128922</xdr:rowOff>
    </xdr:from>
    <xdr:ext cx="469744" cy="259045"/>
    <xdr:sp macro="" textlink="">
      <xdr:nvSpPr>
        <xdr:cNvPr id="748" name="テキスト ボックス 747"/>
        <xdr:cNvSpPr txBox="1"/>
      </xdr:nvSpPr>
      <xdr:spPr>
        <a:xfrm>
          <a:off x="21088428" y="61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145135</xdr:rowOff>
    </xdr:from>
    <xdr:to>
      <xdr:col>107</xdr:col>
      <xdr:colOff>101600</xdr:colOff>
      <xdr:row>39</xdr:row>
      <xdr:rowOff>75285</xdr:rowOff>
    </xdr:to>
    <xdr:sp macro="" textlink="">
      <xdr:nvSpPr>
        <xdr:cNvPr id="749" name="楕円 748"/>
        <xdr:cNvSpPr/>
      </xdr:nvSpPr>
      <xdr:spPr>
        <a:xfrm>
          <a:off x="20383500" y="666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66412</xdr:rowOff>
    </xdr:from>
    <xdr:ext cx="378565" cy="259045"/>
    <xdr:sp macro="" textlink="">
      <xdr:nvSpPr>
        <xdr:cNvPr id="750" name="テキスト ボックス 749"/>
        <xdr:cNvSpPr txBox="1"/>
      </xdr:nvSpPr>
      <xdr:spPr>
        <a:xfrm>
          <a:off x="20245017" y="6752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88214</xdr:rowOff>
    </xdr:from>
    <xdr:to>
      <xdr:col>102</xdr:col>
      <xdr:colOff>165100</xdr:colOff>
      <xdr:row>39</xdr:row>
      <xdr:rowOff>18364</xdr:rowOff>
    </xdr:to>
    <xdr:sp macro="" textlink="">
      <xdr:nvSpPr>
        <xdr:cNvPr id="751" name="楕円 750"/>
        <xdr:cNvSpPr/>
      </xdr:nvSpPr>
      <xdr:spPr>
        <a:xfrm>
          <a:off x="19494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9491</xdr:rowOff>
    </xdr:from>
    <xdr:ext cx="469744" cy="259045"/>
    <xdr:sp macro="" textlink="">
      <xdr:nvSpPr>
        <xdr:cNvPr id="752" name="テキスト ボックス 751"/>
        <xdr:cNvSpPr txBox="1"/>
      </xdr:nvSpPr>
      <xdr:spPr>
        <a:xfrm>
          <a:off x="19310428" y="66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61582</xdr:rowOff>
    </xdr:from>
    <xdr:to>
      <xdr:col>98</xdr:col>
      <xdr:colOff>38100</xdr:colOff>
      <xdr:row>38</xdr:row>
      <xdr:rowOff>163182</xdr:rowOff>
    </xdr:to>
    <xdr:sp macro="" textlink="">
      <xdr:nvSpPr>
        <xdr:cNvPr id="753" name="楕円 752"/>
        <xdr:cNvSpPr/>
      </xdr:nvSpPr>
      <xdr:spPr>
        <a:xfrm>
          <a:off x="18605500" y="65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8259</xdr:rowOff>
    </xdr:from>
    <xdr:ext cx="469744" cy="259045"/>
    <xdr:sp macro="" textlink="">
      <xdr:nvSpPr>
        <xdr:cNvPr id="754" name="テキスト ボックス 753"/>
        <xdr:cNvSpPr txBox="1"/>
      </xdr:nvSpPr>
      <xdr:spPr>
        <a:xfrm>
          <a:off x="18421428" y="635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4" name="テキスト ボックス 77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78" name="直線コネクタ 777"/>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1"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2" name="直線コネクタ 781"/>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37840</xdr:rowOff>
    </xdr:from>
    <xdr:to>
      <xdr:col>116</xdr:col>
      <xdr:colOff>63500</xdr:colOff>
      <xdr:row>59</xdr:row>
      <xdr:rowOff>38716</xdr:rowOff>
    </xdr:to>
    <xdr:cxnSp macro="">
      <xdr:nvCxnSpPr>
        <xdr:cNvPr id="783" name="直線コネクタ 782"/>
        <xdr:cNvCxnSpPr/>
      </xdr:nvCxnSpPr>
      <xdr:spPr>
        <a:xfrm>
          <a:off x="21323300" y="10153390"/>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4" name="貸付金平均値テキスト"/>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5" name="フローチャート: 判断 784"/>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37116</xdr:rowOff>
    </xdr:from>
    <xdr:to>
      <xdr:col>111</xdr:col>
      <xdr:colOff>177800</xdr:colOff>
      <xdr:row>59</xdr:row>
      <xdr:rowOff>37840</xdr:rowOff>
    </xdr:to>
    <xdr:cxnSp macro="">
      <xdr:nvCxnSpPr>
        <xdr:cNvPr id="786" name="直線コネクタ 785"/>
        <xdr:cNvCxnSpPr/>
      </xdr:nvCxnSpPr>
      <xdr:spPr>
        <a:xfrm>
          <a:off x="20434300" y="1015266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51867</xdr:rowOff>
    </xdr:from>
    <xdr:to>
      <xdr:col>112</xdr:col>
      <xdr:colOff>38100</xdr:colOff>
      <xdr:row>58</xdr:row>
      <xdr:rowOff>153467</xdr:rowOff>
    </xdr:to>
    <xdr:sp macro="" textlink="">
      <xdr:nvSpPr>
        <xdr:cNvPr id="787" name="フローチャート: 判断 786"/>
        <xdr:cNvSpPr/>
      </xdr:nvSpPr>
      <xdr:spPr>
        <a:xfrm>
          <a:off x="21272500" y="999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169994</xdr:rowOff>
    </xdr:from>
    <xdr:ext cx="469744" cy="259045"/>
    <xdr:sp macro="" textlink="">
      <xdr:nvSpPr>
        <xdr:cNvPr id="788" name="テキスト ボックス 787"/>
        <xdr:cNvSpPr txBox="1"/>
      </xdr:nvSpPr>
      <xdr:spPr>
        <a:xfrm>
          <a:off x="21088428" y="977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36944</xdr:rowOff>
    </xdr:from>
    <xdr:to>
      <xdr:col>107</xdr:col>
      <xdr:colOff>50800</xdr:colOff>
      <xdr:row>59</xdr:row>
      <xdr:rowOff>37116</xdr:rowOff>
    </xdr:to>
    <xdr:cxnSp macro="">
      <xdr:nvCxnSpPr>
        <xdr:cNvPr id="789" name="直線コネクタ 788"/>
        <xdr:cNvCxnSpPr/>
      </xdr:nvCxnSpPr>
      <xdr:spPr>
        <a:xfrm>
          <a:off x="19545300" y="10152494"/>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70745</xdr:rowOff>
    </xdr:from>
    <xdr:to>
      <xdr:col>107</xdr:col>
      <xdr:colOff>101600</xdr:colOff>
      <xdr:row>59</xdr:row>
      <xdr:rowOff>895</xdr:rowOff>
    </xdr:to>
    <xdr:sp macro="" textlink="">
      <xdr:nvSpPr>
        <xdr:cNvPr id="790" name="フローチャート: 判断 789"/>
        <xdr:cNvSpPr/>
      </xdr:nvSpPr>
      <xdr:spPr>
        <a:xfrm>
          <a:off x="20383500" y="10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17422</xdr:rowOff>
    </xdr:from>
    <xdr:ext cx="469744" cy="259045"/>
    <xdr:sp macro="" textlink="">
      <xdr:nvSpPr>
        <xdr:cNvPr id="791" name="テキスト ボックス 790"/>
        <xdr:cNvSpPr txBox="1"/>
      </xdr:nvSpPr>
      <xdr:spPr>
        <a:xfrm>
          <a:off x="20199428" y="979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36544</xdr:rowOff>
    </xdr:from>
    <xdr:to>
      <xdr:col>102</xdr:col>
      <xdr:colOff>114300</xdr:colOff>
      <xdr:row>59</xdr:row>
      <xdr:rowOff>36944</xdr:rowOff>
    </xdr:to>
    <xdr:cxnSp macro="">
      <xdr:nvCxnSpPr>
        <xdr:cNvPr id="792" name="直線コネクタ 791"/>
        <xdr:cNvCxnSpPr/>
      </xdr:nvCxnSpPr>
      <xdr:spPr>
        <a:xfrm>
          <a:off x="18656300" y="10152094"/>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69964</xdr:rowOff>
    </xdr:from>
    <xdr:to>
      <xdr:col>102</xdr:col>
      <xdr:colOff>165100</xdr:colOff>
      <xdr:row>59</xdr:row>
      <xdr:rowOff>114</xdr:rowOff>
    </xdr:to>
    <xdr:sp macro="" textlink="">
      <xdr:nvSpPr>
        <xdr:cNvPr id="793" name="フローチャート: 判断 792"/>
        <xdr:cNvSpPr/>
      </xdr:nvSpPr>
      <xdr:spPr>
        <a:xfrm>
          <a:off x="194945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16641</xdr:rowOff>
    </xdr:from>
    <xdr:ext cx="469744" cy="259045"/>
    <xdr:sp macro="" textlink="">
      <xdr:nvSpPr>
        <xdr:cNvPr id="794" name="テキスト ボックス 793"/>
        <xdr:cNvSpPr txBox="1"/>
      </xdr:nvSpPr>
      <xdr:spPr>
        <a:xfrm>
          <a:off x="19310428" y="97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60116</xdr:rowOff>
    </xdr:from>
    <xdr:to>
      <xdr:col>98</xdr:col>
      <xdr:colOff>38100</xdr:colOff>
      <xdr:row>58</xdr:row>
      <xdr:rowOff>161716</xdr:rowOff>
    </xdr:to>
    <xdr:sp macro="" textlink="">
      <xdr:nvSpPr>
        <xdr:cNvPr id="795" name="フローチャート: 判断 794"/>
        <xdr:cNvSpPr/>
      </xdr:nvSpPr>
      <xdr:spPr>
        <a:xfrm>
          <a:off x="18605500" y="1000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6793</xdr:rowOff>
    </xdr:from>
    <xdr:ext cx="469744" cy="259045"/>
    <xdr:sp macro="" textlink="">
      <xdr:nvSpPr>
        <xdr:cNvPr id="796" name="テキスト ボックス 795"/>
        <xdr:cNvSpPr txBox="1"/>
      </xdr:nvSpPr>
      <xdr:spPr>
        <a:xfrm>
          <a:off x="18421428" y="977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159366</xdr:rowOff>
    </xdr:from>
    <xdr:to>
      <xdr:col>116</xdr:col>
      <xdr:colOff>114300</xdr:colOff>
      <xdr:row>59</xdr:row>
      <xdr:rowOff>89516</xdr:rowOff>
    </xdr:to>
    <xdr:sp macro="" textlink="">
      <xdr:nvSpPr>
        <xdr:cNvPr id="802" name="楕円 801"/>
        <xdr:cNvSpPr/>
      </xdr:nvSpPr>
      <xdr:spPr>
        <a:xfrm>
          <a:off x="22110700" y="1010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74293</xdr:rowOff>
    </xdr:from>
    <xdr:ext cx="378565" cy="259045"/>
    <xdr:sp macro="" textlink="">
      <xdr:nvSpPr>
        <xdr:cNvPr id="803" name="貸付金該当値テキスト"/>
        <xdr:cNvSpPr txBox="1"/>
      </xdr:nvSpPr>
      <xdr:spPr>
        <a:xfrm>
          <a:off x="22212300" y="10018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158490</xdr:rowOff>
    </xdr:from>
    <xdr:to>
      <xdr:col>112</xdr:col>
      <xdr:colOff>38100</xdr:colOff>
      <xdr:row>59</xdr:row>
      <xdr:rowOff>88640</xdr:rowOff>
    </xdr:to>
    <xdr:sp macro="" textlink="">
      <xdr:nvSpPr>
        <xdr:cNvPr id="804" name="楕円 803"/>
        <xdr:cNvSpPr/>
      </xdr:nvSpPr>
      <xdr:spPr>
        <a:xfrm>
          <a:off x="21272500" y="101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79767</xdr:rowOff>
    </xdr:from>
    <xdr:ext cx="378565" cy="259045"/>
    <xdr:sp macro="" textlink="">
      <xdr:nvSpPr>
        <xdr:cNvPr id="805" name="テキスト ボックス 804"/>
        <xdr:cNvSpPr txBox="1"/>
      </xdr:nvSpPr>
      <xdr:spPr>
        <a:xfrm>
          <a:off x="21134017" y="10195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157766</xdr:rowOff>
    </xdr:from>
    <xdr:to>
      <xdr:col>107</xdr:col>
      <xdr:colOff>101600</xdr:colOff>
      <xdr:row>59</xdr:row>
      <xdr:rowOff>87916</xdr:rowOff>
    </xdr:to>
    <xdr:sp macro="" textlink="">
      <xdr:nvSpPr>
        <xdr:cNvPr id="806" name="楕円 805"/>
        <xdr:cNvSpPr/>
      </xdr:nvSpPr>
      <xdr:spPr>
        <a:xfrm>
          <a:off x="20383500" y="101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79043</xdr:rowOff>
    </xdr:from>
    <xdr:ext cx="378565" cy="259045"/>
    <xdr:sp macro="" textlink="">
      <xdr:nvSpPr>
        <xdr:cNvPr id="807" name="テキスト ボックス 806"/>
        <xdr:cNvSpPr txBox="1"/>
      </xdr:nvSpPr>
      <xdr:spPr>
        <a:xfrm>
          <a:off x="20245017" y="10194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157594</xdr:rowOff>
    </xdr:from>
    <xdr:to>
      <xdr:col>102</xdr:col>
      <xdr:colOff>165100</xdr:colOff>
      <xdr:row>59</xdr:row>
      <xdr:rowOff>87744</xdr:rowOff>
    </xdr:to>
    <xdr:sp macro="" textlink="">
      <xdr:nvSpPr>
        <xdr:cNvPr id="808" name="楕円 807"/>
        <xdr:cNvSpPr/>
      </xdr:nvSpPr>
      <xdr:spPr>
        <a:xfrm>
          <a:off x="19494500" y="101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78871</xdr:rowOff>
    </xdr:from>
    <xdr:ext cx="378565" cy="259045"/>
    <xdr:sp macro="" textlink="">
      <xdr:nvSpPr>
        <xdr:cNvPr id="809" name="テキスト ボックス 808"/>
        <xdr:cNvSpPr txBox="1"/>
      </xdr:nvSpPr>
      <xdr:spPr>
        <a:xfrm>
          <a:off x="19356017" y="1019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157194</xdr:rowOff>
    </xdr:from>
    <xdr:to>
      <xdr:col>98</xdr:col>
      <xdr:colOff>38100</xdr:colOff>
      <xdr:row>59</xdr:row>
      <xdr:rowOff>87344</xdr:rowOff>
    </xdr:to>
    <xdr:sp macro="" textlink="">
      <xdr:nvSpPr>
        <xdr:cNvPr id="810" name="楕円 809"/>
        <xdr:cNvSpPr/>
      </xdr:nvSpPr>
      <xdr:spPr>
        <a:xfrm>
          <a:off x="18605500" y="1010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78471</xdr:rowOff>
    </xdr:from>
    <xdr:ext cx="378565" cy="259045"/>
    <xdr:sp macro="" textlink="">
      <xdr:nvSpPr>
        <xdr:cNvPr id="811" name="テキスト ボックス 810"/>
        <xdr:cNvSpPr txBox="1"/>
      </xdr:nvSpPr>
      <xdr:spPr>
        <a:xfrm>
          <a:off x="18467017" y="10194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2" name="テキスト ボックス 82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38" name="直線コネクタ 837"/>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39"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0" name="直線コネクタ 839"/>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1"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2" name="直線コネクタ 841"/>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103809</xdr:rowOff>
    </xdr:from>
    <xdr:to>
      <xdr:col>116</xdr:col>
      <xdr:colOff>63500</xdr:colOff>
      <xdr:row>77</xdr:row>
      <xdr:rowOff>125070</xdr:rowOff>
    </xdr:to>
    <xdr:cxnSp macro="">
      <xdr:nvCxnSpPr>
        <xdr:cNvPr id="843" name="直線コネクタ 842"/>
        <xdr:cNvCxnSpPr/>
      </xdr:nvCxnSpPr>
      <xdr:spPr>
        <a:xfrm flipV="1">
          <a:off x="21323300" y="13305459"/>
          <a:ext cx="8382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4" name="繰出金平均値テキスト"/>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5" name="フローチャート: 判断 844"/>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159457</xdr:rowOff>
    </xdr:from>
    <xdr:to>
      <xdr:col>111</xdr:col>
      <xdr:colOff>177800</xdr:colOff>
      <xdr:row>77</xdr:row>
      <xdr:rowOff>125070</xdr:rowOff>
    </xdr:to>
    <xdr:cxnSp macro="">
      <xdr:nvCxnSpPr>
        <xdr:cNvPr id="846" name="直線コネクタ 845"/>
        <xdr:cNvCxnSpPr/>
      </xdr:nvCxnSpPr>
      <xdr:spPr>
        <a:xfrm>
          <a:off x="20434300" y="13018207"/>
          <a:ext cx="889000" cy="30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7372</xdr:rowOff>
    </xdr:from>
    <xdr:to>
      <xdr:col>112</xdr:col>
      <xdr:colOff>38100</xdr:colOff>
      <xdr:row>77</xdr:row>
      <xdr:rowOff>108972</xdr:rowOff>
    </xdr:to>
    <xdr:sp macro="" textlink="">
      <xdr:nvSpPr>
        <xdr:cNvPr id="847" name="フローチャート: 判断 846"/>
        <xdr:cNvSpPr/>
      </xdr:nvSpPr>
      <xdr:spPr>
        <a:xfrm>
          <a:off x="21272500" y="132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125499</xdr:rowOff>
    </xdr:from>
    <xdr:ext cx="534377" cy="259045"/>
    <xdr:sp macro="" textlink="">
      <xdr:nvSpPr>
        <xdr:cNvPr id="848" name="テキスト ボックス 847"/>
        <xdr:cNvSpPr txBox="1"/>
      </xdr:nvSpPr>
      <xdr:spPr>
        <a:xfrm>
          <a:off x="21056111" y="129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159457</xdr:rowOff>
    </xdr:from>
    <xdr:to>
      <xdr:col>107</xdr:col>
      <xdr:colOff>50800</xdr:colOff>
      <xdr:row>76</xdr:row>
      <xdr:rowOff>17383</xdr:rowOff>
    </xdr:to>
    <xdr:cxnSp macro="">
      <xdr:nvCxnSpPr>
        <xdr:cNvPr id="849" name="直線コネクタ 848"/>
        <xdr:cNvCxnSpPr/>
      </xdr:nvCxnSpPr>
      <xdr:spPr>
        <a:xfrm flipV="1">
          <a:off x="19545300" y="13018207"/>
          <a:ext cx="889000" cy="2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94974</xdr:rowOff>
    </xdr:from>
    <xdr:to>
      <xdr:col>107</xdr:col>
      <xdr:colOff>101600</xdr:colOff>
      <xdr:row>77</xdr:row>
      <xdr:rowOff>25124</xdr:rowOff>
    </xdr:to>
    <xdr:sp macro="" textlink="">
      <xdr:nvSpPr>
        <xdr:cNvPr id="850" name="フローチャート: 判断 849"/>
        <xdr:cNvSpPr/>
      </xdr:nvSpPr>
      <xdr:spPr>
        <a:xfrm>
          <a:off x="20383500" y="131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16251</xdr:rowOff>
    </xdr:from>
    <xdr:ext cx="534377" cy="259045"/>
    <xdr:sp macro="" textlink="">
      <xdr:nvSpPr>
        <xdr:cNvPr id="851" name="テキスト ボックス 850"/>
        <xdr:cNvSpPr txBox="1"/>
      </xdr:nvSpPr>
      <xdr:spPr>
        <a:xfrm>
          <a:off x="20167111" y="132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17383</xdr:rowOff>
    </xdr:from>
    <xdr:to>
      <xdr:col>102</xdr:col>
      <xdr:colOff>114300</xdr:colOff>
      <xdr:row>76</xdr:row>
      <xdr:rowOff>52375</xdr:rowOff>
    </xdr:to>
    <xdr:cxnSp macro="">
      <xdr:nvCxnSpPr>
        <xdr:cNvPr id="852" name="直線コネクタ 851"/>
        <xdr:cNvCxnSpPr/>
      </xdr:nvCxnSpPr>
      <xdr:spPr>
        <a:xfrm flipV="1">
          <a:off x="18656300" y="13047583"/>
          <a:ext cx="889000" cy="3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75037</xdr:rowOff>
    </xdr:from>
    <xdr:to>
      <xdr:col>102</xdr:col>
      <xdr:colOff>165100</xdr:colOff>
      <xdr:row>77</xdr:row>
      <xdr:rowOff>5187</xdr:rowOff>
    </xdr:to>
    <xdr:sp macro="" textlink="">
      <xdr:nvSpPr>
        <xdr:cNvPr id="853" name="フローチャート: 判断 852"/>
        <xdr:cNvSpPr/>
      </xdr:nvSpPr>
      <xdr:spPr>
        <a:xfrm>
          <a:off x="19494500" y="1310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167764</xdr:rowOff>
    </xdr:from>
    <xdr:ext cx="534377" cy="259045"/>
    <xdr:sp macro="" textlink="">
      <xdr:nvSpPr>
        <xdr:cNvPr id="854" name="テキスト ボックス 853"/>
        <xdr:cNvSpPr txBox="1"/>
      </xdr:nvSpPr>
      <xdr:spPr>
        <a:xfrm>
          <a:off x="19278111" y="1319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36942</xdr:rowOff>
    </xdr:from>
    <xdr:to>
      <xdr:col>98</xdr:col>
      <xdr:colOff>38100</xdr:colOff>
      <xdr:row>76</xdr:row>
      <xdr:rowOff>138542</xdr:rowOff>
    </xdr:to>
    <xdr:sp macro="" textlink="">
      <xdr:nvSpPr>
        <xdr:cNvPr id="855" name="フローチャート: 判断 854"/>
        <xdr:cNvSpPr/>
      </xdr:nvSpPr>
      <xdr:spPr>
        <a:xfrm>
          <a:off x="18605500" y="1306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129669</xdr:rowOff>
    </xdr:from>
    <xdr:ext cx="534377" cy="259045"/>
    <xdr:sp macro="" textlink="">
      <xdr:nvSpPr>
        <xdr:cNvPr id="856" name="テキスト ボックス 855"/>
        <xdr:cNvSpPr txBox="1"/>
      </xdr:nvSpPr>
      <xdr:spPr>
        <a:xfrm>
          <a:off x="18389111" y="1315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53009</xdr:rowOff>
    </xdr:from>
    <xdr:to>
      <xdr:col>116</xdr:col>
      <xdr:colOff>114300</xdr:colOff>
      <xdr:row>77</xdr:row>
      <xdr:rowOff>154609</xdr:rowOff>
    </xdr:to>
    <xdr:sp macro="" textlink="">
      <xdr:nvSpPr>
        <xdr:cNvPr id="862" name="楕円 861"/>
        <xdr:cNvSpPr/>
      </xdr:nvSpPr>
      <xdr:spPr>
        <a:xfrm>
          <a:off x="22110700" y="1325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31436</xdr:rowOff>
    </xdr:from>
    <xdr:ext cx="534377" cy="259045"/>
    <xdr:sp macro="" textlink="">
      <xdr:nvSpPr>
        <xdr:cNvPr id="863" name="繰出金該当値テキスト"/>
        <xdr:cNvSpPr txBox="1"/>
      </xdr:nvSpPr>
      <xdr:spPr>
        <a:xfrm>
          <a:off x="22212300" y="132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74270</xdr:rowOff>
    </xdr:from>
    <xdr:to>
      <xdr:col>112</xdr:col>
      <xdr:colOff>38100</xdr:colOff>
      <xdr:row>78</xdr:row>
      <xdr:rowOff>4420</xdr:rowOff>
    </xdr:to>
    <xdr:sp macro="" textlink="">
      <xdr:nvSpPr>
        <xdr:cNvPr id="864" name="楕円 863"/>
        <xdr:cNvSpPr/>
      </xdr:nvSpPr>
      <xdr:spPr>
        <a:xfrm>
          <a:off x="21272500" y="132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166997</xdr:rowOff>
    </xdr:from>
    <xdr:ext cx="534377" cy="259045"/>
    <xdr:sp macro="" textlink="">
      <xdr:nvSpPr>
        <xdr:cNvPr id="865" name="テキスト ボックス 864"/>
        <xdr:cNvSpPr txBox="1"/>
      </xdr:nvSpPr>
      <xdr:spPr>
        <a:xfrm>
          <a:off x="21056111" y="1336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108658</xdr:rowOff>
    </xdr:from>
    <xdr:to>
      <xdr:col>107</xdr:col>
      <xdr:colOff>101600</xdr:colOff>
      <xdr:row>76</xdr:row>
      <xdr:rowOff>38807</xdr:rowOff>
    </xdr:to>
    <xdr:sp macro="" textlink="">
      <xdr:nvSpPr>
        <xdr:cNvPr id="866" name="楕円 865"/>
        <xdr:cNvSpPr/>
      </xdr:nvSpPr>
      <xdr:spPr>
        <a:xfrm>
          <a:off x="20383500" y="129674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55335</xdr:rowOff>
    </xdr:from>
    <xdr:ext cx="534377" cy="259045"/>
    <xdr:sp macro="" textlink="">
      <xdr:nvSpPr>
        <xdr:cNvPr id="867" name="テキスト ボックス 866"/>
        <xdr:cNvSpPr txBox="1"/>
      </xdr:nvSpPr>
      <xdr:spPr>
        <a:xfrm>
          <a:off x="20167111" y="1274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138033</xdr:rowOff>
    </xdr:from>
    <xdr:to>
      <xdr:col>102</xdr:col>
      <xdr:colOff>165100</xdr:colOff>
      <xdr:row>76</xdr:row>
      <xdr:rowOff>68182</xdr:rowOff>
    </xdr:to>
    <xdr:sp macro="" textlink="">
      <xdr:nvSpPr>
        <xdr:cNvPr id="868" name="楕円 867"/>
        <xdr:cNvSpPr/>
      </xdr:nvSpPr>
      <xdr:spPr>
        <a:xfrm>
          <a:off x="19494500" y="129967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84710</xdr:rowOff>
    </xdr:from>
    <xdr:ext cx="534377" cy="259045"/>
    <xdr:sp macro="" textlink="">
      <xdr:nvSpPr>
        <xdr:cNvPr id="869" name="テキスト ボックス 868"/>
        <xdr:cNvSpPr txBox="1"/>
      </xdr:nvSpPr>
      <xdr:spPr>
        <a:xfrm>
          <a:off x="19278111" y="1277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1575</xdr:rowOff>
    </xdr:from>
    <xdr:to>
      <xdr:col>98</xdr:col>
      <xdr:colOff>38100</xdr:colOff>
      <xdr:row>76</xdr:row>
      <xdr:rowOff>103175</xdr:rowOff>
    </xdr:to>
    <xdr:sp macro="" textlink="">
      <xdr:nvSpPr>
        <xdr:cNvPr id="870" name="楕円 869"/>
        <xdr:cNvSpPr/>
      </xdr:nvSpPr>
      <xdr:spPr>
        <a:xfrm>
          <a:off x="18605500" y="1303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119702</xdr:rowOff>
    </xdr:from>
    <xdr:ext cx="534377" cy="259045"/>
    <xdr:sp macro="" textlink="">
      <xdr:nvSpPr>
        <xdr:cNvPr id="871" name="テキスト ボックス 870"/>
        <xdr:cNvSpPr txBox="1"/>
      </xdr:nvSpPr>
      <xdr:spPr>
        <a:xfrm>
          <a:off x="18389111" y="1280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2" name="直線コネクタ 881"/>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3" name="テキスト ボックス 882"/>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4" name="直線コネクタ 883"/>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5" name="テキスト ボックス 884"/>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7" name="テキスト ボックス 886"/>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8" name="直線コネクタ 887"/>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89" name="テキスト ボックス 888"/>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0" name="直線コネクタ 889"/>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1" name="テキスト ボックス 890"/>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3" name="テキスト ボックス 89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5" name="直線コネクタ 894"/>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6"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7" name="直線コネクタ 896"/>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898"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899" name="直線コネクタ 898"/>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0" name="直線コネクタ 899"/>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1"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2" name="フローチャート: 判断 901"/>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3" name="直線コネクタ 902"/>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4" name="フローチャート: 判断 903"/>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5" name="テキスト ボックス 90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6" name="直線コネクタ 905"/>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7" name="フローチャート: 判断 906"/>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8" name="テキスト ボックス 907"/>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9" name="直線コネクタ 908"/>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0" name="フローチャート: 判断 909"/>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1" name="テキスト ボックス 910"/>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164846</xdr:rowOff>
    </xdr:from>
    <xdr:to>
      <xdr:col>98</xdr:col>
      <xdr:colOff>38100</xdr:colOff>
      <xdr:row>99</xdr:row>
      <xdr:rowOff>94996</xdr:rowOff>
    </xdr:to>
    <xdr:sp macro="" textlink="">
      <xdr:nvSpPr>
        <xdr:cNvPr id="912" name="フローチャート: 判断 911"/>
        <xdr:cNvSpPr/>
      </xdr:nvSpPr>
      <xdr:spPr>
        <a:xfrm>
          <a:off x="18605500" y="1696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111523</xdr:rowOff>
    </xdr:from>
    <xdr:ext cx="249299" cy="259045"/>
    <xdr:sp macro="" textlink="">
      <xdr:nvSpPr>
        <xdr:cNvPr id="913" name="テキスト ボックス 912"/>
        <xdr:cNvSpPr txBox="1"/>
      </xdr:nvSpPr>
      <xdr:spPr>
        <a:xfrm>
          <a:off x="18531650" y="1674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9" name="楕円 918"/>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0"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1" name="楕円 920"/>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2" name="テキスト ボックス 921"/>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3" name="楕円 922"/>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4" name="テキスト ボックス 923"/>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5" name="楕円 924"/>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6" name="テキスト ボックス 925"/>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7" name="楕円 926"/>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8" name="テキスト ボックス 927"/>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歳出決算総額は住民１人当たり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523,299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円となっている。主な構成項目である人件費については、住民１人当たり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71,975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32,650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年度から開始となった会計年度任用職員制度を受けて増加傾向にある。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普通建設事業は住民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71,118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加となっている。これまでと同様類似団体平均よりは下回っているが、今後も地方債借入対象となる大規模事業が継続となっていることから公債費の増加にも繋がるため、今後も事業の取捨選択を徹底し、類似団体平均を上回らないよう努め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扶助費は住民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103,130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％増加しているが、住民税非課税世帯等に対する臨時特別給付金給付事業や子育て世帯への臨時特別給付金給付事業によるものであり、当該給付金事業を除けば前年とほぼ横ばいとなっている。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積立金は住民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51,504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大幅に増加した。増加の要因は、公共施設整備基金や財政調整基金、再算定で交付された普通交付税のうち臨時財政対策債償還対策分を減債基金に積立をしたことによるもの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39,845
39,391
180.06
23,008,475
20,850,865
1,834,929
12,207,003
19,980,917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38926</xdr:rowOff>
    </xdr:from>
    <xdr:to>
      <xdr:col>24</xdr:col>
      <xdr:colOff>63500</xdr:colOff>
      <xdr:row>37</xdr:row>
      <xdr:rowOff>45212</xdr:rowOff>
    </xdr:to>
    <xdr:cxnSp macro="">
      <xdr:nvCxnSpPr>
        <xdr:cNvPr id="61" name="直線コネクタ 60"/>
        <xdr:cNvCxnSpPr/>
      </xdr:nvCxnSpPr>
      <xdr:spPr>
        <a:xfrm flipV="1">
          <a:off x="3797300" y="6382576"/>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31877</xdr:rowOff>
    </xdr:from>
    <xdr:to>
      <xdr:col>19</xdr:col>
      <xdr:colOff>177800</xdr:colOff>
      <xdr:row>37</xdr:row>
      <xdr:rowOff>45212</xdr:rowOff>
    </xdr:to>
    <xdr:cxnSp macro="">
      <xdr:nvCxnSpPr>
        <xdr:cNvPr id="64" name="直線コネクタ 63"/>
        <xdr:cNvCxnSpPr/>
      </xdr:nvCxnSpPr>
      <xdr:spPr>
        <a:xfrm>
          <a:off x="2908300" y="6375527"/>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143781</xdr:rowOff>
    </xdr:from>
    <xdr:ext cx="469744" cy="259045"/>
    <xdr:sp macro="" textlink="">
      <xdr:nvSpPr>
        <xdr:cNvPr id="66" name="テキスト ボックス 65"/>
        <xdr:cNvSpPr txBox="1"/>
      </xdr:nvSpPr>
      <xdr:spPr>
        <a:xfrm>
          <a:off x="3562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31877</xdr:rowOff>
    </xdr:from>
    <xdr:to>
      <xdr:col>15</xdr:col>
      <xdr:colOff>50800</xdr:colOff>
      <xdr:row>37</xdr:row>
      <xdr:rowOff>61785</xdr:rowOff>
    </xdr:to>
    <xdr:cxnSp macro="">
      <xdr:nvCxnSpPr>
        <xdr:cNvPr id="67" name="直線コネクタ 66"/>
        <xdr:cNvCxnSpPr/>
      </xdr:nvCxnSpPr>
      <xdr:spPr>
        <a:xfrm flipV="1">
          <a:off x="2019300" y="6375527"/>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167767</xdr:rowOff>
    </xdr:from>
    <xdr:to>
      <xdr:col>15</xdr:col>
      <xdr:colOff>101600</xdr:colOff>
      <xdr:row>36</xdr:row>
      <xdr:rowOff>97917</xdr:rowOff>
    </xdr:to>
    <xdr:sp macro="" textlink="">
      <xdr:nvSpPr>
        <xdr:cNvPr id="68" name="フローチャート: 判断 67"/>
        <xdr:cNvSpPr/>
      </xdr:nvSpPr>
      <xdr:spPr>
        <a:xfrm>
          <a:off x="2857500" y="616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114444</xdr:rowOff>
    </xdr:from>
    <xdr:ext cx="469744" cy="259045"/>
    <xdr:sp macro="" textlink="">
      <xdr:nvSpPr>
        <xdr:cNvPr id="69" name="テキスト ボックス 68"/>
        <xdr:cNvSpPr txBox="1"/>
      </xdr:nvSpPr>
      <xdr:spPr>
        <a:xfrm>
          <a:off x="2673428" y="594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61785</xdr:rowOff>
    </xdr:from>
    <xdr:to>
      <xdr:col>10</xdr:col>
      <xdr:colOff>114300</xdr:colOff>
      <xdr:row>37</xdr:row>
      <xdr:rowOff>62166</xdr:rowOff>
    </xdr:to>
    <xdr:cxnSp macro="">
      <xdr:nvCxnSpPr>
        <xdr:cNvPr id="70" name="直線コネクタ 69"/>
        <xdr:cNvCxnSpPr/>
      </xdr:nvCxnSpPr>
      <xdr:spPr>
        <a:xfrm flipV="1">
          <a:off x="1130300" y="640543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1079</xdr:rowOff>
    </xdr:from>
    <xdr:to>
      <xdr:col>10</xdr:col>
      <xdr:colOff>165100</xdr:colOff>
      <xdr:row>36</xdr:row>
      <xdr:rowOff>102679</xdr:rowOff>
    </xdr:to>
    <xdr:sp macro="" textlink="">
      <xdr:nvSpPr>
        <xdr:cNvPr id="71" name="フローチャート: 判断 70"/>
        <xdr:cNvSpPr/>
      </xdr:nvSpPr>
      <xdr:spPr>
        <a:xfrm>
          <a:off x="1968500" y="617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119206</xdr:rowOff>
    </xdr:from>
    <xdr:ext cx="469744" cy="259045"/>
    <xdr:sp macro="" textlink="">
      <xdr:nvSpPr>
        <xdr:cNvPr id="72" name="テキスト ボックス 71"/>
        <xdr:cNvSpPr txBox="1"/>
      </xdr:nvSpPr>
      <xdr:spPr>
        <a:xfrm>
          <a:off x="1784428" y="594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165481</xdr:rowOff>
    </xdr:from>
    <xdr:to>
      <xdr:col>6</xdr:col>
      <xdr:colOff>38100</xdr:colOff>
      <xdr:row>36</xdr:row>
      <xdr:rowOff>95631</xdr:rowOff>
    </xdr:to>
    <xdr:sp macro="" textlink="">
      <xdr:nvSpPr>
        <xdr:cNvPr id="73" name="フローチャート: 判断 72"/>
        <xdr:cNvSpPr/>
      </xdr:nvSpPr>
      <xdr:spPr>
        <a:xfrm>
          <a:off x="1079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112158</xdr:rowOff>
    </xdr:from>
    <xdr:ext cx="469744" cy="259045"/>
    <xdr:sp macro="" textlink="">
      <xdr:nvSpPr>
        <xdr:cNvPr id="74" name="テキスト ボックス 73"/>
        <xdr:cNvSpPr txBox="1"/>
      </xdr:nvSpPr>
      <xdr:spPr>
        <a:xfrm>
          <a:off x="895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159576</xdr:rowOff>
    </xdr:from>
    <xdr:to>
      <xdr:col>24</xdr:col>
      <xdr:colOff>114300</xdr:colOff>
      <xdr:row>37</xdr:row>
      <xdr:rowOff>89726</xdr:rowOff>
    </xdr:to>
    <xdr:sp macro="" textlink="">
      <xdr:nvSpPr>
        <xdr:cNvPr id="80" name="楕円 79"/>
        <xdr:cNvSpPr/>
      </xdr:nvSpPr>
      <xdr:spPr>
        <a:xfrm>
          <a:off x="4584700" y="633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74503</xdr:rowOff>
    </xdr:from>
    <xdr:ext cx="469744" cy="259045"/>
    <xdr:sp macro="" textlink="">
      <xdr:nvSpPr>
        <xdr:cNvPr id="81" name="議会費該当値テキスト"/>
        <xdr:cNvSpPr txBox="1"/>
      </xdr:nvSpPr>
      <xdr:spPr>
        <a:xfrm>
          <a:off x="4686300" y="624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165862</xdr:rowOff>
    </xdr:from>
    <xdr:to>
      <xdr:col>20</xdr:col>
      <xdr:colOff>38100</xdr:colOff>
      <xdr:row>37</xdr:row>
      <xdr:rowOff>96012</xdr:rowOff>
    </xdr:to>
    <xdr:sp macro="" textlink="">
      <xdr:nvSpPr>
        <xdr:cNvPr id="82" name="楕円 81"/>
        <xdr:cNvSpPr/>
      </xdr:nvSpPr>
      <xdr:spPr>
        <a:xfrm>
          <a:off x="3746500" y="63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87139</xdr:rowOff>
    </xdr:from>
    <xdr:ext cx="469744" cy="259045"/>
    <xdr:sp macro="" textlink="">
      <xdr:nvSpPr>
        <xdr:cNvPr id="83" name="テキスト ボックス 82"/>
        <xdr:cNvSpPr txBox="1"/>
      </xdr:nvSpPr>
      <xdr:spPr>
        <a:xfrm>
          <a:off x="3562428" y="643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152527</xdr:rowOff>
    </xdr:from>
    <xdr:to>
      <xdr:col>15</xdr:col>
      <xdr:colOff>101600</xdr:colOff>
      <xdr:row>37</xdr:row>
      <xdr:rowOff>82677</xdr:rowOff>
    </xdr:to>
    <xdr:sp macro="" textlink="">
      <xdr:nvSpPr>
        <xdr:cNvPr id="84" name="楕円 83"/>
        <xdr:cNvSpPr/>
      </xdr:nvSpPr>
      <xdr:spPr>
        <a:xfrm>
          <a:off x="2857500" y="63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73804</xdr:rowOff>
    </xdr:from>
    <xdr:ext cx="469744" cy="259045"/>
    <xdr:sp macro="" textlink="">
      <xdr:nvSpPr>
        <xdr:cNvPr id="85" name="テキスト ボックス 84"/>
        <xdr:cNvSpPr txBox="1"/>
      </xdr:nvSpPr>
      <xdr:spPr>
        <a:xfrm>
          <a:off x="2673428" y="641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10985</xdr:rowOff>
    </xdr:from>
    <xdr:to>
      <xdr:col>10</xdr:col>
      <xdr:colOff>165100</xdr:colOff>
      <xdr:row>37</xdr:row>
      <xdr:rowOff>112585</xdr:rowOff>
    </xdr:to>
    <xdr:sp macro="" textlink="">
      <xdr:nvSpPr>
        <xdr:cNvPr id="86" name="楕円 85"/>
        <xdr:cNvSpPr/>
      </xdr:nvSpPr>
      <xdr:spPr>
        <a:xfrm>
          <a:off x="1968500" y="63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103712</xdr:rowOff>
    </xdr:from>
    <xdr:ext cx="469744" cy="259045"/>
    <xdr:sp macro="" textlink="">
      <xdr:nvSpPr>
        <xdr:cNvPr id="87" name="テキスト ボックス 86"/>
        <xdr:cNvSpPr txBox="1"/>
      </xdr:nvSpPr>
      <xdr:spPr>
        <a:xfrm>
          <a:off x="1784428" y="644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11366</xdr:rowOff>
    </xdr:from>
    <xdr:to>
      <xdr:col>6</xdr:col>
      <xdr:colOff>38100</xdr:colOff>
      <xdr:row>37</xdr:row>
      <xdr:rowOff>112966</xdr:rowOff>
    </xdr:to>
    <xdr:sp macro="" textlink="">
      <xdr:nvSpPr>
        <xdr:cNvPr id="88" name="楕円 87"/>
        <xdr:cNvSpPr/>
      </xdr:nvSpPr>
      <xdr:spPr>
        <a:xfrm>
          <a:off x="1079500" y="63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104093</xdr:rowOff>
    </xdr:from>
    <xdr:ext cx="469744" cy="259045"/>
    <xdr:sp macro="" textlink="">
      <xdr:nvSpPr>
        <xdr:cNvPr id="89" name="テキスト ボックス 88"/>
        <xdr:cNvSpPr txBox="1"/>
      </xdr:nvSpPr>
      <xdr:spPr>
        <a:xfrm>
          <a:off x="895428" y="644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23396</xdr:rowOff>
    </xdr:from>
    <xdr:to>
      <xdr:col>24</xdr:col>
      <xdr:colOff>63500</xdr:colOff>
      <xdr:row>58</xdr:row>
      <xdr:rowOff>89485</xdr:rowOff>
    </xdr:to>
    <xdr:cxnSp macro="">
      <xdr:nvCxnSpPr>
        <xdr:cNvPr id="118" name="直線コネクタ 117"/>
        <xdr:cNvCxnSpPr/>
      </xdr:nvCxnSpPr>
      <xdr:spPr>
        <a:xfrm>
          <a:off x="3797300" y="9967496"/>
          <a:ext cx="838200" cy="6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23396</xdr:rowOff>
    </xdr:from>
    <xdr:to>
      <xdr:col>19</xdr:col>
      <xdr:colOff>177800</xdr:colOff>
      <xdr:row>58</xdr:row>
      <xdr:rowOff>150818</xdr:rowOff>
    </xdr:to>
    <xdr:cxnSp macro="">
      <xdr:nvCxnSpPr>
        <xdr:cNvPr id="121" name="直線コネクタ 120"/>
        <xdr:cNvCxnSpPr/>
      </xdr:nvCxnSpPr>
      <xdr:spPr>
        <a:xfrm flipV="1">
          <a:off x="2908300" y="9967496"/>
          <a:ext cx="889000" cy="12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99571</xdr:rowOff>
    </xdr:from>
    <xdr:to>
      <xdr:col>20</xdr:col>
      <xdr:colOff>38100</xdr:colOff>
      <xdr:row>58</xdr:row>
      <xdr:rowOff>29721</xdr:rowOff>
    </xdr:to>
    <xdr:sp macro="" textlink="">
      <xdr:nvSpPr>
        <xdr:cNvPr id="122" name="フローチャート: 判断 121"/>
        <xdr:cNvSpPr/>
      </xdr:nvSpPr>
      <xdr:spPr>
        <a:xfrm>
          <a:off x="3746500" y="987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46248</xdr:rowOff>
    </xdr:from>
    <xdr:ext cx="599010" cy="259045"/>
    <xdr:sp macro="" textlink="">
      <xdr:nvSpPr>
        <xdr:cNvPr id="123" name="テキスト ボックス 122"/>
        <xdr:cNvSpPr txBox="1"/>
      </xdr:nvSpPr>
      <xdr:spPr>
        <a:xfrm>
          <a:off x="3497795" y="964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132331</xdr:rowOff>
    </xdr:from>
    <xdr:to>
      <xdr:col>15</xdr:col>
      <xdr:colOff>50800</xdr:colOff>
      <xdr:row>58</xdr:row>
      <xdr:rowOff>150818</xdr:rowOff>
    </xdr:to>
    <xdr:cxnSp macro="">
      <xdr:nvCxnSpPr>
        <xdr:cNvPr id="124" name="直線コネクタ 123"/>
        <xdr:cNvCxnSpPr/>
      </xdr:nvCxnSpPr>
      <xdr:spPr>
        <a:xfrm>
          <a:off x="2019300" y="10076431"/>
          <a:ext cx="889000" cy="1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68631</xdr:rowOff>
    </xdr:from>
    <xdr:to>
      <xdr:col>15</xdr:col>
      <xdr:colOff>101600</xdr:colOff>
      <xdr:row>58</xdr:row>
      <xdr:rowOff>170231</xdr:rowOff>
    </xdr:to>
    <xdr:sp macro="" textlink="">
      <xdr:nvSpPr>
        <xdr:cNvPr id="125" name="フローチャート: 判断 124"/>
        <xdr:cNvSpPr/>
      </xdr:nvSpPr>
      <xdr:spPr>
        <a:xfrm>
          <a:off x="2857500" y="1001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15308</xdr:rowOff>
    </xdr:from>
    <xdr:ext cx="534377" cy="259045"/>
    <xdr:sp macro="" textlink="">
      <xdr:nvSpPr>
        <xdr:cNvPr id="126" name="テキスト ボックス 125"/>
        <xdr:cNvSpPr txBox="1"/>
      </xdr:nvSpPr>
      <xdr:spPr>
        <a:xfrm>
          <a:off x="2641111" y="978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132331</xdr:rowOff>
    </xdr:from>
    <xdr:to>
      <xdr:col>10</xdr:col>
      <xdr:colOff>114300</xdr:colOff>
      <xdr:row>58</xdr:row>
      <xdr:rowOff>137757</xdr:rowOff>
    </xdr:to>
    <xdr:cxnSp macro="">
      <xdr:nvCxnSpPr>
        <xdr:cNvPr id="127" name="直線コネクタ 126"/>
        <xdr:cNvCxnSpPr/>
      </xdr:nvCxnSpPr>
      <xdr:spPr>
        <a:xfrm flipV="1">
          <a:off x="1130300" y="10076431"/>
          <a:ext cx="889000" cy="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79022</xdr:rowOff>
    </xdr:from>
    <xdr:to>
      <xdr:col>10</xdr:col>
      <xdr:colOff>165100</xdr:colOff>
      <xdr:row>59</xdr:row>
      <xdr:rowOff>9172</xdr:rowOff>
    </xdr:to>
    <xdr:sp macro="" textlink="">
      <xdr:nvSpPr>
        <xdr:cNvPr id="128" name="フローチャート: 判断 127"/>
        <xdr:cNvSpPr/>
      </xdr:nvSpPr>
      <xdr:spPr>
        <a:xfrm>
          <a:off x="1968500" y="1002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25699</xdr:rowOff>
    </xdr:from>
    <xdr:ext cx="534377" cy="259045"/>
    <xdr:sp macro="" textlink="">
      <xdr:nvSpPr>
        <xdr:cNvPr id="129" name="テキスト ボックス 128"/>
        <xdr:cNvSpPr txBox="1"/>
      </xdr:nvSpPr>
      <xdr:spPr>
        <a:xfrm>
          <a:off x="1752111" y="979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83741</xdr:rowOff>
    </xdr:from>
    <xdr:to>
      <xdr:col>6</xdr:col>
      <xdr:colOff>38100</xdr:colOff>
      <xdr:row>59</xdr:row>
      <xdr:rowOff>13891</xdr:rowOff>
    </xdr:to>
    <xdr:sp macro="" textlink="">
      <xdr:nvSpPr>
        <xdr:cNvPr id="130" name="フローチャート: 判断 129"/>
        <xdr:cNvSpPr/>
      </xdr:nvSpPr>
      <xdr:spPr>
        <a:xfrm>
          <a:off x="1079500" y="1002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30418</xdr:rowOff>
    </xdr:from>
    <xdr:ext cx="534377" cy="259045"/>
    <xdr:sp macro="" textlink="">
      <xdr:nvSpPr>
        <xdr:cNvPr id="131" name="テキスト ボックス 130"/>
        <xdr:cNvSpPr txBox="1"/>
      </xdr:nvSpPr>
      <xdr:spPr>
        <a:xfrm>
          <a:off x="863111" y="980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38685</xdr:rowOff>
    </xdr:from>
    <xdr:to>
      <xdr:col>24</xdr:col>
      <xdr:colOff>114300</xdr:colOff>
      <xdr:row>58</xdr:row>
      <xdr:rowOff>140285</xdr:rowOff>
    </xdr:to>
    <xdr:sp macro="" textlink="">
      <xdr:nvSpPr>
        <xdr:cNvPr id="137" name="楕円 136"/>
        <xdr:cNvSpPr/>
      </xdr:nvSpPr>
      <xdr:spPr>
        <a:xfrm>
          <a:off x="4584700" y="99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144452</xdr:rowOff>
    </xdr:from>
    <xdr:ext cx="534377" cy="259045"/>
    <xdr:sp macro="" textlink="">
      <xdr:nvSpPr>
        <xdr:cNvPr id="138" name="総務費該当値テキスト"/>
        <xdr:cNvSpPr txBox="1"/>
      </xdr:nvSpPr>
      <xdr:spPr>
        <a:xfrm>
          <a:off x="4686300" y="991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144046</xdr:rowOff>
    </xdr:from>
    <xdr:to>
      <xdr:col>20</xdr:col>
      <xdr:colOff>38100</xdr:colOff>
      <xdr:row>58</xdr:row>
      <xdr:rowOff>74196</xdr:rowOff>
    </xdr:to>
    <xdr:sp macro="" textlink="">
      <xdr:nvSpPr>
        <xdr:cNvPr id="139" name="楕円 138"/>
        <xdr:cNvSpPr/>
      </xdr:nvSpPr>
      <xdr:spPr>
        <a:xfrm>
          <a:off x="3746500" y="991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65323</xdr:rowOff>
    </xdr:from>
    <xdr:ext cx="599010" cy="259045"/>
    <xdr:sp macro="" textlink="">
      <xdr:nvSpPr>
        <xdr:cNvPr id="140" name="テキスト ボックス 139"/>
        <xdr:cNvSpPr txBox="1"/>
      </xdr:nvSpPr>
      <xdr:spPr>
        <a:xfrm>
          <a:off x="3497795" y="1000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100018</xdr:rowOff>
    </xdr:from>
    <xdr:to>
      <xdr:col>15</xdr:col>
      <xdr:colOff>101600</xdr:colOff>
      <xdr:row>59</xdr:row>
      <xdr:rowOff>30168</xdr:rowOff>
    </xdr:to>
    <xdr:sp macro="" textlink="">
      <xdr:nvSpPr>
        <xdr:cNvPr id="141" name="楕円 140"/>
        <xdr:cNvSpPr/>
      </xdr:nvSpPr>
      <xdr:spPr>
        <a:xfrm>
          <a:off x="2857500" y="1004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21295</xdr:rowOff>
    </xdr:from>
    <xdr:ext cx="534377" cy="259045"/>
    <xdr:sp macro="" textlink="">
      <xdr:nvSpPr>
        <xdr:cNvPr id="142" name="テキスト ボックス 141"/>
        <xdr:cNvSpPr txBox="1"/>
      </xdr:nvSpPr>
      <xdr:spPr>
        <a:xfrm>
          <a:off x="2641111" y="101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81531</xdr:rowOff>
    </xdr:from>
    <xdr:to>
      <xdr:col>10</xdr:col>
      <xdr:colOff>165100</xdr:colOff>
      <xdr:row>59</xdr:row>
      <xdr:rowOff>11681</xdr:rowOff>
    </xdr:to>
    <xdr:sp macro="" textlink="">
      <xdr:nvSpPr>
        <xdr:cNvPr id="143" name="楕円 142"/>
        <xdr:cNvSpPr/>
      </xdr:nvSpPr>
      <xdr:spPr>
        <a:xfrm>
          <a:off x="1968500" y="1002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2808</xdr:rowOff>
    </xdr:from>
    <xdr:ext cx="534377" cy="259045"/>
    <xdr:sp macro="" textlink="">
      <xdr:nvSpPr>
        <xdr:cNvPr id="144" name="テキスト ボックス 143"/>
        <xdr:cNvSpPr txBox="1"/>
      </xdr:nvSpPr>
      <xdr:spPr>
        <a:xfrm>
          <a:off x="1752111" y="1011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86957</xdr:rowOff>
    </xdr:from>
    <xdr:to>
      <xdr:col>6</xdr:col>
      <xdr:colOff>38100</xdr:colOff>
      <xdr:row>59</xdr:row>
      <xdr:rowOff>17107</xdr:rowOff>
    </xdr:to>
    <xdr:sp macro="" textlink="">
      <xdr:nvSpPr>
        <xdr:cNvPr id="145" name="楕円 144"/>
        <xdr:cNvSpPr/>
      </xdr:nvSpPr>
      <xdr:spPr>
        <a:xfrm>
          <a:off x="1079500" y="1003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8234</xdr:rowOff>
    </xdr:from>
    <xdr:ext cx="534377" cy="259045"/>
    <xdr:sp macro="" textlink="">
      <xdr:nvSpPr>
        <xdr:cNvPr id="146" name="テキスト ボックス 145"/>
        <xdr:cNvSpPr txBox="1"/>
      </xdr:nvSpPr>
      <xdr:spPr>
        <a:xfrm>
          <a:off x="863111" y="1012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11954</xdr:rowOff>
    </xdr:from>
    <xdr:to>
      <xdr:col>24</xdr:col>
      <xdr:colOff>63500</xdr:colOff>
      <xdr:row>77</xdr:row>
      <xdr:rowOff>122989</xdr:rowOff>
    </xdr:to>
    <xdr:cxnSp macro="">
      <xdr:nvCxnSpPr>
        <xdr:cNvPr id="174" name="直線コネクタ 173"/>
        <xdr:cNvCxnSpPr/>
      </xdr:nvCxnSpPr>
      <xdr:spPr>
        <a:xfrm flipV="1">
          <a:off x="3797300" y="13213604"/>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122989</xdr:rowOff>
    </xdr:from>
    <xdr:to>
      <xdr:col>19</xdr:col>
      <xdr:colOff>177800</xdr:colOff>
      <xdr:row>77</xdr:row>
      <xdr:rowOff>130533</xdr:rowOff>
    </xdr:to>
    <xdr:cxnSp macro="">
      <xdr:nvCxnSpPr>
        <xdr:cNvPr id="177" name="直線コネクタ 176"/>
        <xdr:cNvCxnSpPr/>
      </xdr:nvCxnSpPr>
      <xdr:spPr>
        <a:xfrm flipV="1">
          <a:off x="2908300" y="13324639"/>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203</xdr:rowOff>
    </xdr:from>
    <xdr:to>
      <xdr:col>20</xdr:col>
      <xdr:colOff>38100</xdr:colOff>
      <xdr:row>77</xdr:row>
      <xdr:rowOff>101803</xdr:rowOff>
    </xdr:to>
    <xdr:sp macro="" textlink="">
      <xdr:nvSpPr>
        <xdr:cNvPr id="178" name="フローチャート: 判断 177"/>
        <xdr:cNvSpPr/>
      </xdr:nvSpPr>
      <xdr:spPr>
        <a:xfrm>
          <a:off x="3746500" y="1320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118330</xdr:rowOff>
    </xdr:from>
    <xdr:ext cx="599010" cy="259045"/>
    <xdr:sp macro="" textlink="">
      <xdr:nvSpPr>
        <xdr:cNvPr id="179" name="テキスト ボックス 178"/>
        <xdr:cNvSpPr txBox="1"/>
      </xdr:nvSpPr>
      <xdr:spPr>
        <a:xfrm>
          <a:off x="3497795" y="1297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130533</xdr:rowOff>
    </xdr:from>
    <xdr:to>
      <xdr:col>15</xdr:col>
      <xdr:colOff>50800</xdr:colOff>
      <xdr:row>77</xdr:row>
      <xdr:rowOff>169221</xdr:rowOff>
    </xdr:to>
    <xdr:cxnSp macro="">
      <xdr:nvCxnSpPr>
        <xdr:cNvPr id="180" name="直線コネクタ 179"/>
        <xdr:cNvCxnSpPr/>
      </xdr:nvCxnSpPr>
      <xdr:spPr>
        <a:xfrm flipV="1">
          <a:off x="2019300" y="13332183"/>
          <a:ext cx="889000" cy="3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24933</xdr:rowOff>
    </xdr:from>
    <xdr:to>
      <xdr:col>15</xdr:col>
      <xdr:colOff>101600</xdr:colOff>
      <xdr:row>77</xdr:row>
      <xdr:rowOff>126533</xdr:rowOff>
    </xdr:to>
    <xdr:sp macro="" textlink="">
      <xdr:nvSpPr>
        <xdr:cNvPr id="181" name="フローチャート: 判断 180"/>
        <xdr:cNvSpPr/>
      </xdr:nvSpPr>
      <xdr:spPr>
        <a:xfrm>
          <a:off x="2857500" y="1322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143060</xdr:rowOff>
    </xdr:from>
    <xdr:ext cx="599010" cy="259045"/>
    <xdr:sp macro="" textlink="">
      <xdr:nvSpPr>
        <xdr:cNvPr id="182" name="テキスト ボックス 181"/>
        <xdr:cNvSpPr txBox="1"/>
      </xdr:nvSpPr>
      <xdr:spPr>
        <a:xfrm>
          <a:off x="2608795" y="1300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168618</xdr:rowOff>
    </xdr:from>
    <xdr:to>
      <xdr:col>10</xdr:col>
      <xdr:colOff>114300</xdr:colOff>
      <xdr:row>77</xdr:row>
      <xdr:rowOff>169221</xdr:rowOff>
    </xdr:to>
    <xdr:cxnSp macro="">
      <xdr:nvCxnSpPr>
        <xdr:cNvPr id="183" name="直線コネクタ 182"/>
        <xdr:cNvCxnSpPr/>
      </xdr:nvCxnSpPr>
      <xdr:spPr>
        <a:xfrm>
          <a:off x="1130300" y="13370268"/>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46523</xdr:rowOff>
    </xdr:from>
    <xdr:to>
      <xdr:col>10</xdr:col>
      <xdr:colOff>165100</xdr:colOff>
      <xdr:row>77</xdr:row>
      <xdr:rowOff>148123</xdr:rowOff>
    </xdr:to>
    <xdr:sp macro="" textlink="">
      <xdr:nvSpPr>
        <xdr:cNvPr id="184" name="フローチャート: 判断 183"/>
        <xdr:cNvSpPr/>
      </xdr:nvSpPr>
      <xdr:spPr>
        <a:xfrm>
          <a:off x="1968500" y="1324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164650</xdr:rowOff>
    </xdr:from>
    <xdr:ext cx="599010" cy="259045"/>
    <xdr:sp macro="" textlink="">
      <xdr:nvSpPr>
        <xdr:cNvPr id="185" name="テキスト ボックス 184"/>
        <xdr:cNvSpPr txBox="1"/>
      </xdr:nvSpPr>
      <xdr:spPr>
        <a:xfrm>
          <a:off x="1719795" y="1302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36012</xdr:rowOff>
    </xdr:from>
    <xdr:to>
      <xdr:col>6</xdr:col>
      <xdr:colOff>38100</xdr:colOff>
      <xdr:row>77</xdr:row>
      <xdr:rowOff>137612</xdr:rowOff>
    </xdr:to>
    <xdr:sp macro="" textlink="">
      <xdr:nvSpPr>
        <xdr:cNvPr id="186" name="フローチャート: 判断 185"/>
        <xdr:cNvSpPr/>
      </xdr:nvSpPr>
      <xdr:spPr>
        <a:xfrm>
          <a:off x="1079500" y="1323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154139</xdr:rowOff>
    </xdr:from>
    <xdr:ext cx="599010" cy="259045"/>
    <xdr:sp macro="" textlink="">
      <xdr:nvSpPr>
        <xdr:cNvPr id="187" name="テキスト ボックス 186"/>
        <xdr:cNvSpPr txBox="1"/>
      </xdr:nvSpPr>
      <xdr:spPr>
        <a:xfrm>
          <a:off x="830795" y="1301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132604</xdr:rowOff>
    </xdr:from>
    <xdr:to>
      <xdr:col>24</xdr:col>
      <xdr:colOff>114300</xdr:colOff>
      <xdr:row>77</xdr:row>
      <xdr:rowOff>62754</xdr:rowOff>
    </xdr:to>
    <xdr:sp macro="" textlink="">
      <xdr:nvSpPr>
        <xdr:cNvPr id="193" name="楕円 192"/>
        <xdr:cNvSpPr/>
      </xdr:nvSpPr>
      <xdr:spPr>
        <a:xfrm>
          <a:off x="4584700" y="1316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47531</xdr:rowOff>
    </xdr:from>
    <xdr:ext cx="599010" cy="259045"/>
    <xdr:sp macro="" textlink="">
      <xdr:nvSpPr>
        <xdr:cNvPr id="194" name="民生費該当値テキスト"/>
        <xdr:cNvSpPr txBox="1"/>
      </xdr:nvSpPr>
      <xdr:spPr>
        <a:xfrm>
          <a:off x="4686300" y="1307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72189</xdr:rowOff>
    </xdr:from>
    <xdr:to>
      <xdr:col>20</xdr:col>
      <xdr:colOff>38100</xdr:colOff>
      <xdr:row>78</xdr:row>
      <xdr:rowOff>2339</xdr:rowOff>
    </xdr:to>
    <xdr:sp macro="" textlink="">
      <xdr:nvSpPr>
        <xdr:cNvPr id="195" name="楕円 194"/>
        <xdr:cNvSpPr/>
      </xdr:nvSpPr>
      <xdr:spPr>
        <a:xfrm>
          <a:off x="3746500" y="1327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164916</xdr:rowOff>
    </xdr:from>
    <xdr:ext cx="599010" cy="259045"/>
    <xdr:sp macro="" textlink="">
      <xdr:nvSpPr>
        <xdr:cNvPr id="196" name="テキスト ボックス 195"/>
        <xdr:cNvSpPr txBox="1"/>
      </xdr:nvSpPr>
      <xdr:spPr>
        <a:xfrm>
          <a:off x="3497795" y="1336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79733</xdr:rowOff>
    </xdr:from>
    <xdr:to>
      <xdr:col>15</xdr:col>
      <xdr:colOff>101600</xdr:colOff>
      <xdr:row>78</xdr:row>
      <xdr:rowOff>9883</xdr:rowOff>
    </xdr:to>
    <xdr:sp macro="" textlink="">
      <xdr:nvSpPr>
        <xdr:cNvPr id="197" name="楕円 196"/>
        <xdr:cNvSpPr/>
      </xdr:nvSpPr>
      <xdr:spPr>
        <a:xfrm>
          <a:off x="2857500" y="1328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1010</xdr:rowOff>
    </xdr:from>
    <xdr:ext cx="599010" cy="259045"/>
    <xdr:sp macro="" textlink="">
      <xdr:nvSpPr>
        <xdr:cNvPr id="198" name="テキスト ボックス 197"/>
        <xdr:cNvSpPr txBox="1"/>
      </xdr:nvSpPr>
      <xdr:spPr>
        <a:xfrm>
          <a:off x="2608795" y="13374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118421</xdr:rowOff>
    </xdr:from>
    <xdr:to>
      <xdr:col>10</xdr:col>
      <xdr:colOff>165100</xdr:colOff>
      <xdr:row>78</xdr:row>
      <xdr:rowOff>48571</xdr:rowOff>
    </xdr:to>
    <xdr:sp macro="" textlink="">
      <xdr:nvSpPr>
        <xdr:cNvPr id="199" name="楕円 198"/>
        <xdr:cNvSpPr/>
      </xdr:nvSpPr>
      <xdr:spPr>
        <a:xfrm>
          <a:off x="1968500" y="133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39698</xdr:rowOff>
    </xdr:from>
    <xdr:ext cx="599010" cy="259045"/>
    <xdr:sp macro="" textlink="">
      <xdr:nvSpPr>
        <xdr:cNvPr id="200" name="テキスト ボックス 199"/>
        <xdr:cNvSpPr txBox="1"/>
      </xdr:nvSpPr>
      <xdr:spPr>
        <a:xfrm>
          <a:off x="1719795" y="1341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117818</xdr:rowOff>
    </xdr:from>
    <xdr:to>
      <xdr:col>6</xdr:col>
      <xdr:colOff>38100</xdr:colOff>
      <xdr:row>78</xdr:row>
      <xdr:rowOff>47968</xdr:rowOff>
    </xdr:to>
    <xdr:sp macro="" textlink="">
      <xdr:nvSpPr>
        <xdr:cNvPr id="201" name="楕円 200"/>
        <xdr:cNvSpPr/>
      </xdr:nvSpPr>
      <xdr:spPr>
        <a:xfrm>
          <a:off x="1079500" y="1331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39095</xdr:rowOff>
    </xdr:from>
    <xdr:ext cx="599010" cy="259045"/>
    <xdr:sp macro="" textlink="">
      <xdr:nvSpPr>
        <xdr:cNvPr id="202" name="テキスト ボックス 201"/>
        <xdr:cNvSpPr txBox="1"/>
      </xdr:nvSpPr>
      <xdr:spPr>
        <a:xfrm>
          <a:off x="830795" y="1341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139472</xdr:rowOff>
    </xdr:from>
    <xdr:to>
      <xdr:col>24</xdr:col>
      <xdr:colOff>63500</xdr:colOff>
      <xdr:row>97</xdr:row>
      <xdr:rowOff>31655</xdr:rowOff>
    </xdr:to>
    <xdr:cxnSp macro="">
      <xdr:nvCxnSpPr>
        <xdr:cNvPr id="231" name="直線コネクタ 230"/>
        <xdr:cNvCxnSpPr/>
      </xdr:nvCxnSpPr>
      <xdr:spPr>
        <a:xfrm>
          <a:off x="3797300" y="16598672"/>
          <a:ext cx="838200" cy="6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139472</xdr:rowOff>
    </xdr:from>
    <xdr:to>
      <xdr:col>19</xdr:col>
      <xdr:colOff>177800</xdr:colOff>
      <xdr:row>97</xdr:row>
      <xdr:rowOff>86016</xdr:rowOff>
    </xdr:to>
    <xdr:cxnSp macro="">
      <xdr:nvCxnSpPr>
        <xdr:cNvPr id="234" name="直線コネクタ 233"/>
        <xdr:cNvCxnSpPr/>
      </xdr:nvCxnSpPr>
      <xdr:spPr>
        <a:xfrm flipV="1">
          <a:off x="2908300" y="16598672"/>
          <a:ext cx="889000" cy="1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140670</xdr:rowOff>
    </xdr:from>
    <xdr:to>
      <xdr:col>20</xdr:col>
      <xdr:colOff>38100</xdr:colOff>
      <xdr:row>97</xdr:row>
      <xdr:rowOff>70820</xdr:rowOff>
    </xdr:to>
    <xdr:sp macro="" textlink="">
      <xdr:nvSpPr>
        <xdr:cNvPr id="235" name="フローチャート: 判断 234"/>
        <xdr:cNvSpPr/>
      </xdr:nvSpPr>
      <xdr:spPr>
        <a:xfrm>
          <a:off x="3746500" y="165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61947</xdr:rowOff>
    </xdr:from>
    <xdr:ext cx="534377" cy="259045"/>
    <xdr:sp macro="" textlink="">
      <xdr:nvSpPr>
        <xdr:cNvPr id="236" name="テキスト ボックス 235"/>
        <xdr:cNvSpPr txBox="1"/>
      </xdr:nvSpPr>
      <xdr:spPr>
        <a:xfrm>
          <a:off x="3530111" y="1669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16492</xdr:rowOff>
    </xdr:from>
    <xdr:to>
      <xdr:col>15</xdr:col>
      <xdr:colOff>50800</xdr:colOff>
      <xdr:row>97</xdr:row>
      <xdr:rowOff>86016</xdr:rowOff>
    </xdr:to>
    <xdr:cxnSp macro="">
      <xdr:nvCxnSpPr>
        <xdr:cNvPr id="237" name="直線コネクタ 236"/>
        <xdr:cNvCxnSpPr/>
      </xdr:nvCxnSpPr>
      <xdr:spPr>
        <a:xfrm>
          <a:off x="2019300" y="16475692"/>
          <a:ext cx="889000" cy="24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145684</xdr:rowOff>
    </xdr:from>
    <xdr:to>
      <xdr:col>15</xdr:col>
      <xdr:colOff>101600</xdr:colOff>
      <xdr:row>97</xdr:row>
      <xdr:rowOff>75834</xdr:rowOff>
    </xdr:to>
    <xdr:sp macro="" textlink="">
      <xdr:nvSpPr>
        <xdr:cNvPr id="238" name="フローチャート: 判断 237"/>
        <xdr:cNvSpPr/>
      </xdr:nvSpPr>
      <xdr:spPr>
        <a:xfrm>
          <a:off x="28575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92361</xdr:rowOff>
    </xdr:from>
    <xdr:ext cx="534377" cy="259045"/>
    <xdr:sp macro="" textlink="">
      <xdr:nvSpPr>
        <xdr:cNvPr id="239" name="テキスト ボックス 238"/>
        <xdr:cNvSpPr txBox="1"/>
      </xdr:nvSpPr>
      <xdr:spPr>
        <a:xfrm>
          <a:off x="2641111" y="1638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16492</xdr:rowOff>
    </xdr:from>
    <xdr:to>
      <xdr:col>10</xdr:col>
      <xdr:colOff>114300</xdr:colOff>
      <xdr:row>96</xdr:row>
      <xdr:rowOff>140615</xdr:rowOff>
    </xdr:to>
    <xdr:cxnSp macro="">
      <xdr:nvCxnSpPr>
        <xdr:cNvPr id="240" name="直線コネクタ 239"/>
        <xdr:cNvCxnSpPr/>
      </xdr:nvCxnSpPr>
      <xdr:spPr>
        <a:xfrm flipV="1">
          <a:off x="1130300" y="16475692"/>
          <a:ext cx="889000" cy="12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386</xdr:rowOff>
    </xdr:from>
    <xdr:to>
      <xdr:col>10</xdr:col>
      <xdr:colOff>165100</xdr:colOff>
      <xdr:row>97</xdr:row>
      <xdr:rowOff>101986</xdr:rowOff>
    </xdr:to>
    <xdr:sp macro="" textlink="">
      <xdr:nvSpPr>
        <xdr:cNvPr id="241" name="フローチャート: 判断 240"/>
        <xdr:cNvSpPr/>
      </xdr:nvSpPr>
      <xdr:spPr>
        <a:xfrm>
          <a:off x="1968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93113</xdr:rowOff>
    </xdr:from>
    <xdr:ext cx="534377" cy="259045"/>
    <xdr:sp macro="" textlink="">
      <xdr:nvSpPr>
        <xdr:cNvPr id="242" name="テキスト ボックス 241"/>
        <xdr:cNvSpPr txBox="1"/>
      </xdr:nvSpPr>
      <xdr:spPr>
        <a:xfrm>
          <a:off x="1752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30469</xdr:rowOff>
    </xdr:from>
    <xdr:to>
      <xdr:col>6</xdr:col>
      <xdr:colOff>38100</xdr:colOff>
      <xdr:row>97</xdr:row>
      <xdr:rowOff>132069</xdr:rowOff>
    </xdr:to>
    <xdr:sp macro="" textlink="">
      <xdr:nvSpPr>
        <xdr:cNvPr id="243" name="フローチャート: 判断 242"/>
        <xdr:cNvSpPr/>
      </xdr:nvSpPr>
      <xdr:spPr>
        <a:xfrm>
          <a:off x="1079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123196</xdr:rowOff>
    </xdr:from>
    <xdr:ext cx="534377" cy="259045"/>
    <xdr:sp macro="" textlink="">
      <xdr:nvSpPr>
        <xdr:cNvPr id="244" name="テキスト ボックス 243"/>
        <xdr:cNvSpPr txBox="1"/>
      </xdr:nvSpPr>
      <xdr:spPr>
        <a:xfrm>
          <a:off x="863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152305</xdr:rowOff>
    </xdr:from>
    <xdr:to>
      <xdr:col>24</xdr:col>
      <xdr:colOff>114300</xdr:colOff>
      <xdr:row>97</xdr:row>
      <xdr:rowOff>82455</xdr:rowOff>
    </xdr:to>
    <xdr:sp macro="" textlink="">
      <xdr:nvSpPr>
        <xdr:cNvPr id="250" name="楕円 249"/>
        <xdr:cNvSpPr/>
      </xdr:nvSpPr>
      <xdr:spPr>
        <a:xfrm>
          <a:off x="4584700" y="1661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67232</xdr:rowOff>
    </xdr:from>
    <xdr:ext cx="534377" cy="259045"/>
    <xdr:sp macro="" textlink="">
      <xdr:nvSpPr>
        <xdr:cNvPr id="251" name="衛生費該当値テキスト"/>
        <xdr:cNvSpPr txBox="1"/>
      </xdr:nvSpPr>
      <xdr:spPr>
        <a:xfrm>
          <a:off x="4686300" y="1652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88672</xdr:rowOff>
    </xdr:from>
    <xdr:to>
      <xdr:col>20</xdr:col>
      <xdr:colOff>38100</xdr:colOff>
      <xdr:row>97</xdr:row>
      <xdr:rowOff>18822</xdr:rowOff>
    </xdr:to>
    <xdr:sp macro="" textlink="">
      <xdr:nvSpPr>
        <xdr:cNvPr id="252" name="楕円 251"/>
        <xdr:cNvSpPr/>
      </xdr:nvSpPr>
      <xdr:spPr>
        <a:xfrm>
          <a:off x="3746500" y="165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35349</xdr:rowOff>
    </xdr:from>
    <xdr:ext cx="534377" cy="259045"/>
    <xdr:sp macro="" textlink="">
      <xdr:nvSpPr>
        <xdr:cNvPr id="253" name="テキスト ボックス 252"/>
        <xdr:cNvSpPr txBox="1"/>
      </xdr:nvSpPr>
      <xdr:spPr>
        <a:xfrm>
          <a:off x="3530111" y="1632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35216</xdr:rowOff>
    </xdr:from>
    <xdr:to>
      <xdr:col>15</xdr:col>
      <xdr:colOff>101600</xdr:colOff>
      <xdr:row>97</xdr:row>
      <xdr:rowOff>136816</xdr:rowOff>
    </xdr:to>
    <xdr:sp macro="" textlink="">
      <xdr:nvSpPr>
        <xdr:cNvPr id="254" name="楕円 253"/>
        <xdr:cNvSpPr/>
      </xdr:nvSpPr>
      <xdr:spPr>
        <a:xfrm>
          <a:off x="2857500" y="1666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127943</xdr:rowOff>
    </xdr:from>
    <xdr:ext cx="534377" cy="259045"/>
    <xdr:sp macro="" textlink="">
      <xdr:nvSpPr>
        <xdr:cNvPr id="255" name="テキスト ボックス 254"/>
        <xdr:cNvSpPr txBox="1"/>
      </xdr:nvSpPr>
      <xdr:spPr>
        <a:xfrm>
          <a:off x="2641111" y="1675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137142</xdr:rowOff>
    </xdr:from>
    <xdr:to>
      <xdr:col>10</xdr:col>
      <xdr:colOff>165100</xdr:colOff>
      <xdr:row>96</xdr:row>
      <xdr:rowOff>67292</xdr:rowOff>
    </xdr:to>
    <xdr:sp macro="" textlink="">
      <xdr:nvSpPr>
        <xdr:cNvPr id="256" name="楕円 255"/>
        <xdr:cNvSpPr/>
      </xdr:nvSpPr>
      <xdr:spPr>
        <a:xfrm>
          <a:off x="1968500" y="164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83819</xdr:rowOff>
    </xdr:from>
    <xdr:ext cx="534377" cy="259045"/>
    <xdr:sp macro="" textlink="">
      <xdr:nvSpPr>
        <xdr:cNvPr id="257" name="テキスト ボックス 256"/>
        <xdr:cNvSpPr txBox="1"/>
      </xdr:nvSpPr>
      <xdr:spPr>
        <a:xfrm>
          <a:off x="1752111" y="1620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89815</xdr:rowOff>
    </xdr:from>
    <xdr:to>
      <xdr:col>6</xdr:col>
      <xdr:colOff>38100</xdr:colOff>
      <xdr:row>97</xdr:row>
      <xdr:rowOff>19965</xdr:rowOff>
    </xdr:to>
    <xdr:sp macro="" textlink="">
      <xdr:nvSpPr>
        <xdr:cNvPr id="258" name="楕円 257"/>
        <xdr:cNvSpPr/>
      </xdr:nvSpPr>
      <xdr:spPr>
        <a:xfrm>
          <a:off x="1079500" y="165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36492</xdr:rowOff>
    </xdr:from>
    <xdr:ext cx="534377" cy="259045"/>
    <xdr:sp macro="" textlink="">
      <xdr:nvSpPr>
        <xdr:cNvPr id="259" name="テキスト ボックス 258"/>
        <xdr:cNvSpPr txBox="1"/>
      </xdr:nvSpPr>
      <xdr:spPr>
        <a:xfrm>
          <a:off x="863111" y="1632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139471</xdr:rowOff>
    </xdr:from>
    <xdr:to>
      <xdr:col>55</xdr:col>
      <xdr:colOff>0</xdr:colOff>
      <xdr:row>38</xdr:row>
      <xdr:rowOff>139471</xdr:rowOff>
    </xdr:to>
    <xdr:cxnSp macro="">
      <xdr:nvCxnSpPr>
        <xdr:cNvPr id="286" name="直線コネクタ 285"/>
        <xdr:cNvCxnSpPr/>
      </xdr:nvCxnSpPr>
      <xdr:spPr>
        <a:xfrm>
          <a:off x="9639300" y="6654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139243</xdr:rowOff>
    </xdr:from>
    <xdr:to>
      <xdr:col>50</xdr:col>
      <xdr:colOff>114300</xdr:colOff>
      <xdr:row>38</xdr:row>
      <xdr:rowOff>139471</xdr:rowOff>
    </xdr:to>
    <xdr:cxnSp macro="">
      <xdr:nvCxnSpPr>
        <xdr:cNvPr id="289" name="直線コネクタ 288"/>
        <xdr:cNvCxnSpPr/>
      </xdr:nvCxnSpPr>
      <xdr:spPr>
        <a:xfrm>
          <a:off x="8750300" y="665434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0" name="フローチャート: 判断 289"/>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1" name="テキスト ボックス 290"/>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137185</xdr:rowOff>
    </xdr:from>
    <xdr:to>
      <xdr:col>45</xdr:col>
      <xdr:colOff>177800</xdr:colOff>
      <xdr:row>38</xdr:row>
      <xdr:rowOff>139243</xdr:rowOff>
    </xdr:to>
    <xdr:cxnSp macro="">
      <xdr:nvCxnSpPr>
        <xdr:cNvPr id="292" name="直線コネクタ 291"/>
        <xdr:cNvCxnSpPr/>
      </xdr:nvCxnSpPr>
      <xdr:spPr>
        <a:xfrm>
          <a:off x="7861300" y="6652285"/>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3" name="フローチャート: 判断 292"/>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294" name="テキスト ボックス 293"/>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134214</xdr:rowOff>
    </xdr:from>
    <xdr:to>
      <xdr:col>41</xdr:col>
      <xdr:colOff>50800</xdr:colOff>
      <xdr:row>38</xdr:row>
      <xdr:rowOff>137185</xdr:rowOff>
    </xdr:to>
    <xdr:cxnSp macro="">
      <xdr:nvCxnSpPr>
        <xdr:cNvPr id="295" name="直線コネクタ 294"/>
        <xdr:cNvCxnSpPr/>
      </xdr:nvCxnSpPr>
      <xdr:spPr>
        <a:xfrm>
          <a:off x="6972300" y="6649314"/>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296" name="フローチャート: 判断 295"/>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297" name="テキスト ボックス 296"/>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298" name="フローチャート: 判断 297"/>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299" name="テキスト ボックス 298"/>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88671</xdr:rowOff>
    </xdr:from>
    <xdr:to>
      <xdr:col>55</xdr:col>
      <xdr:colOff>50800</xdr:colOff>
      <xdr:row>39</xdr:row>
      <xdr:rowOff>18821</xdr:rowOff>
    </xdr:to>
    <xdr:sp macro="" textlink="">
      <xdr:nvSpPr>
        <xdr:cNvPr id="305" name="楕円 304"/>
        <xdr:cNvSpPr/>
      </xdr:nvSpPr>
      <xdr:spPr>
        <a:xfrm>
          <a:off x="10426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3598</xdr:rowOff>
    </xdr:from>
    <xdr:ext cx="249299" cy="259045"/>
    <xdr:sp macro="" textlink="">
      <xdr:nvSpPr>
        <xdr:cNvPr id="306" name="労働費該当値テキスト"/>
        <xdr:cNvSpPr txBox="1"/>
      </xdr:nvSpPr>
      <xdr:spPr>
        <a:xfrm>
          <a:off x="10528300" y="6518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88671</xdr:rowOff>
    </xdr:from>
    <xdr:to>
      <xdr:col>50</xdr:col>
      <xdr:colOff>165100</xdr:colOff>
      <xdr:row>39</xdr:row>
      <xdr:rowOff>18821</xdr:rowOff>
    </xdr:to>
    <xdr:sp macro="" textlink="">
      <xdr:nvSpPr>
        <xdr:cNvPr id="307" name="楕円 306"/>
        <xdr:cNvSpPr/>
      </xdr:nvSpPr>
      <xdr:spPr>
        <a:xfrm>
          <a:off x="9588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9948</xdr:rowOff>
    </xdr:from>
    <xdr:ext cx="249299" cy="259045"/>
    <xdr:sp macro="" textlink="">
      <xdr:nvSpPr>
        <xdr:cNvPr id="308" name="テキスト ボックス 307"/>
        <xdr:cNvSpPr txBox="1"/>
      </xdr:nvSpPr>
      <xdr:spPr>
        <a:xfrm>
          <a:off x="9514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88443</xdr:rowOff>
    </xdr:from>
    <xdr:to>
      <xdr:col>46</xdr:col>
      <xdr:colOff>38100</xdr:colOff>
      <xdr:row>39</xdr:row>
      <xdr:rowOff>18593</xdr:rowOff>
    </xdr:to>
    <xdr:sp macro="" textlink="">
      <xdr:nvSpPr>
        <xdr:cNvPr id="309" name="楕円 308"/>
        <xdr:cNvSpPr/>
      </xdr:nvSpPr>
      <xdr:spPr>
        <a:xfrm>
          <a:off x="8699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9720</xdr:rowOff>
    </xdr:from>
    <xdr:ext cx="249299" cy="259045"/>
    <xdr:sp macro="" textlink="">
      <xdr:nvSpPr>
        <xdr:cNvPr id="310" name="テキスト ボックス 309"/>
        <xdr:cNvSpPr txBox="1"/>
      </xdr:nvSpPr>
      <xdr:spPr>
        <a:xfrm>
          <a:off x="8625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86385</xdr:rowOff>
    </xdr:from>
    <xdr:to>
      <xdr:col>41</xdr:col>
      <xdr:colOff>101600</xdr:colOff>
      <xdr:row>39</xdr:row>
      <xdr:rowOff>16535</xdr:rowOff>
    </xdr:to>
    <xdr:sp macro="" textlink="">
      <xdr:nvSpPr>
        <xdr:cNvPr id="311" name="楕円 310"/>
        <xdr:cNvSpPr/>
      </xdr:nvSpPr>
      <xdr:spPr>
        <a:xfrm>
          <a:off x="78105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7662</xdr:rowOff>
    </xdr:from>
    <xdr:ext cx="313932" cy="259045"/>
    <xdr:sp macro="" textlink="">
      <xdr:nvSpPr>
        <xdr:cNvPr id="312" name="テキスト ボックス 311"/>
        <xdr:cNvSpPr txBox="1"/>
      </xdr:nvSpPr>
      <xdr:spPr>
        <a:xfrm>
          <a:off x="7704333" y="6694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83414</xdr:rowOff>
    </xdr:from>
    <xdr:to>
      <xdr:col>36</xdr:col>
      <xdr:colOff>165100</xdr:colOff>
      <xdr:row>39</xdr:row>
      <xdr:rowOff>13564</xdr:rowOff>
    </xdr:to>
    <xdr:sp macro="" textlink="">
      <xdr:nvSpPr>
        <xdr:cNvPr id="313" name="楕円 312"/>
        <xdr:cNvSpPr/>
      </xdr:nvSpPr>
      <xdr:spPr>
        <a:xfrm>
          <a:off x="6921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4691</xdr:rowOff>
    </xdr:from>
    <xdr:ext cx="313932" cy="259045"/>
    <xdr:sp macro="" textlink="">
      <xdr:nvSpPr>
        <xdr:cNvPr id="314" name="テキスト ボックス 313"/>
        <xdr:cNvSpPr txBox="1"/>
      </xdr:nvSpPr>
      <xdr:spPr>
        <a:xfrm>
          <a:off x="6815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120942</xdr:rowOff>
    </xdr:from>
    <xdr:to>
      <xdr:col>55</xdr:col>
      <xdr:colOff>0</xdr:colOff>
      <xdr:row>57</xdr:row>
      <xdr:rowOff>138862</xdr:rowOff>
    </xdr:to>
    <xdr:cxnSp macro="">
      <xdr:nvCxnSpPr>
        <xdr:cNvPr id="343" name="直線コネクタ 342"/>
        <xdr:cNvCxnSpPr/>
      </xdr:nvCxnSpPr>
      <xdr:spPr>
        <a:xfrm>
          <a:off x="9639300" y="9893592"/>
          <a:ext cx="838200" cy="1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102667</xdr:rowOff>
    </xdr:from>
    <xdr:to>
      <xdr:col>50</xdr:col>
      <xdr:colOff>114300</xdr:colOff>
      <xdr:row>57</xdr:row>
      <xdr:rowOff>120942</xdr:rowOff>
    </xdr:to>
    <xdr:cxnSp macro="">
      <xdr:nvCxnSpPr>
        <xdr:cNvPr id="346" name="直線コネクタ 345"/>
        <xdr:cNvCxnSpPr/>
      </xdr:nvCxnSpPr>
      <xdr:spPr>
        <a:xfrm>
          <a:off x="8750300" y="9875317"/>
          <a:ext cx="889000" cy="1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67983</xdr:rowOff>
    </xdr:from>
    <xdr:to>
      <xdr:col>50</xdr:col>
      <xdr:colOff>165100</xdr:colOff>
      <xdr:row>57</xdr:row>
      <xdr:rowOff>169583</xdr:rowOff>
    </xdr:to>
    <xdr:sp macro="" textlink="">
      <xdr:nvSpPr>
        <xdr:cNvPr id="347" name="フローチャート: 判断 346"/>
        <xdr:cNvSpPr/>
      </xdr:nvSpPr>
      <xdr:spPr>
        <a:xfrm>
          <a:off x="9588500" y="984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14660</xdr:rowOff>
    </xdr:from>
    <xdr:ext cx="534377" cy="259045"/>
    <xdr:sp macro="" textlink="">
      <xdr:nvSpPr>
        <xdr:cNvPr id="348" name="テキスト ボックス 347"/>
        <xdr:cNvSpPr txBox="1"/>
      </xdr:nvSpPr>
      <xdr:spPr>
        <a:xfrm>
          <a:off x="9372111" y="961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66649</xdr:rowOff>
    </xdr:from>
    <xdr:to>
      <xdr:col>45</xdr:col>
      <xdr:colOff>177800</xdr:colOff>
      <xdr:row>57</xdr:row>
      <xdr:rowOff>102667</xdr:rowOff>
    </xdr:to>
    <xdr:cxnSp macro="">
      <xdr:nvCxnSpPr>
        <xdr:cNvPr id="349" name="直線コネクタ 348"/>
        <xdr:cNvCxnSpPr/>
      </xdr:nvCxnSpPr>
      <xdr:spPr>
        <a:xfrm>
          <a:off x="7861300" y="9839299"/>
          <a:ext cx="889000" cy="3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62078</xdr:rowOff>
    </xdr:from>
    <xdr:to>
      <xdr:col>46</xdr:col>
      <xdr:colOff>38100</xdr:colOff>
      <xdr:row>57</xdr:row>
      <xdr:rowOff>163678</xdr:rowOff>
    </xdr:to>
    <xdr:sp macro="" textlink="">
      <xdr:nvSpPr>
        <xdr:cNvPr id="350" name="フローチャート: 判断 349"/>
        <xdr:cNvSpPr/>
      </xdr:nvSpPr>
      <xdr:spPr>
        <a:xfrm>
          <a:off x="86995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154805</xdr:rowOff>
    </xdr:from>
    <xdr:ext cx="534377" cy="259045"/>
    <xdr:sp macro="" textlink="">
      <xdr:nvSpPr>
        <xdr:cNvPr id="351" name="テキスト ボックス 350"/>
        <xdr:cNvSpPr txBox="1"/>
      </xdr:nvSpPr>
      <xdr:spPr>
        <a:xfrm>
          <a:off x="8483111" y="992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66649</xdr:rowOff>
    </xdr:from>
    <xdr:to>
      <xdr:col>41</xdr:col>
      <xdr:colOff>50800</xdr:colOff>
      <xdr:row>57</xdr:row>
      <xdr:rowOff>112903</xdr:rowOff>
    </xdr:to>
    <xdr:cxnSp macro="">
      <xdr:nvCxnSpPr>
        <xdr:cNvPr id="352" name="直線コネクタ 351"/>
        <xdr:cNvCxnSpPr/>
      </xdr:nvCxnSpPr>
      <xdr:spPr>
        <a:xfrm flipV="1">
          <a:off x="6972300" y="9839299"/>
          <a:ext cx="889000" cy="4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85039</xdr:rowOff>
    </xdr:from>
    <xdr:to>
      <xdr:col>41</xdr:col>
      <xdr:colOff>101600</xdr:colOff>
      <xdr:row>58</xdr:row>
      <xdr:rowOff>15189</xdr:rowOff>
    </xdr:to>
    <xdr:sp macro="" textlink="">
      <xdr:nvSpPr>
        <xdr:cNvPr id="353" name="フローチャート: 判断 352"/>
        <xdr:cNvSpPr/>
      </xdr:nvSpPr>
      <xdr:spPr>
        <a:xfrm>
          <a:off x="7810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6316</xdr:rowOff>
    </xdr:from>
    <xdr:ext cx="534377" cy="259045"/>
    <xdr:sp macro="" textlink="">
      <xdr:nvSpPr>
        <xdr:cNvPr id="354" name="テキスト ボックス 353"/>
        <xdr:cNvSpPr txBox="1"/>
      </xdr:nvSpPr>
      <xdr:spPr>
        <a:xfrm>
          <a:off x="7594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81445</xdr:rowOff>
    </xdr:from>
    <xdr:to>
      <xdr:col>36</xdr:col>
      <xdr:colOff>165100</xdr:colOff>
      <xdr:row>58</xdr:row>
      <xdr:rowOff>11595</xdr:rowOff>
    </xdr:to>
    <xdr:sp macro="" textlink="">
      <xdr:nvSpPr>
        <xdr:cNvPr id="355" name="フローチャート: 判断 354"/>
        <xdr:cNvSpPr/>
      </xdr:nvSpPr>
      <xdr:spPr>
        <a:xfrm>
          <a:off x="6921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2722</xdr:rowOff>
    </xdr:from>
    <xdr:ext cx="534377" cy="259045"/>
    <xdr:sp macro="" textlink="">
      <xdr:nvSpPr>
        <xdr:cNvPr id="356" name="テキスト ボックス 355"/>
        <xdr:cNvSpPr txBox="1"/>
      </xdr:nvSpPr>
      <xdr:spPr>
        <a:xfrm>
          <a:off x="6705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88062</xdr:rowOff>
    </xdr:from>
    <xdr:to>
      <xdr:col>55</xdr:col>
      <xdr:colOff>50800</xdr:colOff>
      <xdr:row>58</xdr:row>
      <xdr:rowOff>18212</xdr:rowOff>
    </xdr:to>
    <xdr:sp macro="" textlink="">
      <xdr:nvSpPr>
        <xdr:cNvPr id="362" name="楕円 361"/>
        <xdr:cNvSpPr/>
      </xdr:nvSpPr>
      <xdr:spPr>
        <a:xfrm>
          <a:off x="10426700" y="98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66489</xdr:rowOff>
    </xdr:from>
    <xdr:ext cx="534377" cy="259045"/>
    <xdr:sp macro="" textlink="">
      <xdr:nvSpPr>
        <xdr:cNvPr id="363" name="農林水産業費該当値テキスト"/>
        <xdr:cNvSpPr txBox="1"/>
      </xdr:nvSpPr>
      <xdr:spPr>
        <a:xfrm>
          <a:off x="10528300" y="983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70142</xdr:rowOff>
    </xdr:from>
    <xdr:to>
      <xdr:col>50</xdr:col>
      <xdr:colOff>165100</xdr:colOff>
      <xdr:row>58</xdr:row>
      <xdr:rowOff>292</xdr:rowOff>
    </xdr:to>
    <xdr:sp macro="" textlink="">
      <xdr:nvSpPr>
        <xdr:cNvPr id="364" name="楕円 363"/>
        <xdr:cNvSpPr/>
      </xdr:nvSpPr>
      <xdr:spPr>
        <a:xfrm>
          <a:off x="9588500" y="98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162869</xdr:rowOff>
    </xdr:from>
    <xdr:ext cx="534377" cy="259045"/>
    <xdr:sp macro="" textlink="">
      <xdr:nvSpPr>
        <xdr:cNvPr id="365" name="テキスト ボックス 364"/>
        <xdr:cNvSpPr txBox="1"/>
      </xdr:nvSpPr>
      <xdr:spPr>
        <a:xfrm>
          <a:off x="9372111" y="99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51867</xdr:rowOff>
    </xdr:from>
    <xdr:to>
      <xdr:col>46</xdr:col>
      <xdr:colOff>38100</xdr:colOff>
      <xdr:row>57</xdr:row>
      <xdr:rowOff>153467</xdr:rowOff>
    </xdr:to>
    <xdr:sp macro="" textlink="">
      <xdr:nvSpPr>
        <xdr:cNvPr id="366" name="楕円 365"/>
        <xdr:cNvSpPr/>
      </xdr:nvSpPr>
      <xdr:spPr>
        <a:xfrm>
          <a:off x="8699500" y="98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169994</xdr:rowOff>
    </xdr:from>
    <xdr:ext cx="534377" cy="259045"/>
    <xdr:sp macro="" textlink="">
      <xdr:nvSpPr>
        <xdr:cNvPr id="367" name="テキスト ボックス 366"/>
        <xdr:cNvSpPr txBox="1"/>
      </xdr:nvSpPr>
      <xdr:spPr>
        <a:xfrm>
          <a:off x="8483111" y="959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15849</xdr:rowOff>
    </xdr:from>
    <xdr:to>
      <xdr:col>41</xdr:col>
      <xdr:colOff>101600</xdr:colOff>
      <xdr:row>57</xdr:row>
      <xdr:rowOff>117449</xdr:rowOff>
    </xdr:to>
    <xdr:sp macro="" textlink="">
      <xdr:nvSpPr>
        <xdr:cNvPr id="368" name="楕円 367"/>
        <xdr:cNvSpPr/>
      </xdr:nvSpPr>
      <xdr:spPr>
        <a:xfrm>
          <a:off x="7810500" y="97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133976</xdr:rowOff>
    </xdr:from>
    <xdr:ext cx="534377" cy="259045"/>
    <xdr:sp macro="" textlink="">
      <xdr:nvSpPr>
        <xdr:cNvPr id="369" name="テキスト ボックス 368"/>
        <xdr:cNvSpPr txBox="1"/>
      </xdr:nvSpPr>
      <xdr:spPr>
        <a:xfrm>
          <a:off x="7594111" y="956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62103</xdr:rowOff>
    </xdr:from>
    <xdr:to>
      <xdr:col>36</xdr:col>
      <xdr:colOff>165100</xdr:colOff>
      <xdr:row>57</xdr:row>
      <xdr:rowOff>163703</xdr:rowOff>
    </xdr:to>
    <xdr:sp macro="" textlink="">
      <xdr:nvSpPr>
        <xdr:cNvPr id="370" name="楕円 369"/>
        <xdr:cNvSpPr/>
      </xdr:nvSpPr>
      <xdr:spPr>
        <a:xfrm>
          <a:off x="6921500" y="98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8780</xdr:rowOff>
    </xdr:from>
    <xdr:ext cx="534377" cy="259045"/>
    <xdr:sp macro="" textlink="">
      <xdr:nvSpPr>
        <xdr:cNvPr id="371" name="テキスト ボックス 370"/>
        <xdr:cNvSpPr txBox="1"/>
      </xdr:nvSpPr>
      <xdr:spPr>
        <a:xfrm>
          <a:off x="6705111" y="960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100025</xdr:rowOff>
    </xdr:from>
    <xdr:to>
      <xdr:col>55</xdr:col>
      <xdr:colOff>0</xdr:colOff>
      <xdr:row>78</xdr:row>
      <xdr:rowOff>123433</xdr:rowOff>
    </xdr:to>
    <xdr:cxnSp macro="">
      <xdr:nvCxnSpPr>
        <xdr:cNvPr id="398" name="直線コネクタ 397"/>
        <xdr:cNvCxnSpPr/>
      </xdr:nvCxnSpPr>
      <xdr:spPr>
        <a:xfrm>
          <a:off x="9639300" y="13473125"/>
          <a:ext cx="838200" cy="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100025</xdr:rowOff>
    </xdr:from>
    <xdr:to>
      <xdr:col>50</xdr:col>
      <xdr:colOff>114300</xdr:colOff>
      <xdr:row>78</xdr:row>
      <xdr:rowOff>121901</xdr:rowOff>
    </xdr:to>
    <xdr:cxnSp macro="">
      <xdr:nvCxnSpPr>
        <xdr:cNvPr id="401" name="直線コネクタ 400"/>
        <xdr:cNvCxnSpPr/>
      </xdr:nvCxnSpPr>
      <xdr:spPr>
        <a:xfrm flipV="1">
          <a:off x="8750300" y="13473125"/>
          <a:ext cx="889000" cy="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155766</xdr:rowOff>
    </xdr:from>
    <xdr:to>
      <xdr:col>50</xdr:col>
      <xdr:colOff>165100</xdr:colOff>
      <xdr:row>78</xdr:row>
      <xdr:rowOff>85916</xdr:rowOff>
    </xdr:to>
    <xdr:sp macro="" textlink="">
      <xdr:nvSpPr>
        <xdr:cNvPr id="402" name="フローチャート: 判断 401"/>
        <xdr:cNvSpPr/>
      </xdr:nvSpPr>
      <xdr:spPr>
        <a:xfrm>
          <a:off x="9588500" y="1335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102443</xdr:rowOff>
    </xdr:from>
    <xdr:ext cx="534377" cy="259045"/>
    <xdr:sp macro="" textlink="">
      <xdr:nvSpPr>
        <xdr:cNvPr id="403" name="テキスト ボックス 402"/>
        <xdr:cNvSpPr txBox="1"/>
      </xdr:nvSpPr>
      <xdr:spPr>
        <a:xfrm>
          <a:off x="9372111" y="1313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121901</xdr:rowOff>
    </xdr:from>
    <xdr:to>
      <xdr:col>45</xdr:col>
      <xdr:colOff>177800</xdr:colOff>
      <xdr:row>78</xdr:row>
      <xdr:rowOff>122103</xdr:rowOff>
    </xdr:to>
    <xdr:cxnSp macro="">
      <xdr:nvCxnSpPr>
        <xdr:cNvPr id="404" name="直線コネクタ 403"/>
        <xdr:cNvCxnSpPr/>
      </xdr:nvCxnSpPr>
      <xdr:spPr>
        <a:xfrm flipV="1">
          <a:off x="7861300" y="13495001"/>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20613</xdr:rowOff>
    </xdr:from>
    <xdr:to>
      <xdr:col>46</xdr:col>
      <xdr:colOff>38100</xdr:colOff>
      <xdr:row>78</xdr:row>
      <xdr:rowOff>122213</xdr:rowOff>
    </xdr:to>
    <xdr:sp macro="" textlink="">
      <xdr:nvSpPr>
        <xdr:cNvPr id="405" name="フローチャート: 判断 404"/>
        <xdr:cNvSpPr/>
      </xdr:nvSpPr>
      <xdr:spPr>
        <a:xfrm>
          <a:off x="8699500" y="133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138740</xdr:rowOff>
    </xdr:from>
    <xdr:ext cx="534377" cy="259045"/>
    <xdr:sp macro="" textlink="">
      <xdr:nvSpPr>
        <xdr:cNvPr id="406" name="テキスト ボックス 405"/>
        <xdr:cNvSpPr txBox="1"/>
      </xdr:nvSpPr>
      <xdr:spPr>
        <a:xfrm>
          <a:off x="8483111" y="1316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122103</xdr:rowOff>
    </xdr:from>
    <xdr:to>
      <xdr:col>41</xdr:col>
      <xdr:colOff>50800</xdr:colOff>
      <xdr:row>78</xdr:row>
      <xdr:rowOff>123524</xdr:rowOff>
    </xdr:to>
    <xdr:cxnSp macro="">
      <xdr:nvCxnSpPr>
        <xdr:cNvPr id="407" name="直線コネクタ 406"/>
        <xdr:cNvCxnSpPr/>
      </xdr:nvCxnSpPr>
      <xdr:spPr>
        <a:xfrm flipV="1">
          <a:off x="6972300" y="13495203"/>
          <a:ext cx="8890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24978</xdr:rowOff>
    </xdr:from>
    <xdr:to>
      <xdr:col>41</xdr:col>
      <xdr:colOff>101600</xdr:colOff>
      <xdr:row>78</xdr:row>
      <xdr:rowOff>126578</xdr:rowOff>
    </xdr:to>
    <xdr:sp macro="" textlink="">
      <xdr:nvSpPr>
        <xdr:cNvPr id="408" name="フローチャート: 判断 407"/>
        <xdr:cNvSpPr/>
      </xdr:nvSpPr>
      <xdr:spPr>
        <a:xfrm>
          <a:off x="7810500" y="1339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143105</xdr:rowOff>
    </xdr:from>
    <xdr:ext cx="534377" cy="259045"/>
    <xdr:sp macro="" textlink="">
      <xdr:nvSpPr>
        <xdr:cNvPr id="409" name="テキスト ボックス 408"/>
        <xdr:cNvSpPr txBox="1"/>
      </xdr:nvSpPr>
      <xdr:spPr>
        <a:xfrm>
          <a:off x="7594111" y="1317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17284</xdr:rowOff>
    </xdr:from>
    <xdr:to>
      <xdr:col>36</xdr:col>
      <xdr:colOff>165100</xdr:colOff>
      <xdr:row>78</xdr:row>
      <xdr:rowOff>118884</xdr:rowOff>
    </xdr:to>
    <xdr:sp macro="" textlink="">
      <xdr:nvSpPr>
        <xdr:cNvPr id="410" name="フローチャート: 判断 409"/>
        <xdr:cNvSpPr/>
      </xdr:nvSpPr>
      <xdr:spPr>
        <a:xfrm>
          <a:off x="6921500" y="133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135411</xdr:rowOff>
    </xdr:from>
    <xdr:ext cx="534377" cy="259045"/>
    <xdr:sp macro="" textlink="">
      <xdr:nvSpPr>
        <xdr:cNvPr id="411" name="テキスト ボックス 410"/>
        <xdr:cNvSpPr txBox="1"/>
      </xdr:nvSpPr>
      <xdr:spPr>
        <a:xfrm>
          <a:off x="6705111" y="131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72633</xdr:rowOff>
    </xdr:from>
    <xdr:to>
      <xdr:col>55</xdr:col>
      <xdr:colOff>50800</xdr:colOff>
      <xdr:row>79</xdr:row>
      <xdr:rowOff>2783</xdr:rowOff>
    </xdr:to>
    <xdr:sp macro="" textlink="">
      <xdr:nvSpPr>
        <xdr:cNvPr id="417" name="楕円 416"/>
        <xdr:cNvSpPr/>
      </xdr:nvSpPr>
      <xdr:spPr>
        <a:xfrm>
          <a:off x="10426700" y="1344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159010</xdr:rowOff>
    </xdr:from>
    <xdr:ext cx="469744" cy="259045"/>
    <xdr:sp macro="" textlink="">
      <xdr:nvSpPr>
        <xdr:cNvPr id="418" name="商工費該当値テキスト"/>
        <xdr:cNvSpPr txBox="1"/>
      </xdr:nvSpPr>
      <xdr:spPr>
        <a:xfrm>
          <a:off x="10528300" y="133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49225</xdr:rowOff>
    </xdr:from>
    <xdr:to>
      <xdr:col>50</xdr:col>
      <xdr:colOff>165100</xdr:colOff>
      <xdr:row>78</xdr:row>
      <xdr:rowOff>150825</xdr:rowOff>
    </xdr:to>
    <xdr:sp macro="" textlink="">
      <xdr:nvSpPr>
        <xdr:cNvPr id="419" name="楕円 418"/>
        <xdr:cNvSpPr/>
      </xdr:nvSpPr>
      <xdr:spPr>
        <a:xfrm>
          <a:off x="9588500" y="134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141952</xdr:rowOff>
    </xdr:from>
    <xdr:ext cx="469744" cy="259045"/>
    <xdr:sp macro="" textlink="">
      <xdr:nvSpPr>
        <xdr:cNvPr id="420" name="テキスト ボックス 419"/>
        <xdr:cNvSpPr txBox="1"/>
      </xdr:nvSpPr>
      <xdr:spPr>
        <a:xfrm>
          <a:off x="9404428" y="1351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71101</xdr:rowOff>
    </xdr:from>
    <xdr:to>
      <xdr:col>46</xdr:col>
      <xdr:colOff>38100</xdr:colOff>
      <xdr:row>79</xdr:row>
      <xdr:rowOff>1251</xdr:rowOff>
    </xdr:to>
    <xdr:sp macro="" textlink="">
      <xdr:nvSpPr>
        <xdr:cNvPr id="421" name="楕円 420"/>
        <xdr:cNvSpPr/>
      </xdr:nvSpPr>
      <xdr:spPr>
        <a:xfrm>
          <a:off x="8699500" y="134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163828</xdr:rowOff>
    </xdr:from>
    <xdr:ext cx="469744" cy="259045"/>
    <xdr:sp macro="" textlink="">
      <xdr:nvSpPr>
        <xdr:cNvPr id="422" name="テキスト ボックス 421"/>
        <xdr:cNvSpPr txBox="1"/>
      </xdr:nvSpPr>
      <xdr:spPr>
        <a:xfrm>
          <a:off x="8515428" y="1353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71303</xdr:rowOff>
    </xdr:from>
    <xdr:to>
      <xdr:col>41</xdr:col>
      <xdr:colOff>101600</xdr:colOff>
      <xdr:row>79</xdr:row>
      <xdr:rowOff>1453</xdr:rowOff>
    </xdr:to>
    <xdr:sp macro="" textlink="">
      <xdr:nvSpPr>
        <xdr:cNvPr id="423" name="楕円 422"/>
        <xdr:cNvSpPr/>
      </xdr:nvSpPr>
      <xdr:spPr>
        <a:xfrm>
          <a:off x="7810500" y="1344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164030</xdr:rowOff>
    </xdr:from>
    <xdr:ext cx="469744" cy="259045"/>
    <xdr:sp macro="" textlink="">
      <xdr:nvSpPr>
        <xdr:cNvPr id="424" name="テキスト ボックス 423"/>
        <xdr:cNvSpPr txBox="1"/>
      </xdr:nvSpPr>
      <xdr:spPr>
        <a:xfrm>
          <a:off x="7626428" y="1353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72724</xdr:rowOff>
    </xdr:from>
    <xdr:to>
      <xdr:col>36</xdr:col>
      <xdr:colOff>165100</xdr:colOff>
      <xdr:row>79</xdr:row>
      <xdr:rowOff>2874</xdr:rowOff>
    </xdr:to>
    <xdr:sp macro="" textlink="">
      <xdr:nvSpPr>
        <xdr:cNvPr id="425" name="楕円 424"/>
        <xdr:cNvSpPr/>
      </xdr:nvSpPr>
      <xdr:spPr>
        <a:xfrm>
          <a:off x="6921500" y="1344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165451</xdr:rowOff>
    </xdr:from>
    <xdr:ext cx="469744" cy="259045"/>
    <xdr:sp macro="" textlink="">
      <xdr:nvSpPr>
        <xdr:cNvPr id="426" name="テキスト ボックス 425"/>
        <xdr:cNvSpPr txBox="1"/>
      </xdr:nvSpPr>
      <xdr:spPr>
        <a:xfrm>
          <a:off x="6737428" y="1353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105880</xdr:rowOff>
    </xdr:from>
    <xdr:to>
      <xdr:col>55</xdr:col>
      <xdr:colOff>0</xdr:colOff>
      <xdr:row>96</xdr:row>
      <xdr:rowOff>146120</xdr:rowOff>
    </xdr:to>
    <xdr:cxnSp macro="">
      <xdr:nvCxnSpPr>
        <xdr:cNvPr id="453" name="直線コネクタ 452"/>
        <xdr:cNvCxnSpPr/>
      </xdr:nvCxnSpPr>
      <xdr:spPr>
        <a:xfrm flipV="1">
          <a:off x="9639300" y="16565080"/>
          <a:ext cx="838200" cy="4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146120</xdr:rowOff>
    </xdr:from>
    <xdr:to>
      <xdr:col>50</xdr:col>
      <xdr:colOff>114300</xdr:colOff>
      <xdr:row>97</xdr:row>
      <xdr:rowOff>89719</xdr:rowOff>
    </xdr:to>
    <xdr:cxnSp macro="">
      <xdr:nvCxnSpPr>
        <xdr:cNvPr id="456" name="直線コネクタ 455"/>
        <xdr:cNvCxnSpPr/>
      </xdr:nvCxnSpPr>
      <xdr:spPr>
        <a:xfrm flipV="1">
          <a:off x="8750300" y="16605320"/>
          <a:ext cx="889000" cy="1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154096</xdr:rowOff>
    </xdr:from>
    <xdr:to>
      <xdr:col>50</xdr:col>
      <xdr:colOff>165100</xdr:colOff>
      <xdr:row>97</xdr:row>
      <xdr:rowOff>84246</xdr:rowOff>
    </xdr:to>
    <xdr:sp macro="" textlink="">
      <xdr:nvSpPr>
        <xdr:cNvPr id="457" name="フローチャート: 判断 456"/>
        <xdr:cNvSpPr/>
      </xdr:nvSpPr>
      <xdr:spPr>
        <a:xfrm>
          <a:off x="9588500" y="1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75373</xdr:rowOff>
    </xdr:from>
    <xdr:ext cx="534377" cy="259045"/>
    <xdr:sp macro="" textlink="">
      <xdr:nvSpPr>
        <xdr:cNvPr id="458" name="テキスト ボックス 457"/>
        <xdr:cNvSpPr txBox="1"/>
      </xdr:nvSpPr>
      <xdr:spPr>
        <a:xfrm>
          <a:off x="9372111" y="1670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89719</xdr:rowOff>
    </xdr:from>
    <xdr:to>
      <xdr:col>45</xdr:col>
      <xdr:colOff>177800</xdr:colOff>
      <xdr:row>97</xdr:row>
      <xdr:rowOff>94574</xdr:rowOff>
    </xdr:to>
    <xdr:cxnSp macro="">
      <xdr:nvCxnSpPr>
        <xdr:cNvPr id="459" name="直線コネクタ 458"/>
        <xdr:cNvCxnSpPr/>
      </xdr:nvCxnSpPr>
      <xdr:spPr>
        <a:xfrm flipV="1">
          <a:off x="7861300" y="16720369"/>
          <a:ext cx="889000" cy="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24371</xdr:rowOff>
    </xdr:from>
    <xdr:to>
      <xdr:col>46</xdr:col>
      <xdr:colOff>38100</xdr:colOff>
      <xdr:row>97</xdr:row>
      <xdr:rowOff>125971</xdr:rowOff>
    </xdr:to>
    <xdr:sp macro="" textlink="">
      <xdr:nvSpPr>
        <xdr:cNvPr id="460" name="フローチャート: 判断 459"/>
        <xdr:cNvSpPr/>
      </xdr:nvSpPr>
      <xdr:spPr>
        <a:xfrm>
          <a:off x="8699500" y="1665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142498</xdr:rowOff>
    </xdr:from>
    <xdr:ext cx="534377" cy="259045"/>
    <xdr:sp macro="" textlink="">
      <xdr:nvSpPr>
        <xdr:cNvPr id="461" name="テキスト ボックス 460"/>
        <xdr:cNvSpPr txBox="1"/>
      </xdr:nvSpPr>
      <xdr:spPr>
        <a:xfrm>
          <a:off x="8483111" y="1643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94574</xdr:rowOff>
    </xdr:from>
    <xdr:to>
      <xdr:col>41</xdr:col>
      <xdr:colOff>50800</xdr:colOff>
      <xdr:row>97</xdr:row>
      <xdr:rowOff>168256</xdr:rowOff>
    </xdr:to>
    <xdr:cxnSp macro="">
      <xdr:nvCxnSpPr>
        <xdr:cNvPr id="462" name="直線コネクタ 461"/>
        <xdr:cNvCxnSpPr/>
      </xdr:nvCxnSpPr>
      <xdr:spPr>
        <a:xfrm flipV="1">
          <a:off x="6972300" y="16725224"/>
          <a:ext cx="889000" cy="7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11908</xdr:rowOff>
    </xdr:from>
    <xdr:to>
      <xdr:col>41</xdr:col>
      <xdr:colOff>101600</xdr:colOff>
      <xdr:row>97</xdr:row>
      <xdr:rowOff>113508</xdr:rowOff>
    </xdr:to>
    <xdr:sp macro="" textlink="">
      <xdr:nvSpPr>
        <xdr:cNvPr id="463" name="フローチャート: 判断 462"/>
        <xdr:cNvSpPr/>
      </xdr:nvSpPr>
      <xdr:spPr>
        <a:xfrm>
          <a:off x="7810500" y="1664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130035</xdr:rowOff>
    </xdr:from>
    <xdr:ext cx="534377" cy="259045"/>
    <xdr:sp macro="" textlink="">
      <xdr:nvSpPr>
        <xdr:cNvPr id="464" name="テキスト ボックス 463"/>
        <xdr:cNvSpPr txBox="1"/>
      </xdr:nvSpPr>
      <xdr:spPr>
        <a:xfrm>
          <a:off x="7594111" y="1641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169221</xdr:rowOff>
    </xdr:from>
    <xdr:to>
      <xdr:col>36</xdr:col>
      <xdr:colOff>165100</xdr:colOff>
      <xdr:row>97</xdr:row>
      <xdr:rowOff>99371</xdr:rowOff>
    </xdr:to>
    <xdr:sp macro="" textlink="">
      <xdr:nvSpPr>
        <xdr:cNvPr id="465" name="フローチャート: 判断 464"/>
        <xdr:cNvSpPr/>
      </xdr:nvSpPr>
      <xdr:spPr>
        <a:xfrm>
          <a:off x="6921500" y="1662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115898</xdr:rowOff>
    </xdr:from>
    <xdr:ext cx="534377" cy="259045"/>
    <xdr:sp macro="" textlink="">
      <xdr:nvSpPr>
        <xdr:cNvPr id="466" name="テキスト ボックス 465"/>
        <xdr:cNvSpPr txBox="1"/>
      </xdr:nvSpPr>
      <xdr:spPr>
        <a:xfrm>
          <a:off x="6705111" y="1640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55080</xdr:rowOff>
    </xdr:from>
    <xdr:to>
      <xdr:col>55</xdr:col>
      <xdr:colOff>50800</xdr:colOff>
      <xdr:row>96</xdr:row>
      <xdr:rowOff>156680</xdr:rowOff>
    </xdr:to>
    <xdr:sp macro="" textlink="">
      <xdr:nvSpPr>
        <xdr:cNvPr id="472" name="楕円 471"/>
        <xdr:cNvSpPr/>
      </xdr:nvSpPr>
      <xdr:spPr>
        <a:xfrm>
          <a:off x="10426700" y="165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77957</xdr:rowOff>
    </xdr:from>
    <xdr:ext cx="534377" cy="259045"/>
    <xdr:sp macro="" textlink="">
      <xdr:nvSpPr>
        <xdr:cNvPr id="473" name="土木費該当値テキスト"/>
        <xdr:cNvSpPr txBox="1"/>
      </xdr:nvSpPr>
      <xdr:spPr>
        <a:xfrm>
          <a:off x="10528300" y="1636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95320</xdr:rowOff>
    </xdr:from>
    <xdr:to>
      <xdr:col>50</xdr:col>
      <xdr:colOff>165100</xdr:colOff>
      <xdr:row>97</xdr:row>
      <xdr:rowOff>25470</xdr:rowOff>
    </xdr:to>
    <xdr:sp macro="" textlink="">
      <xdr:nvSpPr>
        <xdr:cNvPr id="474" name="楕円 473"/>
        <xdr:cNvSpPr/>
      </xdr:nvSpPr>
      <xdr:spPr>
        <a:xfrm>
          <a:off x="9588500" y="165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41997</xdr:rowOff>
    </xdr:from>
    <xdr:ext cx="534377" cy="259045"/>
    <xdr:sp macro="" textlink="">
      <xdr:nvSpPr>
        <xdr:cNvPr id="475" name="テキスト ボックス 474"/>
        <xdr:cNvSpPr txBox="1"/>
      </xdr:nvSpPr>
      <xdr:spPr>
        <a:xfrm>
          <a:off x="9372111" y="1632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38919</xdr:rowOff>
    </xdr:from>
    <xdr:to>
      <xdr:col>46</xdr:col>
      <xdr:colOff>38100</xdr:colOff>
      <xdr:row>97</xdr:row>
      <xdr:rowOff>140519</xdr:rowOff>
    </xdr:to>
    <xdr:sp macro="" textlink="">
      <xdr:nvSpPr>
        <xdr:cNvPr id="476" name="楕円 475"/>
        <xdr:cNvSpPr/>
      </xdr:nvSpPr>
      <xdr:spPr>
        <a:xfrm>
          <a:off x="8699500" y="1666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131646</xdr:rowOff>
    </xdr:from>
    <xdr:ext cx="534377" cy="259045"/>
    <xdr:sp macro="" textlink="">
      <xdr:nvSpPr>
        <xdr:cNvPr id="477" name="テキスト ボックス 476"/>
        <xdr:cNvSpPr txBox="1"/>
      </xdr:nvSpPr>
      <xdr:spPr>
        <a:xfrm>
          <a:off x="8483111" y="1676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43774</xdr:rowOff>
    </xdr:from>
    <xdr:to>
      <xdr:col>41</xdr:col>
      <xdr:colOff>101600</xdr:colOff>
      <xdr:row>97</xdr:row>
      <xdr:rowOff>145374</xdr:rowOff>
    </xdr:to>
    <xdr:sp macro="" textlink="">
      <xdr:nvSpPr>
        <xdr:cNvPr id="478" name="楕円 477"/>
        <xdr:cNvSpPr/>
      </xdr:nvSpPr>
      <xdr:spPr>
        <a:xfrm>
          <a:off x="7810500" y="1667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136501</xdr:rowOff>
    </xdr:from>
    <xdr:ext cx="534377" cy="259045"/>
    <xdr:sp macro="" textlink="">
      <xdr:nvSpPr>
        <xdr:cNvPr id="479" name="テキスト ボックス 478"/>
        <xdr:cNvSpPr txBox="1"/>
      </xdr:nvSpPr>
      <xdr:spPr>
        <a:xfrm>
          <a:off x="7594111" y="167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117456</xdr:rowOff>
    </xdr:from>
    <xdr:to>
      <xdr:col>36</xdr:col>
      <xdr:colOff>165100</xdr:colOff>
      <xdr:row>98</xdr:row>
      <xdr:rowOff>47606</xdr:rowOff>
    </xdr:to>
    <xdr:sp macro="" textlink="">
      <xdr:nvSpPr>
        <xdr:cNvPr id="480" name="楕円 479"/>
        <xdr:cNvSpPr/>
      </xdr:nvSpPr>
      <xdr:spPr>
        <a:xfrm>
          <a:off x="6921500" y="167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38733</xdr:rowOff>
    </xdr:from>
    <xdr:ext cx="534377" cy="259045"/>
    <xdr:sp macro="" textlink="">
      <xdr:nvSpPr>
        <xdr:cNvPr id="481" name="テキスト ボックス 480"/>
        <xdr:cNvSpPr txBox="1"/>
      </xdr:nvSpPr>
      <xdr:spPr>
        <a:xfrm>
          <a:off x="6705111" y="1684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132347</xdr:rowOff>
    </xdr:from>
    <xdr:to>
      <xdr:col>85</xdr:col>
      <xdr:colOff>127000</xdr:colOff>
      <xdr:row>37</xdr:row>
      <xdr:rowOff>2845</xdr:rowOff>
    </xdr:to>
    <xdr:cxnSp macro="">
      <xdr:nvCxnSpPr>
        <xdr:cNvPr id="510" name="直線コネクタ 509"/>
        <xdr:cNvCxnSpPr/>
      </xdr:nvCxnSpPr>
      <xdr:spPr>
        <a:xfrm>
          <a:off x="15481300" y="6304547"/>
          <a:ext cx="8382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132347</xdr:rowOff>
    </xdr:from>
    <xdr:to>
      <xdr:col>81</xdr:col>
      <xdr:colOff>50800</xdr:colOff>
      <xdr:row>37</xdr:row>
      <xdr:rowOff>5131</xdr:rowOff>
    </xdr:to>
    <xdr:cxnSp macro="">
      <xdr:nvCxnSpPr>
        <xdr:cNvPr id="513" name="直線コネクタ 512"/>
        <xdr:cNvCxnSpPr/>
      </xdr:nvCxnSpPr>
      <xdr:spPr>
        <a:xfrm flipV="1">
          <a:off x="14592300" y="6304547"/>
          <a:ext cx="8890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82671</xdr:rowOff>
    </xdr:from>
    <xdr:to>
      <xdr:col>81</xdr:col>
      <xdr:colOff>101600</xdr:colOff>
      <xdr:row>37</xdr:row>
      <xdr:rowOff>12821</xdr:rowOff>
    </xdr:to>
    <xdr:sp macro="" textlink="">
      <xdr:nvSpPr>
        <xdr:cNvPr id="514" name="フローチャート: 判断 513"/>
        <xdr:cNvSpPr/>
      </xdr:nvSpPr>
      <xdr:spPr>
        <a:xfrm>
          <a:off x="15430500" y="62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3948</xdr:rowOff>
    </xdr:from>
    <xdr:ext cx="534377" cy="259045"/>
    <xdr:sp macro="" textlink="">
      <xdr:nvSpPr>
        <xdr:cNvPr id="515" name="テキスト ボックス 514"/>
        <xdr:cNvSpPr txBox="1"/>
      </xdr:nvSpPr>
      <xdr:spPr>
        <a:xfrm>
          <a:off x="15214111" y="63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5131</xdr:rowOff>
    </xdr:from>
    <xdr:to>
      <xdr:col>76</xdr:col>
      <xdr:colOff>114300</xdr:colOff>
      <xdr:row>37</xdr:row>
      <xdr:rowOff>13398</xdr:rowOff>
    </xdr:to>
    <xdr:cxnSp macro="">
      <xdr:nvCxnSpPr>
        <xdr:cNvPr id="516" name="直線コネクタ 515"/>
        <xdr:cNvCxnSpPr/>
      </xdr:nvCxnSpPr>
      <xdr:spPr>
        <a:xfrm flipV="1">
          <a:off x="13703300" y="6348781"/>
          <a:ext cx="8890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110046</xdr:rowOff>
    </xdr:from>
    <xdr:to>
      <xdr:col>76</xdr:col>
      <xdr:colOff>165100</xdr:colOff>
      <xdr:row>37</xdr:row>
      <xdr:rowOff>40196</xdr:rowOff>
    </xdr:to>
    <xdr:sp macro="" textlink="">
      <xdr:nvSpPr>
        <xdr:cNvPr id="517" name="フローチャート: 判断 516"/>
        <xdr:cNvSpPr/>
      </xdr:nvSpPr>
      <xdr:spPr>
        <a:xfrm>
          <a:off x="14541500" y="62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56723</xdr:rowOff>
    </xdr:from>
    <xdr:ext cx="534377" cy="259045"/>
    <xdr:sp macro="" textlink="">
      <xdr:nvSpPr>
        <xdr:cNvPr id="518" name="テキスト ボックス 517"/>
        <xdr:cNvSpPr txBox="1"/>
      </xdr:nvSpPr>
      <xdr:spPr>
        <a:xfrm>
          <a:off x="14325111" y="60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13398</xdr:rowOff>
    </xdr:from>
    <xdr:to>
      <xdr:col>71</xdr:col>
      <xdr:colOff>177800</xdr:colOff>
      <xdr:row>37</xdr:row>
      <xdr:rowOff>41135</xdr:rowOff>
    </xdr:to>
    <xdr:cxnSp macro="">
      <xdr:nvCxnSpPr>
        <xdr:cNvPr id="519" name="直線コネクタ 518"/>
        <xdr:cNvCxnSpPr/>
      </xdr:nvCxnSpPr>
      <xdr:spPr>
        <a:xfrm flipV="1">
          <a:off x="12814300" y="6357048"/>
          <a:ext cx="8890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136315</xdr:rowOff>
    </xdr:from>
    <xdr:to>
      <xdr:col>72</xdr:col>
      <xdr:colOff>38100</xdr:colOff>
      <xdr:row>37</xdr:row>
      <xdr:rowOff>66465</xdr:rowOff>
    </xdr:to>
    <xdr:sp macro="" textlink="">
      <xdr:nvSpPr>
        <xdr:cNvPr id="520" name="フローチャート: 判断 519"/>
        <xdr:cNvSpPr/>
      </xdr:nvSpPr>
      <xdr:spPr>
        <a:xfrm>
          <a:off x="13652500" y="630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57592</xdr:rowOff>
    </xdr:from>
    <xdr:ext cx="534377" cy="259045"/>
    <xdr:sp macro="" textlink="">
      <xdr:nvSpPr>
        <xdr:cNvPr id="521" name="テキスト ボックス 520"/>
        <xdr:cNvSpPr txBox="1"/>
      </xdr:nvSpPr>
      <xdr:spPr>
        <a:xfrm>
          <a:off x="13436111" y="640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133953</xdr:rowOff>
    </xdr:from>
    <xdr:to>
      <xdr:col>67</xdr:col>
      <xdr:colOff>101600</xdr:colOff>
      <xdr:row>37</xdr:row>
      <xdr:rowOff>64103</xdr:rowOff>
    </xdr:to>
    <xdr:sp macro="" textlink="">
      <xdr:nvSpPr>
        <xdr:cNvPr id="522" name="フローチャート: 判断 521"/>
        <xdr:cNvSpPr/>
      </xdr:nvSpPr>
      <xdr:spPr>
        <a:xfrm>
          <a:off x="12763500" y="630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80630</xdr:rowOff>
    </xdr:from>
    <xdr:ext cx="534377" cy="259045"/>
    <xdr:sp macro="" textlink="">
      <xdr:nvSpPr>
        <xdr:cNvPr id="523" name="テキスト ボックス 522"/>
        <xdr:cNvSpPr txBox="1"/>
      </xdr:nvSpPr>
      <xdr:spPr>
        <a:xfrm>
          <a:off x="12547111" y="608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123495</xdr:rowOff>
    </xdr:from>
    <xdr:to>
      <xdr:col>85</xdr:col>
      <xdr:colOff>177800</xdr:colOff>
      <xdr:row>37</xdr:row>
      <xdr:rowOff>53645</xdr:rowOff>
    </xdr:to>
    <xdr:sp macro="" textlink="">
      <xdr:nvSpPr>
        <xdr:cNvPr id="529" name="楕円 528"/>
        <xdr:cNvSpPr/>
      </xdr:nvSpPr>
      <xdr:spPr>
        <a:xfrm>
          <a:off x="16268700" y="62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101922</xdr:rowOff>
    </xdr:from>
    <xdr:ext cx="534377" cy="259045"/>
    <xdr:sp macro="" textlink="">
      <xdr:nvSpPr>
        <xdr:cNvPr id="530" name="消防費該当値テキスト"/>
        <xdr:cNvSpPr txBox="1"/>
      </xdr:nvSpPr>
      <xdr:spPr>
        <a:xfrm>
          <a:off x="16370300" y="62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81547</xdr:rowOff>
    </xdr:from>
    <xdr:to>
      <xdr:col>81</xdr:col>
      <xdr:colOff>101600</xdr:colOff>
      <xdr:row>37</xdr:row>
      <xdr:rowOff>11697</xdr:rowOff>
    </xdr:to>
    <xdr:sp macro="" textlink="">
      <xdr:nvSpPr>
        <xdr:cNvPr id="531" name="楕円 530"/>
        <xdr:cNvSpPr/>
      </xdr:nvSpPr>
      <xdr:spPr>
        <a:xfrm>
          <a:off x="15430500" y="625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28224</xdr:rowOff>
    </xdr:from>
    <xdr:ext cx="534377" cy="259045"/>
    <xdr:sp macro="" textlink="">
      <xdr:nvSpPr>
        <xdr:cNvPr id="532" name="テキスト ボックス 531"/>
        <xdr:cNvSpPr txBox="1"/>
      </xdr:nvSpPr>
      <xdr:spPr>
        <a:xfrm>
          <a:off x="15214111" y="602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125781</xdr:rowOff>
    </xdr:from>
    <xdr:to>
      <xdr:col>76</xdr:col>
      <xdr:colOff>165100</xdr:colOff>
      <xdr:row>37</xdr:row>
      <xdr:rowOff>55931</xdr:rowOff>
    </xdr:to>
    <xdr:sp macro="" textlink="">
      <xdr:nvSpPr>
        <xdr:cNvPr id="533" name="楕円 532"/>
        <xdr:cNvSpPr/>
      </xdr:nvSpPr>
      <xdr:spPr>
        <a:xfrm>
          <a:off x="14541500" y="629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47058</xdr:rowOff>
    </xdr:from>
    <xdr:ext cx="534377" cy="259045"/>
    <xdr:sp macro="" textlink="">
      <xdr:nvSpPr>
        <xdr:cNvPr id="534" name="テキスト ボックス 533"/>
        <xdr:cNvSpPr txBox="1"/>
      </xdr:nvSpPr>
      <xdr:spPr>
        <a:xfrm>
          <a:off x="14325111" y="639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134048</xdr:rowOff>
    </xdr:from>
    <xdr:to>
      <xdr:col>72</xdr:col>
      <xdr:colOff>38100</xdr:colOff>
      <xdr:row>37</xdr:row>
      <xdr:rowOff>64198</xdr:rowOff>
    </xdr:to>
    <xdr:sp macro="" textlink="">
      <xdr:nvSpPr>
        <xdr:cNvPr id="535" name="楕円 534"/>
        <xdr:cNvSpPr/>
      </xdr:nvSpPr>
      <xdr:spPr>
        <a:xfrm>
          <a:off x="13652500" y="630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80725</xdr:rowOff>
    </xdr:from>
    <xdr:ext cx="534377" cy="259045"/>
    <xdr:sp macro="" textlink="">
      <xdr:nvSpPr>
        <xdr:cNvPr id="536" name="テキスト ボックス 535"/>
        <xdr:cNvSpPr txBox="1"/>
      </xdr:nvSpPr>
      <xdr:spPr>
        <a:xfrm>
          <a:off x="13436111" y="608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161785</xdr:rowOff>
    </xdr:from>
    <xdr:to>
      <xdr:col>67</xdr:col>
      <xdr:colOff>101600</xdr:colOff>
      <xdr:row>37</xdr:row>
      <xdr:rowOff>91935</xdr:rowOff>
    </xdr:to>
    <xdr:sp macro="" textlink="">
      <xdr:nvSpPr>
        <xdr:cNvPr id="537" name="楕円 536"/>
        <xdr:cNvSpPr/>
      </xdr:nvSpPr>
      <xdr:spPr>
        <a:xfrm>
          <a:off x="12763500" y="63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83062</xdr:rowOff>
    </xdr:from>
    <xdr:ext cx="534377" cy="259045"/>
    <xdr:sp macro="" textlink="">
      <xdr:nvSpPr>
        <xdr:cNvPr id="538" name="テキスト ボックス 537"/>
        <xdr:cNvSpPr txBox="1"/>
      </xdr:nvSpPr>
      <xdr:spPr>
        <a:xfrm>
          <a:off x="12547111" y="642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86265</xdr:rowOff>
    </xdr:from>
    <xdr:to>
      <xdr:col>85</xdr:col>
      <xdr:colOff>127000</xdr:colOff>
      <xdr:row>57</xdr:row>
      <xdr:rowOff>145600</xdr:rowOff>
    </xdr:to>
    <xdr:cxnSp macro="">
      <xdr:nvCxnSpPr>
        <xdr:cNvPr id="572" name="直線コネクタ 571"/>
        <xdr:cNvCxnSpPr/>
      </xdr:nvCxnSpPr>
      <xdr:spPr>
        <a:xfrm>
          <a:off x="15481300" y="9858915"/>
          <a:ext cx="838200" cy="5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86265</xdr:rowOff>
    </xdr:from>
    <xdr:to>
      <xdr:col>81</xdr:col>
      <xdr:colOff>50800</xdr:colOff>
      <xdr:row>58</xdr:row>
      <xdr:rowOff>5926</xdr:rowOff>
    </xdr:to>
    <xdr:cxnSp macro="">
      <xdr:nvCxnSpPr>
        <xdr:cNvPr id="575" name="直線コネクタ 574"/>
        <xdr:cNvCxnSpPr/>
      </xdr:nvCxnSpPr>
      <xdr:spPr>
        <a:xfrm flipV="1">
          <a:off x="14592300" y="9858915"/>
          <a:ext cx="889000" cy="9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5861</xdr:rowOff>
    </xdr:from>
    <xdr:to>
      <xdr:col>81</xdr:col>
      <xdr:colOff>101600</xdr:colOff>
      <xdr:row>56</xdr:row>
      <xdr:rowOff>107461</xdr:rowOff>
    </xdr:to>
    <xdr:sp macro="" textlink="">
      <xdr:nvSpPr>
        <xdr:cNvPr id="576" name="フローチャート: 判断 575"/>
        <xdr:cNvSpPr/>
      </xdr:nvSpPr>
      <xdr:spPr>
        <a:xfrm>
          <a:off x="15430500" y="960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123988</xdr:rowOff>
    </xdr:from>
    <xdr:ext cx="534377" cy="259045"/>
    <xdr:sp macro="" textlink="">
      <xdr:nvSpPr>
        <xdr:cNvPr id="577" name="テキスト ボックス 576"/>
        <xdr:cNvSpPr txBox="1"/>
      </xdr:nvSpPr>
      <xdr:spPr>
        <a:xfrm>
          <a:off x="15214111" y="938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5926</xdr:rowOff>
    </xdr:from>
    <xdr:to>
      <xdr:col>76</xdr:col>
      <xdr:colOff>114300</xdr:colOff>
      <xdr:row>58</xdr:row>
      <xdr:rowOff>10155</xdr:rowOff>
    </xdr:to>
    <xdr:cxnSp macro="">
      <xdr:nvCxnSpPr>
        <xdr:cNvPr id="578" name="直線コネクタ 577"/>
        <xdr:cNvCxnSpPr/>
      </xdr:nvCxnSpPr>
      <xdr:spPr>
        <a:xfrm flipV="1">
          <a:off x="13703300" y="9950026"/>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71427</xdr:rowOff>
    </xdr:from>
    <xdr:to>
      <xdr:col>76</xdr:col>
      <xdr:colOff>165100</xdr:colOff>
      <xdr:row>57</xdr:row>
      <xdr:rowOff>1577</xdr:rowOff>
    </xdr:to>
    <xdr:sp macro="" textlink="">
      <xdr:nvSpPr>
        <xdr:cNvPr id="579" name="フローチャート: 判断 578"/>
        <xdr:cNvSpPr/>
      </xdr:nvSpPr>
      <xdr:spPr>
        <a:xfrm>
          <a:off x="14541500" y="967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18104</xdr:rowOff>
    </xdr:from>
    <xdr:ext cx="534377" cy="259045"/>
    <xdr:sp macro="" textlink="">
      <xdr:nvSpPr>
        <xdr:cNvPr id="580" name="テキスト ボックス 579"/>
        <xdr:cNvSpPr txBox="1"/>
      </xdr:nvSpPr>
      <xdr:spPr>
        <a:xfrm>
          <a:off x="14325111" y="944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134513</xdr:rowOff>
    </xdr:from>
    <xdr:to>
      <xdr:col>71</xdr:col>
      <xdr:colOff>177800</xdr:colOff>
      <xdr:row>58</xdr:row>
      <xdr:rowOff>10155</xdr:rowOff>
    </xdr:to>
    <xdr:cxnSp macro="">
      <xdr:nvCxnSpPr>
        <xdr:cNvPr id="581" name="直線コネクタ 580"/>
        <xdr:cNvCxnSpPr/>
      </xdr:nvCxnSpPr>
      <xdr:spPr>
        <a:xfrm>
          <a:off x="12814300" y="9392813"/>
          <a:ext cx="889000" cy="56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136463</xdr:rowOff>
    </xdr:from>
    <xdr:to>
      <xdr:col>72</xdr:col>
      <xdr:colOff>38100</xdr:colOff>
      <xdr:row>57</xdr:row>
      <xdr:rowOff>66613</xdr:rowOff>
    </xdr:to>
    <xdr:sp macro="" textlink="">
      <xdr:nvSpPr>
        <xdr:cNvPr id="582" name="フローチャート: 判断 581"/>
        <xdr:cNvSpPr/>
      </xdr:nvSpPr>
      <xdr:spPr>
        <a:xfrm>
          <a:off x="13652500" y="973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83140</xdr:rowOff>
    </xdr:from>
    <xdr:ext cx="534377" cy="259045"/>
    <xdr:sp macro="" textlink="">
      <xdr:nvSpPr>
        <xdr:cNvPr id="583" name="テキスト ボックス 582"/>
        <xdr:cNvSpPr txBox="1"/>
      </xdr:nvSpPr>
      <xdr:spPr>
        <a:xfrm>
          <a:off x="13436111" y="951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110946</xdr:rowOff>
    </xdr:from>
    <xdr:to>
      <xdr:col>67</xdr:col>
      <xdr:colOff>101600</xdr:colOff>
      <xdr:row>57</xdr:row>
      <xdr:rowOff>41096</xdr:rowOff>
    </xdr:to>
    <xdr:sp macro="" textlink="">
      <xdr:nvSpPr>
        <xdr:cNvPr id="584" name="フローチャート: 判断 583"/>
        <xdr:cNvSpPr/>
      </xdr:nvSpPr>
      <xdr:spPr>
        <a:xfrm>
          <a:off x="12763500" y="9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32223</xdr:rowOff>
    </xdr:from>
    <xdr:ext cx="534377" cy="259045"/>
    <xdr:sp macro="" textlink="">
      <xdr:nvSpPr>
        <xdr:cNvPr id="585" name="テキスト ボックス 584"/>
        <xdr:cNvSpPr txBox="1"/>
      </xdr:nvSpPr>
      <xdr:spPr>
        <a:xfrm>
          <a:off x="12547111" y="980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94800</xdr:rowOff>
    </xdr:from>
    <xdr:to>
      <xdr:col>85</xdr:col>
      <xdr:colOff>177800</xdr:colOff>
      <xdr:row>58</xdr:row>
      <xdr:rowOff>24950</xdr:rowOff>
    </xdr:to>
    <xdr:sp macro="" textlink="">
      <xdr:nvSpPr>
        <xdr:cNvPr id="591" name="楕円 590"/>
        <xdr:cNvSpPr/>
      </xdr:nvSpPr>
      <xdr:spPr>
        <a:xfrm>
          <a:off x="16268700" y="98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73227</xdr:rowOff>
    </xdr:from>
    <xdr:ext cx="534377" cy="259045"/>
    <xdr:sp macro="" textlink="">
      <xdr:nvSpPr>
        <xdr:cNvPr id="592" name="教育費該当値テキスト"/>
        <xdr:cNvSpPr txBox="1"/>
      </xdr:nvSpPr>
      <xdr:spPr>
        <a:xfrm>
          <a:off x="16370300" y="98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35465</xdr:rowOff>
    </xdr:from>
    <xdr:to>
      <xdr:col>81</xdr:col>
      <xdr:colOff>101600</xdr:colOff>
      <xdr:row>57</xdr:row>
      <xdr:rowOff>137065</xdr:rowOff>
    </xdr:to>
    <xdr:sp macro="" textlink="">
      <xdr:nvSpPr>
        <xdr:cNvPr id="593" name="楕円 592"/>
        <xdr:cNvSpPr/>
      </xdr:nvSpPr>
      <xdr:spPr>
        <a:xfrm>
          <a:off x="15430500" y="98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128192</xdr:rowOff>
    </xdr:from>
    <xdr:ext cx="534377" cy="259045"/>
    <xdr:sp macro="" textlink="">
      <xdr:nvSpPr>
        <xdr:cNvPr id="594" name="テキスト ボックス 593"/>
        <xdr:cNvSpPr txBox="1"/>
      </xdr:nvSpPr>
      <xdr:spPr>
        <a:xfrm>
          <a:off x="15214111" y="990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126576</xdr:rowOff>
    </xdr:from>
    <xdr:to>
      <xdr:col>76</xdr:col>
      <xdr:colOff>165100</xdr:colOff>
      <xdr:row>58</xdr:row>
      <xdr:rowOff>56726</xdr:rowOff>
    </xdr:to>
    <xdr:sp macro="" textlink="">
      <xdr:nvSpPr>
        <xdr:cNvPr id="595" name="楕円 594"/>
        <xdr:cNvSpPr/>
      </xdr:nvSpPr>
      <xdr:spPr>
        <a:xfrm>
          <a:off x="14541500" y="989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47853</xdr:rowOff>
    </xdr:from>
    <xdr:ext cx="534377" cy="259045"/>
    <xdr:sp macro="" textlink="">
      <xdr:nvSpPr>
        <xdr:cNvPr id="596" name="テキスト ボックス 595"/>
        <xdr:cNvSpPr txBox="1"/>
      </xdr:nvSpPr>
      <xdr:spPr>
        <a:xfrm>
          <a:off x="14325111" y="999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130805</xdr:rowOff>
    </xdr:from>
    <xdr:to>
      <xdr:col>72</xdr:col>
      <xdr:colOff>38100</xdr:colOff>
      <xdr:row>58</xdr:row>
      <xdr:rowOff>60955</xdr:rowOff>
    </xdr:to>
    <xdr:sp macro="" textlink="">
      <xdr:nvSpPr>
        <xdr:cNvPr id="597" name="楕円 596"/>
        <xdr:cNvSpPr/>
      </xdr:nvSpPr>
      <xdr:spPr>
        <a:xfrm>
          <a:off x="13652500" y="990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52082</xdr:rowOff>
    </xdr:from>
    <xdr:ext cx="534377" cy="259045"/>
    <xdr:sp macro="" textlink="">
      <xdr:nvSpPr>
        <xdr:cNvPr id="598" name="テキスト ボックス 597"/>
        <xdr:cNvSpPr txBox="1"/>
      </xdr:nvSpPr>
      <xdr:spPr>
        <a:xfrm>
          <a:off x="13436111" y="999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83713</xdr:rowOff>
    </xdr:from>
    <xdr:to>
      <xdr:col>67</xdr:col>
      <xdr:colOff>101600</xdr:colOff>
      <xdr:row>55</xdr:row>
      <xdr:rowOff>13863</xdr:rowOff>
    </xdr:to>
    <xdr:sp macro="" textlink="">
      <xdr:nvSpPr>
        <xdr:cNvPr id="599" name="楕円 598"/>
        <xdr:cNvSpPr/>
      </xdr:nvSpPr>
      <xdr:spPr>
        <a:xfrm>
          <a:off x="12763500" y="93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30390</xdr:rowOff>
    </xdr:from>
    <xdr:ext cx="534377" cy="259045"/>
    <xdr:sp macro="" textlink="">
      <xdr:nvSpPr>
        <xdr:cNvPr id="600" name="テキスト ボックス 599"/>
        <xdr:cNvSpPr txBox="1"/>
      </xdr:nvSpPr>
      <xdr:spPr>
        <a:xfrm>
          <a:off x="12547111" y="911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161108</xdr:rowOff>
    </xdr:from>
    <xdr:to>
      <xdr:col>85</xdr:col>
      <xdr:colOff>127000</xdr:colOff>
      <xdr:row>78</xdr:row>
      <xdr:rowOff>25400</xdr:rowOff>
    </xdr:to>
    <xdr:cxnSp macro="">
      <xdr:nvCxnSpPr>
        <xdr:cNvPr id="625" name="直線コネクタ 624"/>
        <xdr:cNvCxnSpPr/>
      </xdr:nvCxnSpPr>
      <xdr:spPr>
        <a:xfrm>
          <a:off x="15481300" y="13362758"/>
          <a:ext cx="838200" cy="3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161108</xdr:rowOff>
    </xdr:from>
    <xdr:to>
      <xdr:col>81</xdr:col>
      <xdr:colOff>50800</xdr:colOff>
      <xdr:row>77</xdr:row>
      <xdr:rowOff>170545</xdr:rowOff>
    </xdr:to>
    <xdr:cxnSp macro="">
      <xdr:nvCxnSpPr>
        <xdr:cNvPr id="628" name="直線コネクタ 627"/>
        <xdr:cNvCxnSpPr/>
      </xdr:nvCxnSpPr>
      <xdr:spPr>
        <a:xfrm flipV="1">
          <a:off x="14592300" y="13362758"/>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109182</xdr:rowOff>
    </xdr:from>
    <xdr:to>
      <xdr:col>81</xdr:col>
      <xdr:colOff>101600</xdr:colOff>
      <xdr:row>78</xdr:row>
      <xdr:rowOff>39332</xdr:rowOff>
    </xdr:to>
    <xdr:sp macro="" textlink="">
      <xdr:nvSpPr>
        <xdr:cNvPr id="629" name="フローチャート: 判断 628"/>
        <xdr:cNvSpPr/>
      </xdr:nvSpPr>
      <xdr:spPr>
        <a:xfrm>
          <a:off x="15430500" y="1331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55859</xdr:rowOff>
    </xdr:from>
    <xdr:ext cx="469744" cy="259045"/>
    <xdr:sp macro="" textlink="">
      <xdr:nvSpPr>
        <xdr:cNvPr id="630" name="テキスト ボックス 629"/>
        <xdr:cNvSpPr txBox="1"/>
      </xdr:nvSpPr>
      <xdr:spPr>
        <a:xfrm>
          <a:off x="15246428" y="1308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170545</xdr:rowOff>
    </xdr:from>
    <xdr:to>
      <xdr:col>76</xdr:col>
      <xdr:colOff>114300</xdr:colOff>
      <xdr:row>78</xdr:row>
      <xdr:rowOff>25400</xdr:rowOff>
    </xdr:to>
    <xdr:cxnSp macro="">
      <xdr:nvCxnSpPr>
        <xdr:cNvPr id="631" name="直線コネクタ 630"/>
        <xdr:cNvCxnSpPr/>
      </xdr:nvCxnSpPr>
      <xdr:spPr>
        <a:xfrm flipV="1">
          <a:off x="13703300" y="13372195"/>
          <a:ext cx="889000" cy="2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109365</xdr:rowOff>
    </xdr:from>
    <xdr:to>
      <xdr:col>76</xdr:col>
      <xdr:colOff>165100</xdr:colOff>
      <xdr:row>78</xdr:row>
      <xdr:rowOff>39515</xdr:rowOff>
    </xdr:to>
    <xdr:sp macro="" textlink="">
      <xdr:nvSpPr>
        <xdr:cNvPr id="632" name="フローチャート: 判断 631"/>
        <xdr:cNvSpPr/>
      </xdr:nvSpPr>
      <xdr:spPr>
        <a:xfrm>
          <a:off x="14541500" y="1331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56042</xdr:rowOff>
    </xdr:from>
    <xdr:ext cx="469744" cy="259045"/>
    <xdr:sp macro="" textlink="">
      <xdr:nvSpPr>
        <xdr:cNvPr id="633" name="テキスト ボックス 632"/>
        <xdr:cNvSpPr txBox="1"/>
      </xdr:nvSpPr>
      <xdr:spPr>
        <a:xfrm>
          <a:off x="14357428" y="1308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24423</xdr:rowOff>
    </xdr:from>
    <xdr:to>
      <xdr:col>71</xdr:col>
      <xdr:colOff>177800</xdr:colOff>
      <xdr:row>78</xdr:row>
      <xdr:rowOff>25400</xdr:rowOff>
    </xdr:to>
    <xdr:cxnSp macro="">
      <xdr:nvCxnSpPr>
        <xdr:cNvPr id="634" name="直線コネクタ 633"/>
        <xdr:cNvCxnSpPr/>
      </xdr:nvCxnSpPr>
      <xdr:spPr>
        <a:xfrm>
          <a:off x="12814300" y="13397523"/>
          <a:ext cx="8890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113646</xdr:rowOff>
    </xdr:from>
    <xdr:to>
      <xdr:col>72</xdr:col>
      <xdr:colOff>38100</xdr:colOff>
      <xdr:row>78</xdr:row>
      <xdr:rowOff>43796</xdr:rowOff>
    </xdr:to>
    <xdr:sp macro="" textlink="">
      <xdr:nvSpPr>
        <xdr:cNvPr id="635" name="フローチャート: 判断 634"/>
        <xdr:cNvSpPr/>
      </xdr:nvSpPr>
      <xdr:spPr>
        <a:xfrm>
          <a:off x="13652500" y="1331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60323</xdr:rowOff>
    </xdr:from>
    <xdr:ext cx="469744" cy="259045"/>
    <xdr:sp macro="" textlink="">
      <xdr:nvSpPr>
        <xdr:cNvPr id="636" name="テキスト ボックス 635"/>
        <xdr:cNvSpPr txBox="1"/>
      </xdr:nvSpPr>
      <xdr:spPr>
        <a:xfrm>
          <a:off x="13468428" y="1309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120000</xdr:rowOff>
    </xdr:from>
    <xdr:to>
      <xdr:col>67</xdr:col>
      <xdr:colOff>101600</xdr:colOff>
      <xdr:row>78</xdr:row>
      <xdr:rowOff>50150</xdr:rowOff>
    </xdr:to>
    <xdr:sp macro="" textlink="">
      <xdr:nvSpPr>
        <xdr:cNvPr id="637" name="フローチャート: 判断 636"/>
        <xdr:cNvSpPr/>
      </xdr:nvSpPr>
      <xdr:spPr>
        <a:xfrm>
          <a:off x="127635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66677</xdr:rowOff>
    </xdr:from>
    <xdr:ext cx="469744" cy="259045"/>
    <xdr:sp macro="" textlink="">
      <xdr:nvSpPr>
        <xdr:cNvPr id="638" name="テキスト ボックス 637"/>
        <xdr:cNvSpPr txBox="1"/>
      </xdr:nvSpPr>
      <xdr:spPr>
        <a:xfrm>
          <a:off x="12579428" y="1309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4" name="楕円 64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249299" cy="259045"/>
    <xdr:sp macro="" textlink="">
      <xdr:nvSpPr>
        <xdr:cNvPr id="645" name="災害復旧費該当値テキスト"/>
        <xdr:cNvSpPr txBox="1"/>
      </xdr:nvSpPr>
      <xdr:spPr>
        <a:xfrm>
          <a:off x="16370300" y="13268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110308</xdr:rowOff>
    </xdr:from>
    <xdr:to>
      <xdr:col>81</xdr:col>
      <xdr:colOff>101600</xdr:colOff>
      <xdr:row>78</xdr:row>
      <xdr:rowOff>40458</xdr:rowOff>
    </xdr:to>
    <xdr:sp macro="" textlink="">
      <xdr:nvSpPr>
        <xdr:cNvPr id="646" name="楕円 645"/>
        <xdr:cNvSpPr/>
      </xdr:nvSpPr>
      <xdr:spPr>
        <a:xfrm>
          <a:off x="15430500" y="1331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31585</xdr:rowOff>
    </xdr:from>
    <xdr:ext cx="469744" cy="259045"/>
    <xdr:sp macro="" textlink="">
      <xdr:nvSpPr>
        <xdr:cNvPr id="647" name="テキスト ボックス 646"/>
        <xdr:cNvSpPr txBox="1"/>
      </xdr:nvSpPr>
      <xdr:spPr>
        <a:xfrm>
          <a:off x="15246428" y="1340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119745</xdr:rowOff>
    </xdr:from>
    <xdr:to>
      <xdr:col>76</xdr:col>
      <xdr:colOff>165100</xdr:colOff>
      <xdr:row>78</xdr:row>
      <xdr:rowOff>49895</xdr:rowOff>
    </xdr:to>
    <xdr:sp macro="" textlink="">
      <xdr:nvSpPr>
        <xdr:cNvPr id="648" name="楕円 647"/>
        <xdr:cNvSpPr/>
      </xdr:nvSpPr>
      <xdr:spPr>
        <a:xfrm>
          <a:off x="14541500" y="1332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41022</xdr:rowOff>
    </xdr:from>
    <xdr:ext cx="469744" cy="259045"/>
    <xdr:sp macro="" textlink="">
      <xdr:nvSpPr>
        <xdr:cNvPr id="649" name="テキスト ボックス 648"/>
        <xdr:cNvSpPr txBox="1"/>
      </xdr:nvSpPr>
      <xdr:spPr>
        <a:xfrm>
          <a:off x="14357428" y="1341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0" name="楕円 64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1" name="テキスト ボックス 65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145073</xdr:rowOff>
    </xdr:from>
    <xdr:to>
      <xdr:col>67</xdr:col>
      <xdr:colOff>101600</xdr:colOff>
      <xdr:row>78</xdr:row>
      <xdr:rowOff>75223</xdr:rowOff>
    </xdr:to>
    <xdr:sp macro="" textlink="">
      <xdr:nvSpPr>
        <xdr:cNvPr id="652" name="楕円 651"/>
        <xdr:cNvSpPr/>
      </xdr:nvSpPr>
      <xdr:spPr>
        <a:xfrm>
          <a:off x="12763500" y="133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66350</xdr:rowOff>
    </xdr:from>
    <xdr:ext cx="378565" cy="259045"/>
    <xdr:sp macro="" textlink="">
      <xdr:nvSpPr>
        <xdr:cNvPr id="653" name="テキスト ボックス 652"/>
        <xdr:cNvSpPr txBox="1"/>
      </xdr:nvSpPr>
      <xdr:spPr>
        <a:xfrm>
          <a:off x="12625017" y="13439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144537</xdr:rowOff>
    </xdr:from>
    <xdr:to>
      <xdr:col>85</xdr:col>
      <xdr:colOff>127000</xdr:colOff>
      <xdr:row>98</xdr:row>
      <xdr:rowOff>151087</xdr:rowOff>
    </xdr:to>
    <xdr:cxnSp macro="">
      <xdr:nvCxnSpPr>
        <xdr:cNvPr id="684" name="直線コネクタ 683"/>
        <xdr:cNvCxnSpPr/>
      </xdr:nvCxnSpPr>
      <xdr:spPr>
        <a:xfrm flipV="1">
          <a:off x="15481300" y="16946637"/>
          <a:ext cx="8382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151087</xdr:rowOff>
    </xdr:from>
    <xdr:to>
      <xdr:col>81</xdr:col>
      <xdr:colOff>50800</xdr:colOff>
      <xdr:row>98</xdr:row>
      <xdr:rowOff>152319</xdr:rowOff>
    </xdr:to>
    <xdr:cxnSp macro="">
      <xdr:nvCxnSpPr>
        <xdr:cNvPr id="687" name="直線コネクタ 686"/>
        <xdr:cNvCxnSpPr/>
      </xdr:nvCxnSpPr>
      <xdr:spPr>
        <a:xfrm flipV="1">
          <a:off x="14592300" y="16953187"/>
          <a:ext cx="889000" cy="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40359</xdr:rowOff>
    </xdr:from>
    <xdr:to>
      <xdr:col>81</xdr:col>
      <xdr:colOff>101600</xdr:colOff>
      <xdr:row>98</xdr:row>
      <xdr:rowOff>141959</xdr:rowOff>
    </xdr:to>
    <xdr:sp macro="" textlink="">
      <xdr:nvSpPr>
        <xdr:cNvPr id="688" name="フローチャート: 判断 687"/>
        <xdr:cNvSpPr/>
      </xdr:nvSpPr>
      <xdr:spPr>
        <a:xfrm>
          <a:off x="15430500" y="16842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158486</xdr:rowOff>
    </xdr:from>
    <xdr:ext cx="534377" cy="259045"/>
    <xdr:sp macro="" textlink="">
      <xdr:nvSpPr>
        <xdr:cNvPr id="689" name="テキスト ボックス 688"/>
        <xdr:cNvSpPr txBox="1"/>
      </xdr:nvSpPr>
      <xdr:spPr>
        <a:xfrm>
          <a:off x="15214111" y="1661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152319</xdr:rowOff>
    </xdr:from>
    <xdr:to>
      <xdr:col>76</xdr:col>
      <xdr:colOff>114300</xdr:colOff>
      <xdr:row>98</xdr:row>
      <xdr:rowOff>154318</xdr:rowOff>
    </xdr:to>
    <xdr:cxnSp macro="">
      <xdr:nvCxnSpPr>
        <xdr:cNvPr id="690" name="直線コネクタ 689"/>
        <xdr:cNvCxnSpPr/>
      </xdr:nvCxnSpPr>
      <xdr:spPr>
        <a:xfrm flipV="1">
          <a:off x="13703300" y="16954419"/>
          <a:ext cx="8890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51332</xdr:rowOff>
    </xdr:from>
    <xdr:to>
      <xdr:col>76</xdr:col>
      <xdr:colOff>165100</xdr:colOff>
      <xdr:row>98</xdr:row>
      <xdr:rowOff>152932</xdr:rowOff>
    </xdr:to>
    <xdr:sp macro="" textlink="">
      <xdr:nvSpPr>
        <xdr:cNvPr id="691" name="フローチャート: 判断 690"/>
        <xdr:cNvSpPr/>
      </xdr:nvSpPr>
      <xdr:spPr>
        <a:xfrm>
          <a:off x="14541500" y="168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169459</xdr:rowOff>
    </xdr:from>
    <xdr:ext cx="534377" cy="259045"/>
    <xdr:sp macro="" textlink="">
      <xdr:nvSpPr>
        <xdr:cNvPr id="692" name="テキスト ボックス 691"/>
        <xdr:cNvSpPr txBox="1"/>
      </xdr:nvSpPr>
      <xdr:spPr>
        <a:xfrm>
          <a:off x="14325111" y="1662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154318</xdr:rowOff>
    </xdr:from>
    <xdr:to>
      <xdr:col>71</xdr:col>
      <xdr:colOff>177800</xdr:colOff>
      <xdr:row>98</xdr:row>
      <xdr:rowOff>158742</xdr:rowOff>
    </xdr:to>
    <xdr:cxnSp macro="">
      <xdr:nvCxnSpPr>
        <xdr:cNvPr id="693" name="直線コネクタ 692"/>
        <xdr:cNvCxnSpPr/>
      </xdr:nvCxnSpPr>
      <xdr:spPr>
        <a:xfrm flipV="1">
          <a:off x="12814300" y="16956418"/>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55054</xdr:rowOff>
    </xdr:from>
    <xdr:to>
      <xdr:col>72</xdr:col>
      <xdr:colOff>38100</xdr:colOff>
      <xdr:row>98</xdr:row>
      <xdr:rowOff>156654</xdr:rowOff>
    </xdr:to>
    <xdr:sp macro="" textlink="">
      <xdr:nvSpPr>
        <xdr:cNvPr id="694" name="フローチャート: 判断 693"/>
        <xdr:cNvSpPr/>
      </xdr:nvSpPr>
      <xdr:spPr>
        <a:xfrm>
          <a:off x="13652500" y="168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1731</xdr:rowOff>
    </xdr:from>
    <xdr:ext cx="534377" cy="259045"/>
    <xdr:sp macro="" textlink="">
      <xdr:nvSpPr>
        <xdr:cNvPr id="695" name="テキスト ボックス 694"/>
        <xdr:cNvSpPr txBox="1"/>
      </xdr:nvSpPr>
      <xdr:spPr>
        <a:xfrm>
          <a:off x="13436111" y="1663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53232</xdr:rowOff>
    </xdr:from>
    <xdr:to>
      <xdr:col>67</xdr:col>
      <xdr:colOff>101600</xdr:colOff>
      <xdr:row>98</xdr:row>
      <xdr:rowOff>154832</xdr:rowOff>
    </xdr:to>
    <xdr:sp macro="" textlink="">
      <xdr:nvSpPr>
        <xdr:cNvPr id="696" name="フローチャート: 判断 695"/>
        <xdr:cNvSpPr/>
      </xdr:nvSpPr>
      <xdr:spPr>
        <a:xfrm>
          <a:off x="12763500" y="1685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171359</xdr:rowOff>
    </xdr:from>
    <xdr:ext cx="534377" cy="259045"/>
    <xdr:sp macro="" textlink="">
      <xdr:nvSpPr>
        <xdr:cNvPr id="697" name="テキスト ボックス 696"/>
        <xdr:cNvSpPr txBox="1"/>
      </xdr:nvSpPr>
      <xdr:spPr>
        <a:xfrm>
          <a:off x="12547111" y="1663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93737</xdr:rowOff>
    </xdr:from>
    <xdr:to>
      <xdr:col>85</xdr:col>
      <xdr:colOff>177800</xdr:colOff>
      <xdr:row>99</xdr:row>
      <xdr:rowOff>23887</xdr:rowOff>
    </xdr:to>
    <xdr:sp macro="" textlink="">
      <xdr:nvSpPr>
        <xdr:cNvPr id="703" name="楕円 702"/>
        <xdr:cNvSpPr/>
      </xdr:nvSpPr>
      <xdr:spPr>
        <a:xfrm>
          <a:off x="16268700" y="1689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8664</xdr:rowOff>
    </xdr:from>
    <xdr:ext cx="534377" cy="259045"/>
    <xdr:sp macro="" textlink="">
      <xdr:nvSpPr>
        <xdr:cNvPr id="704" name="公債費該当値テキスト"/>
        <xdr:cNvSpPr txBox="1"/>
      </xdr:nvSpPr>
      <xdr:spPr>
        <a:xfrm>
          <a:off x="16370300" y="1681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100287</xdr:rowOff>
    </xdr:from>
    <xdr:to>
      <xdr:col>81</xdr:col>
      <xdr:colOff>101600</xdr:colOff>
      <xdr:row>99</xdr:row>
      <xdr:rowOff>30437</xdr:rowOff>
    </xdr:to>
    <xdr:sp macro="" textlink="">
      <xdr:nvSpPr>
        <xdr:cNvPr id="705" name="楕円 704"/>
        <xdr:cNvSpPr/>
      </xdr:nvSpPr>
      <xdr:spPr>
        <a:xfrm>
          <a:off x="15430500" y="1690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21564</xdr:rowOff>
    </xdr:from>
    <xdr:ext cx="534377" cy="259045"/>
    <xdr:sp macro="" textlink="">
      <xdr:nvSpPr>
        <xdr:cNvPr id="706" name="テキスト ボックス 705"/>
        <xdr:cNvSpPr txBox="1"/>
      </xdr:nvSpPr>
      <xdr:spPr>
        <a:xfrm>
          <a:off x="15214111" y="1699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101519</xdr:rowOff>
    </xdr:from>
    <xdr:to>
      <xdr:col>76</xdr:col>
      <xdr:colOff>165100</xdr:colOff>
      <xdr:row>99</xdr:row>
      <xdr:rowOff>31669</xdr:rowOff>
    </xdr:to>
    <xdr:sp macro="" textlink="">
      <xdr:nvSpPr>
        <xdr:cNvPr id="707" name="楕円 706"/>
        <xdr:cNvSpPr/>
      </xdr:nvSpPr>
      <xdr:spPr>
        <a:xfrm>
          <a:off x="14541500" y="169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22796</xdr:rowOff>
    </xdr:from>
    <xdr:ext cx="534377" cy="259045"/>
    <xdr:sp macro="" textlink="">
      <xdr:nvSpPr>
        <xdr:cNvPr id="708" name="テキスト ボックス 707"/>
        <xdr:cNvSpPr txBox="1"/>
      </xdr:nvSpPr>
      <xdr:spPr>
        <a:xfrm>
          <a:off x="14325111" y="1699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103518</xdr:rowOff>
    </xdr:from>
    <xdr:to>
      <xdr:col>72</xdr:col>
      <xdr:colOff>38100</xdr:colOff>
      <xdr:row>99</xdr:row>
      <xdr:rowOff>33668</xdr:rowOff>
    </xdr:to>
    <xdr:sp macro="" textlink="">
      <xdr:nvSpPr>
        <xdr:cNvPr id="709" name="楕円 708"/>
        <xdr:cNvSpPr/>
      </xdr:nvSpPr>
      <xdr:spPr>
        <a:xfrm>
          <a:off x="13652500" y="1690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24795</xdr:rowOff>
    </xdr:from>
    <xdr:ext cx="534377" cy="259045"/>
    <xdr:sp macro="" textlink="">
      <xdr:nvSpPr>
        <xdr:cNvPr id="710" name="テキスト ボックス 709"/>
        <xdr:cNvSpPr txBox="1"/>
      </xdr:nvSpPr>
      <xdr:spPr>
        <a:xfrm>
          <a:off x="13436111" y="169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107942</xdr:rowOff>
    </xdr:from>
    <xdr:to>
      <xdr:col>67</xdr:col>
      <xdr:colOff>101600</xdr:colOff>
      <xdr:row>99</xdr:row>
      <xdr:rowOff>38092</xdr:rowOff>
    </xdr:to>
    <xdr:sp macro="" textlink="">
      <xdr:nvSpPr>
        <xdr:cNvPr id="711" name="楕円 710"/>
        <xdr:cNvSpPr/>
      </xdr:nvSpPr>
      <xdr:spPr>
        <a:xfrm>
          <a:off x="12763500" y="1691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29219</xdr:rowOff>
    </xdr:from>
    <xdr:ext cx="534377" cy="259045"/>
    <xdr:sp macro="" textlink="">
      <xdr:nvSpPr>
        <xdr:cNvPr id="712" name="テキスト ボックス 711"/>
        <xdr:cNvSpPr txBox="1"/>
      </xdr:nvSpPr>
      <xdr:spPr>
        <a:xfrm>
          <a:off x="12547111" y="1700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59182</xdr:rowOff>
    </xdr:from>
    <xdr:to>
      <xdr:col>112</xdr:col>
      <xdr:colOff>38100</xdr:colOff>
      <xdr:row>38</xdr:row>
      <xdr:rowOff>160782</xdr:rowOff>
    </xdr:to>
    <xdr:sp macro="" textlink="">
      <xdr:nvSpPr>
        <xdr:cNvPr id="743" name="フローチャート: 判断 742"/>
        <xdr:cNvSpPr/>
      </xdr:nvSpPr>
      <xdr:spPr>
        <a:xfrm>
          <a:off x="212725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5859</xdr:rowOff>
    </xdr:from>
    <xdr:ext cx="378565" cy="259045"/>
    <xdr:sp macro="" textlink="">
      <xdr:nvSpPr>
        <xdr:cNvPr id="744" name="テキスト ボックス 743"/>
        <xdr:cNvSpPr txBox="1"/>
      </xdr:nvSpPr>
      <xdr:spPr>
        <a:xfrm>
          <a:off x="21134017" y="6349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82499</xdr:rowOff>
    </xdr:from>
    <xdr:to>
      <xdr:col>107</xdr:col>
      <xdr:colOff>101600</xdr:colOff>
      <xdr:row>39</xdr:row>
      <xdr:rowOff>12649</xdr:rowOff>
    </xdr:to>
    <xdr:sp macro="" textlink="">
      <xdr:nvSpPr>
        <xdr:cNvPr id="746" name="フローチャート: 判断 745"/>
        <xdr:cNvSpPr/>
      </xdr:nvSpPr>
      <xdr:spPr>
        <a:xfrm>
          <a:off x="20383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29176</xdr:rowOff>
    </xdr:from>
    <xdr:ext cx="313932" cy="259045"/>
    <xdr:sp macro="" textlink="">
      <xdr:nvSpPr>
        <xdr:cNvPr id="747" name="テキスト ボックス 746"/>
        <xdr:cNvSpPr txBox="1"/>
      </xdr:nvSpPr>
      <xdr:spPr>
        <a:xfrm>
          <a:off x="20277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75870</xdr:rowOff>
    </xdr:from>
    <xdr:to>
      <xdr:col>102</xdr:col>
      <xdr:colOff>165100</xdr:colOff>
      <xdr:row>39</xdr:row>
      <xdr:rowOff>6020</xdr:rowOff>
    </xdr:to>
    <xdr:sp macro="" textlink="">
      <xdr:nvSpPr>
        <xdr:cNvPr id="749" name="フローチャート: 判断 748"/>
        <xdr:cNvSpPr/>
      </xdr:nvSpPr>
      <xdr:spPr>
        <a:xfrm>
          <a:off x="19494500" y="65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22547</xdr:rowOff>
    </xdr:from>
    <xdr:ext cx="313932" cy="259045"/>
    <xdr:sp macro="" textlink="">
      <xdr:nvSpPr>
        <xdr:cNvPr id="750" name="テキスト ボックス 749"/>
        <xdr:cNvSpPr txBox="1"/>
      </xdr:nvSpPr>
      <xdr:spPr>
        <a:xfrm>
          <a:off x="19388333" y="63661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63526</xdr:rowOff>
    </xdr:from>
    <xdr:to>
      <xdr:col>98</xdr:col>
      <xdr:colOff>38100</xdr:colOff>
      <xdr:row>38</xdr:row>
      <xdr:rowOff>165126</xdr:rowOff>
    </xdr:to>
    <xdr:sp macro="" textlink="">
      <xdr:nvSpPr>
        <xdr:cNvPr id="751" name="フローチャート: 判断 750"/>
        <xdr:cNvSpPr/>
      </xdr:nvSpPr>
      <xdr:spPr>
        <a:xfrm>
          <a:off x="186055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10203</xdr:rowOff>
    </xdr:from>
    <xdr:ext cx="378565" cy="259045"/>
    <xdr:sp macro="" textlink="">
      <xdr:nvSpPr>
        <xdr:cNvPr id="752" name="テキスト ボックス 751"/>
        <xdr:cNvSpPr txBox="1"/>
      </xdr:nvSpPr>
      <xdr:spPr>
        <a:xfrm>
          <a:off x="18467017" y="6353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0" name="フローチャート: 判断 799"/>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1" name="テキスト ボックス 80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3" name="フローチャート: 判断 80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4" name="テキスト ボックス 80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6" name="フローチャート: 判断 80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164846</xdr:rowOff>
    </xdr:from>
    <xdr:to>
      <xdr:col>98</xdr:col>
      <xdr:colOff>38100</xdr:colOff>
      <xdr:row>59</xdr:row>
      <xdr:rowOff>94996</xdr:rowOff>
    </xdr:to>
    <xdr:sp macro="" textlink="">
      <xdr:nvSpPr>
        <xdr:cNvPr id="808" name="フローチャート: 判断 807"/>
        <xdr:cNvSpPr/>
      </xdr:nvSpPr>
      <xdr:spPr>
        <a:xfrm>
          <a:off x="18605500" y="101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111523</xdr:rowOff>
    </xdr:from>
    <xdr:ext cx="249299" cy="259045"/>
    <xdr:sp macro="" textlink="">
      <xdr:nvSpPr>
        <xdr:cNvPr id="809" name="テキスト ボックス 808"/>
        <xdr:cNvSpPr txBox="1"/>
      </xdr:nvSpPr>
      <xdr:spPr>
        <a:xfrm>
          <a:off x="18531650" y="9884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8" name="テキスト ボックス 817"/>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0" name="テキスト ボックス 819"/>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2" name="テキスト ボックス 821"/>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全体的には、昨年度は土木費・衛生費・消防費が類似団体を上回っていたが、令和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年度決算では土木費のみが類似団体を上回っている。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土木費は、住民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82,397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円で昨年度よりも約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増加しており、類似団体よりも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17,490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円上回っている。上曽トンネル整備事業などの大規模事業の進捗による支出の増加によるものである。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衛生費は、住民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46,679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円で昨年度よりも約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％減少しており、類似団体よりも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17,882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円下回っている。減少となった要因は、令和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年度に旧県西総合病院の解体が完了したためである。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消防費は、住民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円で昨年度よりも約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％減少しており、類似団体よりも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円下回っている。減少となった要因は、令和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年度決算は一部事務組合圏内での消防施設新設によって負担金が一時的に増加していたためである。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総務費は、住民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99,539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円で昨年度よりも約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％減少しているが、主な要因は特別定額給付金（令和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年度のみの実施）によるものである。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財政調整基金については、決算余剰金を中心に積立てを行い、新庁舎建設に伴う旧庁舎の解体や老朽化が進み更新を迎えている公共施設の更新への対応等、今後の財源不足に備えている。実質収支額については、減となっているものの３年度決算においては財政調整基金をはじめ複数の基金へ積立てを行ったことが影響している。今後も、需用費等の歳出額抑制や事務事業の見直しを行い、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実質赤字および公営企業会計の資金不足はいずれも生じておらず、連結実質赤字比率に該当するものはない。今後とも全庁的に需用費等の歳出額抑制に努め、黒字額を確保していく。</a:t>
          </a:r>
        </a:p>
        <a:p>
          <a:r>
            <a:rPr kumimoji="1" lang="ja-JP" altLang="en-US" sz="1200">
              <a:latin typeface="ＭＳ Ｐゴシック" panose="020B0600070205080204" pitchFamily="50" charset="-128"/>
              <a:ea typeface="ＭＳ Ｐゴシック" panose="020B0600070205080204" pitchFamily="50" charset="-128"/>
            </a:rPr>
            <a:t>　また、病院事業会計及び法適化した下水道事業会計については黒字計上しており、引き続き経営の健全化を図っていく。国民健康保険特別会計や水道事業会計など、会計によっては低下傾向となっている会計もあるため、今後も事務事業の見直しを行い、健全な行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80</v>
      </c>
      <c r="C2" s="179"/>
      <c r="D2" s="180"/>
    </row>
    <row r="3" spans="1:119" ht="18.75" customHeight="1" thickBot="1" x14ac:dyDescent="0.2">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23008475</v>
      </c>
      <c r="BO4" s="410"/>
      <c r="BP4" s="410"/>
      <c r="BQ4" s="410"/>
      <c r="BR4" s="410"/>
      <c r="BS4" s="410"/>
      <c r="BT4" s="410"/>
      <c r="BU4" s="411"/>
      <c r="BV4" s="409">
        <v>25480189</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15</v>
      </c>
      <c r="CU4" s="416"/>
      <c r="CV4" s="416"/>
      <c r="CW4" s="416"/>
      <c r="CX4" s="416"/>
      <c r="CY4" s="416"/>
      <c r="CZ4" s="416"/>
      <c r="DA4" s="417"/>
      <c r="DB4" s="415">
        <v>19.5</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20850865</v>
      </c>
      <c r="BO5" s="447"/>
      <c r="BP5" s="447"/>
      <c r="BQ5" s="447"/>
      <c r="BR5" s="447"/>
      <c r="BS5" s="447"/>
      <c r="BT5" s="447"/>
      <c r="BU5" s="448"/>
      <c r="BV5" s="446">
        <v>23052154</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80.900000000000006</v>
      </c>
      <c r="CU5" s="444"/>
      <c r="CV5" s="444"/>
      <c r="CW5" s="444"/>
      <c r="CX5" s="444"/>
      <c r="CY5" s="444"/>
      <c r="CZ5" s="444"/>
      <c r="DA5" s="445"/>
      <c r="DB5" s="443">
        <v>86.8</v>
      </c>
      <c r="DC5" s="444"/>
      <c r="DD5" s="444"/>
      <c r="DE5" s="444"/>
      <c r="DF5" s="444"/>
      <c r="DG5" s="444"/>
      <c r="DH5" s="444"/>
      <c r="DI5" s="445"/>
    </row>
    <row r="6" spans="1:119" ht="18.75" customHeight="1" x14ac:dyDescent="0.15">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101</v>
      </c>
      <c r="AV6" s="479"/>
      <c r="AW6" s="479"/>
      <c r="AX6" s="479"/>
      <c r="AY6" s="480" t="s">
        <v>102</v>
      </c>
      <c r="AZ6" s="481"/>
      <c r="BA6" s="481"/>
      <c r="BB6" s="481"/>
      <c r="BC6" s="481"/>
      <c r="BD6" s="481"/>
      <c r="BE6" s="481"/>
      <c r="BF6" s="481"/>
      <c r="BG6" s="481"/>
      <c r="BH6" s="481"/>
      <c r="BI6" s="481"/>
      <c r="BJ6" s="481"/>
      <c r="BK6" s="481"/>
      <c r="BL6" s="481"/>
      <c r="BM6" s="482"/>
      <c r="BN6" s="446">
        <v>2157610</v>
      </c>
      <c r="BO6" s="447"/>
      <c r="BP6" s="447"/>
      <c r="BQ6" s="447"/>
      <c r="BR6" s="447"/>
      <c r="BS6" s="447"/>
      <c r="BT6" s="447"/>
      <c r="BU6" s="448"/>
      <c r="BV6" s="446">
        <v>2428035</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85.4</v>
      </c>
      <c r="CU6" s="484"/>
      <c r="CV6" s="484"/>
      <c r="CW6" s="484"/>
      <c r="CX6" s="484"/>
      <c r="CY6" s="484"/>
      <c r="CZ6" s="484"/>
      <c r="DA6" s="485"/>
      <c r="DB6" s="483">
        <v>90.3</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322681</v>
      </c>
      <c r="BO7" s="447"/>
      <c r="BP7" s="447"/>
      <c r="BQ7" s="447"/>
      <c r="BR7" s="447"/>
      <c r="BS7" s="447"/>
      <c r="BT7" s="447"/>
      <c r="BU7" s="448"/>
      <c r="BV7" s="446">
        <v>142693</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12207003</v>
      </c>
      <c r="CU7" s="447"/>
      <c r="CV7" s="447"/>
      <c r="CW7" s="447"/>
      <c r="CX7" s="447"/>
      <c r="CY7" s="447"/>
      <c r="CZ7" s="447"/>
      <c r="DA7" s="448"/>
      <c r="DB7" s="446">
        <v>11744425</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1834929</v>
      </c>
      <c r="BO8" s="447"/>
      <c r="BP8" s="447"/>
      <c r="BQ8" s="447"/>
      <c r="BR8" s="447"/>
      <c r="BS8" s="447"/>
      <c r="BT8" s="447"/>
      <c r="BU8" s="448"/>
      <c r="BV8" s="446">
        <v>2285342</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0.48</v>
      </c>
      <c r="CU8" s="487"/>
      <c r="CV8" s="487"/>
      <c r="CW8" s="487"/>
      <c r="CX8" s="487"/>
      <c r="CY8" s="487"/>
      <c r="CZ8" s="487"/>
      <c r="DA8" s="488"/>
      <c r="DB8" s="486">
        <v>0.49</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39122</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116</v>
      </c>
      <c r="AV9" s="479"/>
      <c r="AW9" s="479"/>
      <c r="AX9" s="479"/>
      <c r="AY9" s="480" t="s">
        <v>117</v>
      </c>
      <c r="AZ9" s="481"/>
      <c r="BA9" s="481"/>
      <c r="BB9" s="481"/>
      <c r="BC9" s="481"/>
      <c r="BD9" s="481"/>
      <c r="BE9" s="481"/>
      <c r="BF9" s="481"/>
      <c r="BG9" s="481"/>
      <c r="BH9" s="481"/>
      <c r="BI9" s="481"/>
      <c r="BJ9" s="481"/>
      <c r="BK9" s="481"/>
      <c r="BL9" s="481"/>
      <c r="BM9" s="482"/>
      <c r="BN9" s="446">
        <v>-450413</v>
      </c>
      <c r="BO9" s="447"/>
      <c r="BP9" s="447"/>
      <c r="BQ9" s="447"/>
      <c r="BR9" s="447"/>
      <c r="BS9" s="447"/>
      <c r="BT9" s="447"/>
      <c r="BU9" s="448"/>
      <c r="BV9" s="446">
        <v>856231</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9.1999999999999993</v>
      </c>
      <c r="CU9" s="444"/>
      <c r="CV9" s="444"/>
      <c r="CW9" s="444"/>
      <c r="CX9" s="444"/>
      <c r="CY9" s="444"/>
      <c r="CZ9" s="444"/>
      <c r="DA9" s="445"/>
      <c r="DB9" s="443">
        <v>9.4</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119</v>
      </c>
      <c r="M10" s="476"/>
      <c r="N10" s="476"/>
      <c r="O10" s="476"/>
      <c r="P10" s="476"/>
      <c r="Q10" s="477"/>
      <c r="R10" s="497">
        <v>42632</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116</v>
      </c>
      <c r="AV10" s="479"/>
      <c r="AW10" s="479"/>
      <c r="AX10" s="479"/>
      <c r="AY10" s="480" t="s">
        <v>121</v>
      </c>
      <c r="AZ10" s="481"/>
      <c r="BA10" s="481"/>
      <c r="BB10" s="481"/>
      <c r="BC10" s="481"/>
      <c r="BD10" s="481"/>
      <c r="BE10" s="481"/>
      <c r="BF10" s="481"/>
      <c r="BG10" s="481"/>
      <c r="BH10" s="481"/>
      <c r="BI10" s="481"/>
      <c r="BJ10" s="481"/>
      <c r="BK10" s="481"/>
      <c r="BL10" s="481"/>
      <c r="BM10" s="482"/>
      <c r="BN10" s="446">
        <v>600680</v>
      </c>
      <c r="BO10" s="447"/>
      <c r="BP10" s="447"/>
      <c r="BQ10" s="447"/>
      <c r="BR10" s="447"/>
      <c r="BS10" s="447"/>
      <c r="BT10" s="447"/>
      <c r="BU10" s="448"/>
      <c r="BV10" s="446">
        <v>1431</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116</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129</v>
      </c>
      <c r="DC11" s="487"/>
      <c r="DD11" s="487"/>
      <c r="DE11" s="487"/>
      <c r="DF11" s="487"/>
      <c r="DG11" s="487"/>
      <c r="DH11" s="487"/>
      <c r="DI11" s="488"/>
    </row>
    <row r="12" spans="1:119" ht="18.75" customHeight="1" x14ac:dyDescent="0.15">
      <c r="A12" s="178"/>
      <c r="B12" s="506" t="s">
        <v>130</v>
      </c>
      <c r="C12" s="507"/>
      <c r="D12" s="507"/>
      <c r="E12" s="507"/>
      <c r="F12" s="507"/>
      <c r="G12" s="507"/>
      <c r="H12" s="507"/>
      <c r="I12" s="507"/>
      <c r="J12" s="507"/>
      <c r="K12" s="508"/>
      <c r="L12" s="515" t="s">
        <v>131</v>
      </c>
      <c r="M12" s="516"/>
      <c r="N12" s="516"/>
      <c r="O12" s="516"/>
      <c r="P12" s="516"/>
      <c r="Q12" s="517"/>
      <c r="R12" s="518">
        <v>39845</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116</v>
      </c>
      <c r="AV12" s="479"/>
      <c r="AW12" s="479"/>
      <c r="AX12" s="479"/>
      <c r="AY12" s="480" t="s">
        <v>135</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129</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137</v>
      </c>
      <c r="N13" s="538"/>
      <c r="O13" s="538"/>
      <c r="P13" s="538"/>
      <c r="Q13" s="539"/>
      <c r="R13" s="530">
        <v>39391</v>
      </c>
      <c r="S13" s="531"/>
      <c r="T13" s="531"/>
      <c r="U13" s="531"/>
      <c r="V13" s="532"/>
      <c r="W13" s="462" t="s">
        <v>138</v>
      </c>
      <c r="X13" s="463"/>
      <c r="Y13" s="463"/>
      <c r="Z13" s="463"/>
      <c r="AA13" s="463"/>
      <c r="AB13" s="453"/>
      <c r="AC13" s="497">
        <v>1341</v>
      </c>
      <c r="AD13" s="498"/>
      <c r="AE13" s="498"/>
      <c r="AF13" s="498"/>
      <c r="AG13" s="540"/>
      <c r="AH13" s="497">
        <v>1516</v>
      </c>
      <c r="AI13" s="498"/>
      <c r="AJ13" s="498"/>
      <c r="AK13" s="498"/>
      <c r="AL13" s="499"/>
      <c r="AM13" s="475" t="s">
        <v>139</v>
      </c>
      <c r="AN13" s="476"/>
      <c r="AO13" s="476"/>
      <c r="AP13" s="476"/>
      <c r="AQ13" s="476"/>
      <c r="AR13" s="476"/>
      <c r="AS13" s="476"/>
      <c r="AT13" s="477"/>
      <c r="AU13" s="478" t="s">
        <v>140</v>
      </c>
      <c r="AV13" s="479"/>
      <c r="AW13" s="479"/>
      <c r="AX13" s="479"/>
      <c r="AY13" s="480" t="s">
        <v>141</v>
      </c>
      <c r="AZ13" s="481"/>
      <c r="BA13" s="481"/>
      <c r="BB13" s="481"/>
      <c r="BC13" s="481"/>
      <c r="BD13" s="481"/>
      <c r="BE13" s="481"/>
      <c r="BF13" s="481"/>
      <c r="BG13" s="481"/>
      <c r="BH13" s="481"/>
      <c r="BI13" s="481"/>
      <c r="BJ13" s="481"/>
      <c r="BK13" s="481"/>
      <c r="BL13" s="481"/>
      <c r="BM13" s="482"/>
      <c r="BN13" s="446">
        <v>150267</v>
      </c>
      <c r="BO13" s="447"/>
      <c r="BP13" s="447"/>
      <c r="BQ13" s="447"/>
      <c r="BR13" s="447"/>
      <c r="BS13" s="447"/>
      <c r="BT13" s="447"/>
      <c r="BU13" s="448"/>
      <c r="BV13" s="446">
        <v>857662</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7.8</v>
      </c>
      <c r="CU13" s="444"/>
      <c r="CV13" s="444"/>
      <c r="CW13" s="444"/>
      <c r="CX13" s="444"/>
      <c r="CY13" s="444"/>
      <c r="CZ13" s="444"/>
      <c r="DA13" s="445"/>
      <c r="DB13" s="443">
        <v>7.7</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143</v>
      </c>
      <c r="M14" s="528"/>
      <c r="N14" s="528"/>
      <c r="O14" s="528"/>
      <c r="P14" s="528"/>
      <c r="Q14" s="529"/>
      <c r="R14" s="530">
        <v>40606</v>
      </c>
      <c r="S14" s="531"/>
      <c r="T14" s="531"/>
      <c r="U14" s="531"/>
      <c r="V14" s="532"/>
      <c r="W14" s="436"/>
      <c r="X14" s="437"/>
      <c r="Y14" s="437"/>
      <c r="Z14" s="437"/>
      <c r="AA14" s="437"/>
      <c r="AB14" s="426"/>
      <c r="AC14" s="533">
        <v>7.2</v>
      </c>
      <c r="AD14" s="534"/>
      <c r="AE14" s="534"/>
      <c r="AF14" s="534"/>
      <c r="AG14" s="535"/>
      <c r="AH14" s="533">
        <v>7.3</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v>40.9</v>
      </c>
      <c r="CU14" s="545"/>
      <c r="CV14" s="545"/>
      <c r="CW14" s="545"/>
      <c r="CX14" s="545"/>
      <c r="CY14" s="545"/>
      <c r="CZ14" s="545"/>
      <c r="DA14" s="546"/>
      <c r="DB14" s="544">
        <v>62.7</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145</v>
      </c>
      <c r="N15" s="538"/>
      <c r="O15" s="538"/>
      <c r="P15" s="538"/>
      <c r="Q15" s="539"/>
      <c r="R15" s="530">
        <v>40165</v>
      </c>
      <c r="S15" s="531"/>
      <c r="T15" s="531"/>
      <c r="U15" s="531"/>
      <c r="V15" s="532"/>
      <c r="W15" s="462" t="s">
        <v>146</v>
      </c>
      <c r="X15" s="463"/>
      <c r="Y15" s="463"/>
      <c r="Z15" s="463"/>
      <c r="AA15" s="463"/>
      <c r="AB15" s="453"/>
      <c r="AC15" s="497">
        <v>6487</v>
      </c>
      <c r="AD15" s="498"/>
      <c r="AE15" s="498"/>
      <c r="AF15" s="498"/>
      <c r="AG15" s="540"/>
      <c r="AH15" s="497">
        <v>7620</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4730597</v>
      </c>
      <c r="BO15" s="410"/>
      <c r="BP15" s="410"/>
      <c r="BQ15" s="410"/>
      <c r="BR15" s="410"/>
      <c r="BS15" s="410"/>
      <c r="BT15" s="410"/>
      <c r="BU15" s="411"/>
      <c r="BV15" s="409">
        <v>4839665</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34.700000000000003</v>
      </c>
      <c r="AD16" s="534"/>
      <c r="AE16" s="534"/>
      <c r="AF16" s="534"/>
      <c r="AG16" s="535"/>
      <c r="AH16" s="533">
        <v>36.700000000000003</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10368661</v>
      </c>
      <c r="BO16" s="447"/>
      <c r="BP16" s="447"/>
      <c r="BQ16" s="447"/>
      <c r="BR16" s="447"/>
      <c r="BS16" s="447"/>
      <c r="BT16" s="447"/>
      <c r="BU16" s="448"/>
      <c r="BV16" s="446">
        <v>9970960</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152</v>
      </c>
      <c r="N17" s="558"/>
      <c r="O17" s="558"/>
      <c r="P17" s="558"/>
      <c r="Q17" s="559"/>
      <c r="R17" s="552" t="s">
        <v>153</v>
      </c>
      <c r="S17" s="553"/>
      <c r="T17" s="553"/>
      <c r="U17" s="553"/>
      <c r="V17" s="554"/>
      <c r="W17" s="462" t="s">
        <v>154</v>
      </c>
      <c r="X17" s="463"/>
      <c r="Y17" s="463"/>
      <c r="Z17" s="463"/>
      <c r="AA17" s="463"/>
      <c r="AB17" s="453"/>
      <c r="AC17" s="497">
        <v>10864</v>
      </c>
      <c r="AD17" s="498"/>
      <c r="AE17" s="498"/>
      <c r="AF17" s="498"/>
      <c r="AG17" s="540"/>
      <c r="AH17" s="497">
        <v>11600</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5906253</v>
      </c>
      <c r="BO17" s="447"/>
      <c r="BP17" s="447"/>
      <c r="BQ17" s="447"/>
      <c r="BR17" s="447"/>
      <c r="BS17" s="447"/>
      <c r="BT17" s="447"/>
      <c r="BU17" s="448"/>
      <c r="BV17" s="446">
        <v>6051039</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156</v>
      </c>
      <c r="C18" s="489"/>
      <c r="D18" s="489"/>
      <c r="E18" s="569"/>
      <c r="F18" s="569"/>
      <c r="G18" s="569"/>
      <c r="H18" s="569"/>
      <c r="I18" s="569"/>
      <c r="J18" s="569"/>
      <c r="K18" s="569"/>
      <c r="L18" s="570">
        <v>180.06</v>
      </c>
      <c r="M18" s="570"/>
      <c r="N18" s="570"/>
      <c r="O18" s="570"/>
      <c r="P18" s="570"/>
      <c r="Q18" s="570"/>
      <c r="R18" s="571"/>
      <c r="S18" s="571"/>
      <c r="T18" s="571"/>
      <c r="U18" s="571"/>
      <c r="V18" s="572"/>
      <c r="W18" s="464"/>
      <c r="X18" s="465"/>
      <c r="Y18" s="465"/>
      <c r="Z18" s="465"/>
      <c r="AA18" s="465"/>
      <c r="AB18" s="456"/>
      <c r="AC18" s="573">
        <v>58.1</v>
      </c>
      <c r="AD18" s="574"/>
      <c r="AE18" s="574"/>
      <c r="AF18" s="574"/>
      <c r="AG18" s="575"/>
      <c r="AH18" s="573">
        <v>55.9</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10133195</v>
      </c>
      <c r="BO18" s="447"/>
      <c r="BP18" s="447"/>
      <c r="BQ18" s="447"/>
      <c r="BR18" s="447"/>
      <c r="BS18" s="447"/>
      <c r="BT18" s="447"/>
      <c r="BU18" s="448"/>
      <c r="BV18" s="446">
        <v>10222978</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158</v>
      </c>
      <c r="C19" s="489"/>
      <c r="D19" s="489"/>
      <c r="E19" s="569"/>
      <c r="F19" s="569"/>
      <c r="G19" s="569"/>
      <c r="H19" s="569"/>
      <c r="I19" s="569"/>
      <c r="J19" s="569"/>
      <c r="K19" s="569"/>
      <c r="L19" s="577">
        <v>217</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15943299</v>
      </c>
      <c r="BO19" s="447"/>
      <c r="BP19" s="447"/>
      <c r="BQ19" s="447"/>
      <c r="BR19" s="447"/>
      <c r="BS19" s="447"/>
      <c r="BT19" s="447"/>
      <c r="BU19" s="448"/>
      <c r="BV19" s="446">
        <v>15012197</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160</v>
      </c>
      <c r="C20" s="489"/>
      <c r="D20" s="489"/>
      <c r="E20" s="569"/>
      <c r="F20" s="569"/>
      <c r="G20" s="569"/>
      <c r="H20" s="569"/>
      <c r="I20" s="569"/>
      <c r="J20" s="569"/>
      <c r="K20" s="569"/>
      <c r="L20" s="577">
        <v>13453</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19980917</v>
      </c>
      <c r="BO22" s="410"/>
      <c r="BP22" s="410"/>
      <c r="BQ22" s="410"/>
      <c r="BR22" s="410"/>
      <c r="BS22" s="410"/>
      <c r="BT22" s="410"/>
      <c r="BU22" s="411"/>
      <c r="BV22" s="409">
        <v>19475418</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9722728</v>
      </c>
      <c r="BO23" s="447"/>
      <c r="BP23" s="447"/>
      <c r="BQ23" s="447"/>
      <c r="BR23" s="447"/>
      <c r="BS23" s="447"/>
      <c r="BT23" s="447"/>
      <c r="BU23" s="448"/>
      <c r="BV23" s="446">
        <v>9867898</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170</v>
      </c>
      <c r="F24" s="476"/>
      <c r="G24" s="476"/>
      <c r="H24" s="476"/>
      <c r="I24" s="476"/>
      <c r="J24" s="476"/>
      <c r="K24" s="477"/>
      <c r="L24" s="497">
        <v>1</v>
      </c>
      <c r="M24" s="498"/>
      <c r="N24" s="498"/>
      <c r="O24" s="498"/>
      <c r="P24" s="540"/>
      <c r="Q24" s="497">
        <v>8340</v>
      </c>
      <c r="R24" s="498"/>
      <c r="S24" s="498"/>
      <c r="T24" s="498"/>
      <c r="U24" s="498"/>
      <c r="V24" s="540"/>
      <c r="W24" s="592"/>
      <c r="X24" s="593"/>
      <c r="Y24" s="594"/>
      <c r="Z24" s="496" t="s">
        <v>171</v>
      </c>
      <c r="AA24" s="476"/>
      <c r="AB24" s="476"/>
      <c r="AC24" s="476"/>
      <c r="AD24" s="476"/>
      <c r="AE24" s="476"/>
      <c r="AF24" s="476"/>
      <c r="AG24" s="477"/>
      <c r="AH24" s="497">
        <v>335</v>
      </c>
      <c r="AI24" s="498"/>
      <c r="AJ24" s="498"/>
      <c r="AK24" s="498"/>
      <c r="AL24" s="540"/>
      <c r="AM24" s="497">
        <v>968150</v>
      </c>
      <c r="AN24" s="498"/>
      <c r="AO24" s="498"/>
      <c r="AP24" s="498"/>
      <c r="AQ24" s="498"/>
      <c r="AR24" s="540"/>
      <c r="AS24" s="497">
        <v>2890</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11786514</v>
      </c>
      <c r="BO24" s="447"/>
      <c r="BP24" s="447"/>
      <c r="BQ24" s="447"/>
      <c r="BR24" s="447"/>
      <c r="BS24" s="447"/>
      <c r="BT24" s="447"/>
      <c r="BU24" s="448"/>
      <c r="BV24" s="446">
        <v>11210764</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173</v>
      </c>
      <c r="F25" s="476"/>
      <c r="G25" s="476"/>
      <c r="H25" s="476"/>
      <c r="I25" s="476"/>
      <c r="J25" s="476"/>
      <c r="K25" s="477"/>
      <c r="L25" s="497">
        <v>1</v>
      </c>
      <c r="M25" s="498"/>
      <c r="N25" s="498"/>
      <c r="O25" s="498"/>
      <c r="P25" s="540"/>
      <c r="Q25" s="497">
        <v>6440</v>
      </c>
      <c r="R25" s="498"/>
      <c r="S25" s="498"/>
      <c r="T25" s="498"/>
      <c r="U25" s="498"/>
      <c r="V25" s="540"/>
      <c r="W25" s="592"/>
      <c r="X25" s="593"/>
      <c r="Y25" s="594"/>
      <c r="Z25" s="496" t="s">
        <v>174</v>
      </c>
      <c r="AA25" s="476"/>
      <c r="AB25" s="476"/>
      <c r="AC25" s="476"/>
      <c r="AD25" s="476"/>
      <c r="AE25" s="476"/>
      <c r="AF25" s="476"/>
      <c r="AG25" s="477"/>
      <c r="AH25" s="497" t="s">
        <v>175</v>
      </c>
      <c r="AI25" s="498"/>
      <c r="AJ25" s="498"/>
      <c r="AK25" s="498"/>
      <c r="AL25" s="540"/>
      <c r="AM25" s="497" t="s">
        <v>129</v>
      </c>
      <c r="AN25" s="498"/>
      <c r="AO25" s="498"/>
      <c r="AP25" s="498"/>
      <c r="AQ25" s="498"/>
      <c r="AR25" s="540"/>
      <c r="AS25" s="497" t="s">
        <v>129</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5304149</v>
      </c>
      <c r="BO25" s="410"/>
      <c r="BP25" s="410"/>
      <c r="BQ25" s="410"/>
      <c r="BR25" s="410"/>
      <c r="BS25" s="410"/>
      <c r="BT25" s="410"/>
      <c r="BU25" s="411"/>
      <c r="BV25" s="409">
        <v>5342678</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177</v>
      </c>
      <c r="F26" s="476"/>
      <c r="G26" s="476"/>
      <c r="H26" s="476"/>
      <c r="I26" s="476"/>
      <c r="J26" s="476"/>
      <c r="K26" s="477"/>
      <c r="L26" s="497">
        <v>1</v>
      </c>
      <c r="M26" s="498"/>
      <c r="N26" s="498"/>
      <c r="O26" s="498"/>
      <c r="P26" s="540"/>
      <c r="Q26" s="497">
        <v>5800</v>
      </c>
      <c r="R26" s="498"/>
      <c r="S26" s="498"/>
      <c r="T26" s="498"/>
      <c r="U26" s="498"/>
      <c r="V26" s="540"/>
      <c r="W26" s="592"/>
      <c r="X26" s="593"/>
      <c r="Y26" s="594"/>
      <c r="Z26" s="496" t="s">
        <v>178</v>
      </c>
      <c r="AA26" s="598"/>
      <c r="AB26" s="598"/>
      <c r="AC26" s="598"/>
      <c r="AD26" s="598"/>
      <c r="AE26" s="598"/>
      <c r="AF26" s="598"/>
      <c r="AG26" s="599"/>
      <c r="AH26" s="497">
        <v>4</v>
      </c>
      <c r="AI26" s="498"/>
      <c r="AJ26" s="498"/>
      <c r="AK26" s="498"/>
      <c r="AL26" s="540"/>
      <c r="AM26" s="497">
        <v>11836</v>
      </c>
      <c r="AN26" s="498"/>
      <c r="AO26" s="498"/>
      <c r="AP26" s="498"/>
      <c r="AQ26" s="498"/>
      <c r="AR26" s="540"/>
      <c r="AS26" s="497">
        <v>2959</v>
      </c>
      <c r="AT26" s="498"/>
      <c r="AU26" s="498"/>
      <c r="AV26" s="498"/>
      <c r="AW26" s="498"/>
      <c r="AX26" s="499"/>
      <c r="AY26" s="449" t="s">
        <v>179</v>
      </c>
      <c r="AZ26" s="450"/>
      <c r="BA26" s="450"/>
      <c r="BB26" s="450"/>
      <c r="BC26" s="450"/>
      <c r="BD26" s="450"/>
      <c r="BE26" s="450"/>
      <c r="BF26" s="450"/>
      <c r="BG26" s="450"/>
      <c r="BH26" s="450"/>
      <c r="BI26" s="450"/>
      <c r="BJ26" s="450"/>
      <c r="BK26" s="450"/>
      <c r="BL26" s="450"/>
      <c r="BM26" s="451"/>
      <c r="BN26" s="446" t="s">
        <v>175</v>
      </c>
      <c r="BO26" s="447"/>
      <c r="BP26" s="447"/>
      <c r="BQ26" s="447"/>
      <c r="BR26" s="447"/>
      <c r="BS26" s="447"/>
      <c r="BT26" s="447"/>
      <c r="BU26" s="448"/>
      <c r="BV26" s="446" t="s">
        <v>175</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180</v>
      </c>
      <c r="F27" s="476"/>
      <c r="G27" s="476"/>
      <c r="H27" s="476"/>
      <c r="I27" s="476"/>
      <c r="J27" s="476"/>
      <c r="K27" s="477"/>
      <c r="L27" s="497">
        <v>1</v>
      </c>
      <c r="M27" s="498"/>
      <c r="N27" s="498"/>
      <c r="O27" s="498"/>
      <c r="P27" s="540"/>
      <c r="Q27" s="497">
        <v>3340</v>
      </c>
      <c r="R27" s="498"/>
      <c r="S27" s="498"/>
      <c r="T27" s="498"/>
      <c r="U27" s="498"/>
      <c r="V27" s="540"/>
      <c r="W27" s="592"/>
      <c r="X27" s="593"/>
      <c r="Y27" s="594"/>
      <c r="Z27" s="496" t="s">
        <v>181</v>
      </c>
      <c r="AA27" s="476"/>
      <c r="AB27" s="476"/>
      <c r="AC27" s="476"/>
      <c r="AD27" s="476"/>
      <c r="AE27" s="476"/>
      <c r="AF27" s="476"/>
      <c r="AG27" s="477"/>
      <c r="AH27" s="497" t="s">
        <v>175</v>
      </c>
      <c r="AI27" s="498"/>
      <c r="AJ27" s="498"/>
      <c r="AK27" s="498"/>
      <c r="AL27" s="540"/>
      <c r="AM27" s="497" t="s">
        <v>128</v>
      </c>
      <c r="AN27" s="498"/>
      <c r="AO27" s="498"/>
      <c r="AP27" s="498"/>
      <c r="AQ27" s="498"/>
      <c r="AR27" s="540"/>
      <c r="AS27" s="497" t="s">
        <v>129</v>
      </c>
      <c r="AT27" s="498"/>
      <c r="AU27" s="498"/>
      <c r="AV27" s="498"/>
      <c r="AW27" s="498"/>
      <c r="AX27" s="499"/>
      <c r="AY27" s="541" t="s">
        <v>182</v>
      </c>
      <c r="AZ27" s="542"/>
      <c r="BA27" s="542"/>
      <c r="BB27" s="542"/>
      <c r="BC27" s="542"/>
      <c r="BD27" s="542"/>
      <c r="BE27" s="542"/>
      <c r="BF27" s="542"/>
      <c r="BG27" s="542"/>
      <c r="BH27" s="542"/>
      <c r="BI27" s="542"/>
      <c r="BJ27" s="542"/>
      <c r="BK27" s="542"/>
      <c r="BL27" s="542"/>
      <c r="BM27" s="543"/>
      <c r="BN27" s="565">
        <v>264633</v>
      </c>
      <c r="BO27" s="566"/>
      <c r="BP27" s="566"/>
      <c r="BQ27" s="566"/>
      <c r="BR27" s="566"/>
      <c r="BS27" s="566"/>
      <c r="BT27" s="566"/>
      <c r="BU27" s="567"/>
      <c r="BV27" s="565">
        <v>264620</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183</v>
      </c>
      <c r="F28" s="476"/>
      <c r="G28" s="476"/>
      <c r="H28" s="476"/>
      <c r="I28" s="476"/>
      <c r="J28" s="476"/>
      <c r="K28" s="477"/>
      <c r="L28" s="497">
        <v>1</v>
      </c>
      <c r="M28" s="498"/>
      <c r="N28" s="498"/>
      <c r="O28" s="498"/>
      <c r="P28" s="540"/>
      <c r="Q28" s="497">
        <v>3060</v>
      </c>
      <c r="R28" s="498"/>
      <c r="S28" s="498"/>
      <c r="T28" s="498"/>
      <c r="U28" s="498"/>
      <c r="V28" s="540"/>
      <c r="W28" s="592"/>
      <c r="X28" s="593"/>
      <c r="Y28" s="594"/>
      <c r="Z28" s="496" t="s">
        <v>184</v>
      </c>
      <c r="AA28" s="476"/>
      <c r="AB28" s="476"/>
      <c r="AC28" s="476"/>
      <c r="AD28" s="476"/>
      <c r="AE28" s="476"/>
      <c r="AF28" s="476"/>
      <c r="AG28" s="477"/>
      <c r="AH28" s="497" t="s">
        <v>175</v>
      </c>
      <c r="AI28" s="498"/>
      <c r="AJ28" s="498"/>
      <c r="AK28" s="498"/>
      <c r="AL28" s="540"/>
      <c r="AM28" s="497" t="s">
        <v>175</v>
      </c>
      <c r="AN28" s="498"/>
      <c r="AO28" s="498"/>
      <c r="AP28" s="498"/>
      <c r="AQ28" s="498"/>
      <c r="AR28" s="540"/>
      <c r="AS28" s="497" t="s">
        <v>175</v>
      </c>
      <c r="AT28" s="498"/>
      <c r="AU28" s="498"/>
      <c r="AV28" s="498"/>
      <c r="AW28" s="498"/>
      <c r="AX28" s="499"/>
      <c r="AY28" s="600" t="s">
        <v>185</v>
      </c>
      <c r="AZ28" s="601"/>
      <c r="BA28" s="601"/>
      <c r="BB28" s="602"/>
      <c r="BC28" s="406" t="s">
        <v>47</v>
      </c>
      <c r="BD28" s="407"/>
      <c r="BE28" s="407"/>
      <c r="BF28" s="407"/>
      <c r="BG28" s="407"/>
      <c r="BH28" s="407"/>
      <c r="BI28" s="407"/>
      <c r="BJ28" s="407"/>
      <c r="BK28" s="407"/>
      <c r="BL28" s="407"/>
      <c r="BM28" s="408"/>
      <c r="BN28" s="409">
        <v>4351495</v>
      </c>
      <c r="BO28" s="410"/>
      <c r="BP28" s="410"/>
      <c r="BQ28" s="410"/>
      <c r="BR28" s="410"/>
      <c r="BS28" s="410"/>
      <c r="BT28" s="410"/>
      <c r="BU28" s="411"/>
      <c r="BV28" s="409">
        <v>3750815</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186</v>
      </c>
      <c r="F29" s="476"/>
      <c r="G29" s="476"/>
      <c r="H29" s="476"/>
      <c r="I29" s="476"/>
      <c r="J29" s="476"/>
      <c r="K29" s="477"/>
      <c r="L29" s="497">
        <v>16</v>
      </c>
      <c r="M29" s="498"/>
      <c r="N29" s="498"/>
      <c r="O29" s="498"/>
      <c r="P29" s="540"/>
      <c r="Q29" s="497">
        <v>2930</v>
      </c>
      <c r="R29" s="498"/>
      <c r="S29" s="498"/>
      <c r="T29" s="498"/>
      <c r="U29" s="498"/>
      <c r="V29" s="540"/>
      <c r="W29" s="595"/>
      <c r="X29" s="596"/>
      <c r="Y29" s="597"/>
      <c r="Z29" s="496" t="s">
        <v>187</v>
      </c>
      <c r="AA29" s="476"/>
      <c r="AB29" s="476"/>
      <c r="AC29" s="476"/>
      <c r="AD29" s="476"/>
      <c r="AE29" s="476"/>
      <c r="AF29" s="476"/>
      <c r="AG29" s="477"/>
      <c r="AH29" s="497">
        <v>335</v>
      </c>
      <c r="AI29" s="498"/>
      <c r="AJ29" s="498"/>
      <c r="AK29" s="498"/>
      <c r="AL29" s="540"/>
      <c r="AM29" s="497">
        <v>968150</v>
      </c>
      <c r="AN29" s="498"/>
      <c r="AO29" s="498"/>
      <c r="AP29" s="498"/>
      <c r="AQ29" s="498"/>
      <c r="AR29" s="540"/>
      <c r="AS29" s="497">
        <v>2890</v>
      </c>
      <c r="AT29" s="498"/>
      <c r="AU29" s="498"/>
      <c r="AV29" s="498"/>
      <c r="AW29" s="498"/>
      <c r="AX29" s="499"/>
      <c r="AY29" s="603"/>
      <c r="AZ29" s="604"/>
      <c r="BA29" s="604"/>
      <c r="BB29" s="605"/>
      <c r="BC29" s="480" t="s">
        <v>188</v>
      </c>
      <c r="BD29" s="481"/>
      <c r="BE29" s="481"/>
      <c r="BF29" s="481"/>
      <c r="BG29" s="481"/>
      <c r="BH29" s="481"/>
      <c r="BI29" s="481"/>
      <c r="BJ29" s="481"/>
      <c r="BK29" s="481"/>
      <c r="BL29" s="481"/>
      <c r="BM29" s="482"/>
      <c r="BN29" s="446">
        <v>652364</v>
      </c>
      <c r="BO29" s="447"/>
      <c r="BP29" s="447"/>
      <c r="BQ29" s="447"/>
      <c r="BR29" s="447"/>
      <c r="BS29" s="447"/>
      <c r="BT29" s="447"/>
      <c r="BU29" s="448"/>
      <c r="BV29" s="446">
        <v>452275</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189</v>
      </c>
      <c r="X30" s="614"/>
      <c r="Y30" s="614"/>
      <c r="Z30" s="614"/>
      <c r="AA30" s="614"/>
      <c r="AB30" s="614"/>
      <c r="AC30" s="614"/>
      <c r="AD30" s="614"/>
      <c r="AE30" s="614"/>
      <c r="AF30" s="614"/>
      <c r="AG30" s="615"/>
      <c r="AH30" s="573">
        <v>97.8</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4018666</v>
      </c>
      <c r="BO30" s="566"/>
      <c r="BP30" s="566"/>
      <c r="BQ30" s="566"/>
      <c r="BR30" s="566"/>
      <c r="BS30" s="566"/>
      <c r="BT30" s="566"/>
      <c r="BU30" s="567"/>
      <c r="BV30" s="565">
        <v>2855591</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190</v>
      </c>
      <c r="D32" s="609"/>
      <c r="E32" s="609"/>
      <c r="F32" s="609"/>
      <c r="G32" s="609"/>
      <c r="H32" s="609"/>
      <c r="I32" s="609"/>
      <c r="J32" s="609"/>
      <c r="K32" s="609"/>
      <c r="L32" s="609"/>
      <c r="M32" s="609"/>
      <c r="N32" s="609"/>
      <c r="O32" s="609"/>
      <c r="P32" s="609"/>
      <c r="Q32" s="609"/>
      <c r="R32" s="609"/>
      <c r="S32" s="609"/>
      <c r="U32" s="450" t="s">
        <v>191</v>
      </c>
      <c r="V32" s="450"/>
      <c r="W32" s="450"/>
      <c r="X32" s="450"/>
      <c r="Y32" s="450"/>
      <c r="Z32" s="450"/>
      <c r="AA32" s="450"/>
      <c r="AB32" s="450"/>
      <c r="AC32" s="450"/>
      <c r="AD32" s="450"/>
      <c r="AE32" s="450"/>
      <c r="AF32" s="450"/>
      <c r="AG32" s="450"/>
      <c r="AH32" s="450"/>
      <c r="AI32" s="450"/>
      <c r="AJ32" s="450"/>
      <c r="AK32" s="450"/>
      <c r="AM32" s="450" t="s">
        <v>192</v>
      </c>
      <c r="AN32" s="450"/>
      <c r="AO32" s="450"/>
      <c r="AP32" s="450"/>
      <c r="AQ32" s="450"/>
      <c r="AR32" s="450"/>
      <c r="AS32" s="450"/>
      <c r="AT32" s="450"/>
      <c r="AU32" s="450"/>
      <c r="AV32" s="450"/>
      <c r="AW32" s="450"/>
      <c r="AX32" s="450"/>
      <c r="AY32" s="450"/>
      <c r="AZ32" s="450"/>
      <c r="BA32" s="450"/>
      <c r="BB32" s="450"/>
      <c r="BC32" s="450"/>
      <c r="BE32" s="450" t="s">
        <v>193</v>
      </c>
      <c r="BF32" s="450"/>
      <c r="BG32" s="450"/>
      <c r="BH32" s="450"/>
      <c r="BI32" s="450"/>
      <c r="BJ32" s="450"/>
      <c r="BK32" s="450"/>
      <c r="BL32" s="450"/>
      <c r="BM32" s="450"/>
      <c r="BN32" s="450"/>
      <c r="BO32" s="450"/>
      <c r="BP32" s="450"/>
      <c r="BQ32" s="450"/>
      <c r="BR32" s="450"/>
      <c r="BS32" s="450"/>
      <c r="BT32" s="450"/>
      <c r="BU32" s="450"/>
      <c r="BW32" s="450" t="s">
        <v>194</v>
      </c>
      <c r="BX32" s="450"/>
      <c r="BY32" s="450"/>
      <c r="BZ32" s="450"/>
      <c r="CA32" s="450"/>
      <c r="CB32" s="450"/>
      <c r="CC32" s="450"/>
      <c r="CD32" s="450"/>
      <c r="CE32" s="450"/>
      <c r="CF32" s="450"/>
      <c r="CG32" s="450"/>
      <c r="CH32" s="450"/>
      <c r="CI32" s="450"/>
      <c r="CJ32" s="450"/>
      <c r="CK32" s="450"/>
      <c r="CL32" s="450"/>
      <c r="CM32" s="450"/>
      <c r="CO32" s="450" t="s">
        <v>195</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196</v>
      </c>
      <c r="D33" s="470"/>
      <c r="E33" s="435" t="s">
        <v>197</v>
      </c>
      <c r="F33" s="435"/>
      <c r="G33" s="435"/>
      <c r="H33" s="435"/>
      <c r="I33" s="435"/>
      <c r="J33" s="435"/>
      <c r="K33" s="435"/>
      <c r="L33" s="435"/>
      <c r="M33" s="435"/>
      <c r="N33" s="435"/>
      <c r="O33" s="435"/>
      <c r="P33" s="435"/>
      <c r="Q33" s="435"/>
      <c r="R33" s="435"/>
      <c r="S33" s="435"/>
      <c r="T33" s="203"/>
      <c r="U33" s="470" t="s">
        <v>198</v>
      </c>
      <c r="V33" s="470"/>
      <c r="W33" s="435" t="s">
        <v>199</v>
      </c>
      <c r="X33" s="435"/>
      <c r="Y33" s="435"/>
      <c r="Z33" s="435"/>
      <c r="AA33" s="435"/>
      <c r="AB33" s="435"/>
      <c r="AC33" s="435"/>
      <c r="AD33" s="435"/>
      <c r="AE33" s="435"/>
      <c r="AF33" s="435"/>
      <c r="AG33" s="435"/>
      <c r="AH33" s="435"/>
      <c r="AI33" s="435"/>
      <c r="AJ33" s="435"/>
      <c r="AK33" s="435"/>
      <c r="AL33" s="203"/>
      <c r="AM33" s="470" t="s">
        <v>198</v>
      </c>
      <c r="AN33" s="470"/>
      <c r="AO33" s="435" t="s">
        <v>197</v>
      </c>
      <c r="AP33" s="435"/>
      <c r="AQ33" s="435"/>
      <c r="AR33" s="435"/>
      <c r="AS33" s="435"/>
      <c r="AT33" s="435"/>
      <c r="AU33" s="435"/>
      <c r="AV33" s="435"/>
      <c r="AW33" s="435"/>
      <c r="AX33" s="435"/>
      <c r="AY33" s="435"/>
      <c r="AZ33" s="435"/>
      <c r="BA33" s="435"/>
      <c r="BB33" s="435"/>
      <c r="BC33" s="435"/>
      <c r="BD33" s="204"/>
      <c r="BE33" s="435" t="s">
        <v>200</v>
      </c>
      <c r="BF33" s="435"/>
      <c r="BG33" s="435" t="s">
        <v>201</v>
      </c>
      <c r="BH33" s="435"/>
      <c r="BI33" s="435"/>
      <c r="BJ33" s="435"/>
      <c r="BK33" s="435"/>
      <c r="BL33" s="435"/>
      <c r="BM33" s="435"/>
      <c r="BN33" s="435"/>
      <c r="BO33" s="435"/>
      <c r="BP33" s="435"/>
      <c r="BQ33" s="435"/>
      <c r="BR33" s="435"/>
      <c r="BS33" s="435"/>
      <c r="BT33" s="435"/>
      <c r="BU33" s="435"/>
      <c r="BV33" s="204"/>
      <c r="BW33" s="470" t="s">
        <v>200</v>
      </c>
      <c r="BX33" s="470"/>
      <c r="BY33" s="435" t="s">
        <v>202</v>
      </c>
      <c r="BZ33" s="435"/>
      <c r="CA33" s="435"/>
      <c r="CB33" s="435"/>
      <c r="CC33" s="435"/>
      <c r="CD33" s="435"/>
      <c r="CE33" s="435"/>
      <c r="CF33" s="435"/>
      <c r="CG33" s="435"/>
      <c r="CH33" s="435"/>
      <c r="CI33" s="435"/>
      <c r="CJ33" s="435"/>
      <c r="CK33" s="435"/>
      <c r="CL33" s="435"/>
      <c r="CM33" s="435"/>
      <c r="CN33" s="203"/>
      <c r="CO33" s="470" t="s">
        <v>198</v>
      </c>
      <c r="CP33" s="470"/>
      <c r="CQ33" s="435" t="s">
        <v>203</v>
      </c>
      <c r="CR33" s="435"/>
      <c r="CS33" s="435"/>
      <c r="CT33" s="435"/>
      <c r="CU33" s="435"/>
      <c r="CV33" s="435"/>
      <c r="CW33" s="435"/>
      <c r="CX33" s="435"/>
      <c r="CY33" s="435"/>
      <c r="CZ33" s="435"/>
      <c r="DA33" s="435"/>
      <c r="DB33" s="435"/>
      <c r="DC33" s="435"/>
      <c r="DD33" s="435"/>
      <c r="DE33" s="435"/>
      <c r="DF33" s="203"/>
      <c r="DG33" s="635" t="s">
        <v>204</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IF('各会計、関係団体の財政状況及び健全化判断比率'!B32="","",'各会計、関係団体の財政状況及び健全化判断比率'!B32)</f>
        <v>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9</v>
      </c>
      <c r="BX34" s="636"/>
      <c r="BY34" s="637" t="str">
        <f>IF('各会計、関係団体の財政状況及び健全化判断比率'!B68="","",'各会計、関係団体の財政状況及び健全化判断比率'!B68)</f>
        <v>茨城県市町村総合事務組合（一般会計）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16</v>
      </c>
      <c r="CP34" s="636"/>
      <c r="CQ34" s="637" t="str">
        <f>IF('各会計、関係団体の財政状況及び健全化判断比率'!BS7="","",'各会計、関係団体の財政状況及び健全化判断比率'!BS7)</f>
        <v>桜川市土地開発公社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f t="shared" ref="AM35:AM43" si="0">IF(AO35="","",AM34+1)</f>
        <v>7</v>
      </c>
      <c r="AN35" s="636"/>
      <c r="AO35" s="637" t="str">
        <f>IF('各会計、関係団体の財政状況及び健全化判断比率'!B33="","",'各会計、関係団体の財政状況及び健全化判断比率'!B33)</f>
        <v>病院事業会計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10</v>
      </c>
      <c r="BX35" s="636"/>
      <c r="BY35" s="637" t="str">
        <f>IF('各会計、関係団体の財政状況及び健全化判断比率'!B69="","",'各会計、関係団体の財政状況及び健全化判断比率'!B69)</f>
        <v>茨城県市町村総合事務組合（県民交通災害共済事業特別会計）</v>
      </c>
      <c r="BZ35" s="637"/>
      <c r="CA35" s="637"/>
      <c r="CB35" s="637"/>
      <c r="CC35" s="637"/>
      <c r="CD35" s="637"/>
      <c r="CE35" s="637"/>
      <c r="CF35" s="637"/>
      <c r="CG35" s="637"/>
      <c r="CH35" s="637"/>
      <c r="CI35" s="637"/>
      <c r="CJ35" s="637"/>
      <c r="CK35" s="637"/>
      <c r="CL35" s="637"/>
      <c r="CM35" s="637"/>
      <c r="CN35" s="178"/>
      <c r="CO35" s="636">
        <f t="shared" ref="CO35:CO43" si="3">IF(CQ35="","",CO34+1)</f>
        <v>17</v>
      </c>
      <c r="CP35" s="636"/>
      <c r="CQ35" s="637" t="str">
        <f>IF('各会計、関係団体の財政状況及び健全化判断比率'!BS8="","",'各会計、関係団体の財政状況及び健全化判断比率'!BS8)</f>
        <v>株式会社クラセル桜川</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f t="shared" si="0"/>
        <v>8</v>
      </c>
      <c r="AN36" s="636"/>
      <c r="AO36" s="637" t="str">
        <f>IF('各会計、関係団体の財政状況及び健全化判断比率'!B34="","",'各会計、関係団体の財政状況及び健全化判断比率'!B34)</f>
        <v>下水道事業会計</v>
      </c>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11</v>
      </c>
      <c r="BX36" s="636"/>
      <c r="BY36" s="637" t="str">
        <f>IF('各会計、関係団体の財政状況及び健全化判断比率'!B70="","",'各会計、関係団体の財政状況及び健全化判断比率'!B70)</f>
        <v>茨城租税債権管理機構（一般会計）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5</v>
      </c>
      <c r="V37" s="636"/>
      <c r="W37" s="637" t="str">
        <f>IF('各会計、関係団体の財政状況及び健全化判断比率'!B31="","",'各会計、関係団体の財政状況及び健全化判断比率'!B31)</f>
        <v>介護サービス事業特別会計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12</v>
      </c>
      <c r="BX37" s="636"/>
      <c r="BY37" s="637" t="str">
        <f>IF('各会計、関係団体の財政状況及び健全化判断比率'!B71="","",'各会計、関係団体の財政状況及び健全化判断比率'!B71)</f>
        <v>茨城県後期高齢者医療広域連合（一般会計）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13</v>
      </c>
      <c r="BX38" s="636"/>
      <c r="BY38" s="637" t="str">
        <f>IF('各会計、関係団体の財政状況及び健全化判断比率'!B72="","",'各会計、関係団体の財政状況及び健全化判断比率'!B72)</f>
        <v>茨城県後期高齢者医療広域連合（後期高齢医療特別会計）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14</v>
      </c>
      <c r="BX39" s="636"/>
      <c r="BY39" s="637" t="str">
        <f>IF('各会計、関係団体の財政状況及び健全化判断比率'!B73="","",'各会計、関係団体の財政状況及び健全化判断比率'!B73)</f>
        <v>筑北環境衛生組合（一般会計）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15</v>
      </c>
      <c r="BX40" s="636"/>
      <c r="BY40" s="637" t="str">
        <f>IF('各会計、関係団体の財政状況及び健全化判断比率'!B74="","",'各会計、関係団体の財政状況及び健全化判断比率'!B74)</f>
        <v>筑西広域市町村圏事務組合（一般会計）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39" t="s">
        <v>206</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207</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208</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209</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210</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211</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212</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586</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15" t="s">
        <v>555</v>
      </c>
      <c r="D34" s="1215"/>
      <c r="E34" s="1216"/>
      <c r="F34" s="32">
        <v>12.74</v>
      </c>
      <c r="G34" s="33">
        <v>11.8</v>
      </c>
      <c r="H34" s="33">
        <v>12.65</v>
      </c>
      <c r="I34" s="33">
        <v>19.45</v>
      </c>
      <c r="J34" s="34">
        <v>15.03</v>
      </c>
      <c r="K34" s="22"/>
      <c r="L34" s="22"/>
      <c r="M34" s="22"/>
      <c r="N34" s="22"/>
      <c r="O34" s="22"/>
      <c r="P34" s="22"/>
    </row>
    <row r="35" spans="1:16" ht="39" customHeight="1" x14ac:dyDescent="0.15">
      <c r="A35" s="22"/>
      <c r="B35" s="35"/>
      <c r="C35" s="1209" t="s">
        <v>556</v>
      </c>
      <c r="D35" s="1210"/>
      <c r="E35" s="1211"/>
      <c r="F35" s="36">
        <v>0.03</v>
      </c>
      <c r="G35" s="37">
        <v>3.83</v>
      </c>
      <c r="H35" s="37">
        <v>5.26</v>
      </c>
      <c r="I35" s="37">
        <v>5.64</v>
      </c>
      <c r="J35" s="38">
        <v>6.13</v>
      </c>
      <c r="K35" s="22"/>
      <c r="L35" s="22"/>
      <c r="M35" s="22"/>
      <c r="N35" s="22"/>
      <c r="O35" s="22"/>
      <c r="P35" s="22"/>
    </row>
    <row r="36" spans="1:16" ht="39" customHeight="1" x14ac:dyDescent="0.15">
      <c r="A36" s="22"/>
      <c r="B36" s="35"/>
      <c r="C36" s="1209" t="s">
        <v>557</v>
      </c>
      <c r="D36" s="1210"/>
      <c r="E36" s="1211"/>
      <c r="F36" s="36">
        <v>1.05</v>
      </c>
      <c r="G36" s="37">
        <v>1.43</v>
      </c>
      <c r="H36" s="37">
        <v>2.31</v>
      </c>
      <c r="I36" s="37">
        <v>2.17</v>
      </c>
      <c r="J36" s="38">
        <v>2.79</v>
      </c>
      <c r="K36" s="22"/>
      <c r="L36" s="22"/>
      <c r="M36" s="22"/>
      <c r="N36" s="22"/>
      <c r="O36" s="22"/>
      <c r="P36" s="22"/>
    </row>
    <row r="37" spans="1:16" ht="39" customHeight="1" x14ac:dyDescent="0.15">
      <c r="A37" s="22"/>
      <c r="B37" s="35"/>
      <c r="C37" s="1209" t="s">
        <v>558</v>
      </c>
      <c r="D37" s="1210"/>
      <c r="E37" s="1211"/>
      <c r="F37" s="36" t="s">
        <v>508</v>
      </c>
      <c r="G37" s="37" t="s">
        <v>508</v>
      </c>
      <c r="H37" s="37" t="s">
        <v>508</v>
      </c>
      <c r="I37" s="37">
        <v>1.85</v>
      </c>
      <c r="J37" s="38">
        <v>1.86</v>
      </c>
      <c r="K37" s="22"/>
      <c r="L37" s="22"/>
      <c r="M37" s="22"/>
      <c r="N37" s="22"/>
      <c r="O37" s="22"/>
      <c r="P37" s="22"/>
    </row>
    <row r="38" spans="1:16" ht="39" customHeight="1" x14ac:dyDescent="0.15">
      <c r="A38" s="22"/>
      <c r="B38" s="35"/>
      <c r="C38" s="1209" t="s">
        <v>559</v>
      </c>
      <c r="D38" s="1210"/>
      <c r="E38" s="1211"/>
      <c r="F38" s="36">
        <v>3.24</v>
      </c>
      <c r="G38" s="37">
        <v>1.38</v>
      </c>
      <c r="H38" s="37">
        <v>0.91</v>
      </c>
      <c r="I38" s="37">
        <v>0.92</v>
      </c>
      <c r="J38" s="38">
        <v>1.46</v>
      </c>
      <c r="K38" s="22"/>
      <c r="L38" s="22"/>
      <c r="M38" s="22"/>
      <c r="N38" s="22"/>
      <c r="O38" s="22"/>
      <c r="P38" s="22"/>
    </row>
    <row r="39" spans="1:16" ht="39" customHeight="1" x14ac:dyDescent="0.15">
      <c r="A39" s="22"/>
      <c r="B39" s="35"/>
      <c r="C39" s="1209" t="s">
        <v>560</v>
      </c>
      <c r="D39" s="1210"/>
      <c r="E39" s="1211"/>
      <c r="F39" s="36">
        <v>1.73</v>
      </c>
      <c r="G39" s="37">
        <v>1.07</v>
      </c>
      <c r="H39" s="37">
        <v>0.12</v>
      </c>
      <c r="I39" s="37">
        <v>0.17</v>
      </c>
      <c r="J39" s="38">
        <v>0.63</v>
      </c>
      <c r="K39" s="22"/>
      <c r="L39" s="22"/>
      <c r="M39" s="22"/>
      <c r="N39" s="22"/>
      <c r="O39" s="22"/>
      <c r="P39" s="22"/>
    </row>
    <row r="40" spans="1:16" ht="39" customHeight="1" x14ac:dyDescent="0.15">
      <c r="A40" s="22"/>
      <c r="B40" s="35"/>
      <c r="C40" s="1209" t="s">
        <v>561</v>
      </c>
      <c r="D40" s="1210"/>
      <c r="E40" s="1211"/>
      <c r="F40" s="36">
        <v>0.01</v>
      </c>
      <c r="G40" s="37">
        <v>0</v>
      </c>
      <c r="H40" s="37">
        <v>0</v>
      </c>
      <c r="I40" s="37">
        <v>0</v>
      </c>
      <c r="J40" s="38">
        <v>0.01</v>
      </c>
      <c r="K40" s="22"/>
      <c r="L40" s="22"/>
      <c r="M40" s="22"/>
      <c r="N40" s="22"/>
      <c r="O40" s="22"/>
      <c r="P40" s="22"/>
    </row>
    <row r="41" spans="1:16" ht="39" customHeight="1" x14ac:dyDescent="0.15">
      <c r="A41" s="22"/>
      <c r="B41" s="35"/>
      <c r="C41" s="1209" t="s">
        <v>562</v>
      </c>
      <c r="D41" s="1210"/>
      <c r="E41" s="1211"/>
      <c r="F41" s="36">
        <v>0</v>
      </c>
      <c r="G41" s="37">
        <v>0</v>
      </c>
      <c r="H41" s="37">
        <v>0.01</v>
      </c>
      <c r="I41" s="37">
        <v>0.01</v>
      </c>
      <c r="J41" s="38">
        <v>0</v>
      </c>
      <c r="K41" s="22"/>
      <c r="L41" s="22"/>
      <c r="M41" s="22"/>
      <c r="N41" s="22"/>
      <c r="O41" s="22"/>
      <c r="P41" s="22"/>
    </row>
    <row r="42" spans="1:16" ht="39" customHeight="1" x14ac:dyDescent="0.15">
      <c r="A42" s="22"/>
      <c r="B42" s="39"/>
      <c r="C42" s="1209" t="s">
        <v>563</v>
      </c>
      <c r="D42" s="1210"/>
      <c r="E42" s="1211"/>
      <c r="F42" s="36" t="s">
        <v>508</v>
      </c>
      <c r="G42" s="37" t="s">
        <v>508</v>
      </c>
      <c r="H42" s="37" t="s">
        <v>508</v>
      </c>
      <c r="I42" s="37" t="s">
        <v>508</v>
      </c>
      <c r="J42" s="38" t="s">
        <v>508</v>
      </c>
      <c r="K42" s="22"/>
      <c r="L42" s="22"/>
      <c r="M42" s="22"/>
      <c r="N42" s="22"/>
      <c r="O42" s="22"/>
      <c r="P42" s="22"/>
    </row>
    <row r="43" spans="1:16" ht="39" customHeight="1" thickBot="1" x14ac:dyDescent="0.2">
      <c r="A43" s="22"/>
      <c r="B43" s="40"/>
      <c r="C43" s="1212" t="s">
        <v>564</v>
      </c>
      <c r="D43" s="1213"/>
      <c r="E43" s="1214"/>
      <c r="F43" s="41">
        <v>0.37</v>
      </c>
      <c r="G43" s="42">
        <v>0.38</v>
      </c>
      <c r="H43" s="42">
        <v>0.92</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aZJtFs3wA9wZmo5qWTtNTe6adiNDYH/yJVjRotsmUDe0AiL/4TunflMJWyml6sa3sFVO5JsJmZYCL/N1P95Jg==" saltValue="oWYEEebT/cCUsmsXRm7p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17" t="s">
        <v>10</v>
      </c>
      <c r="C45" s="1218"/>
      <c r="D45" s="58"/>
      <c r="E45" s="1223" t="s">
        <v>11</v>
      </c>
      <c r="F45" s="1223"/>
      <c r="G45" s="1223"/>
      <c r="H45" s="1223"/>
      <c r="I45" s="1223"/>
      <c r="J45" s="1224"/>
      <c r="K45" s="59">
        <v>1469</v>
      </c>
      <c r="L45" s="60">
        <v>1497</v>
      </c>
      <c r="M45" s="60">
        <v>1552</v>
      </c>
      <c r="N45" s="60">
        <v>1537</v>
      </c>
      <c r="O45" s="61">
        <v>1535</v>
      </c>
      <c r="P45" s="48"/>
      <c r="Q45" s="48"/>
      <c r="R45" s="48"/>
      <c r="S45" s="48"/>
      <c r="T45" s="48"/>
      <c r="U45" s="48"/>
    </row>
    <row r="46" spans="1:21" ht="30.75" customHeight="1" x14ac:dyDescent="0.15">
      <c r="A46" s="48"/>
      <c r="B46" s="1219"/>
      <c r="C46" s="1220"/>
      <c r="D46" s="62"/>
      <c r="E46" s="1225" t="s">
        <v>12</v>
      </c>
      <c r="F46" s="1225"/>
      <c r="G46" s="1225"/>
      <c r="H46" s="1225"/>
      <c r="I46" s="1225"/>
      <c r="J46" s="1226"/>
      <c r="K46" s="63" t="s">
        <v>508</v>
      </c>
      <c r="L46" s="64" t="s">
        <v>508</v>
      </c>
      <c r="M46" s="64" t="s">
        <v>508</v>
      </c>
      <c r="N46" s="64" t="s">
        <v>508</v>
      </c>
      <c r="O46" s="65" t="s">
        <v>508</v>
      </c>
      <c r="P46" s="48"/>
      <c r="Q46" s="48"/>
      <c r="R46" s="48"/>
      <c r="S46" s="48"/>
      <c r="T46" s="48"/>
      <c r="U46" s="48"/>
    </row>
    <row r="47" spans="1:21" ht="30.75" customHeight="1" x14ac:dyDescent="0.15">
      <c r="A47" s="48"/>
      <c r="B47" s="1219"/>
      <c r="C47" s="1220"/>
      <c r="D47" s="62"/>
      <c r="E47" s="1225" t="s">
        <v>13</v>
      </c>
      <c r="F47" s="1225"/>
      <c r="G47" s="1225"/>
      <c r="H47" s="1225"/>
      <c r="I47" s="1225"/>
      <c r="J47" s="1226"/>
      <c r="K47" s="63" t="s">
        <v>508</v>
      </c>
      <c r="L47" s="64" t="s">
        <v>508</v>
      </c>
      <c r="M47" s="64" t="s">
        <v>508</v>
      </c>
      <c r="N47" s="64" t="s">
        <v>508</v>
      </c>
      <c r="O47" s="65" t="s">
        <v>508</v>
      </c>
      <c r="P47" s="48"/>
      <c r="Q47" s="48"/>
      <c r="R47" s="48"/>
      <c r="S47" s="48"/>
      <c r="T47" s="48"/>
      <c r="U47" s="48"/>
    </row>
    <row r="48" spans="1:21" ht="30.75" customHeight="1" x14ac:dyDescent="0.15">
      <c r="A48" s="48"/>
      <c r="B48" s="1219"/>
      <c r="C48" s="1220"/>
      <c r="D48" s="62"/>
      <c r="E48" s="1225" t="s">
        <v>14</v>
      </c>
      <c r="F48" s="1225"/>
      <c r="G48" s="1225"/>
      <c r="H48" s="1225"/>
      <c r="I48" s="1225"/>
      <c r="J48" s="1226"/>
      <c r="K48" s="63">
        <v>535</v>
      </c>
      <c r="L48" s="64">
        <v>556</v>
      </c>
      <c r="M48" s="64">
        <v>585</v>
      </c>
      <c r="N48" s="64">
        <v>791</v>
      </c>
      <c r="O48" s="65">
        <v>779</v>
      </c>
      <c r="P48" s="48"/>
      <c r="Q48" s="48"/>
      <c r="R48" s="48"/>
      <c r="S48" s="48"/>
      <c r="T48" s="48"/>
      <c r="U48" s="48"/>
    </row>
    <row r="49" spans="1:21" ht="30.75" customHeight="1" x14ac:dyDescent="0.15">
      <c r="A49" s="48"/>
      <c r="B49" s="1219"/>
      <c r="C49" s="1220"/>
      <c r="D49" s="62"/>
      <c r="E49" s="1225" t="s">
        <v>15</v>
      </c>
      <c r="F49" s="1225"/>
      <c r="G49" s="1225"/>
      <c r="H49" s="1225"/>
      <c r="I49" s="1225"/>
      <c r="J49" s="1226"/>
      <c r="K49" s="63">
        <v>165</v>
      </c>
      <c r="L49" s="64">
        <v>112</v>
      </c>
      <c r="M49" s="64">
        <v>72</v>
      </c>
      <c r="N49" s="64">
        <v>48</v>
      </c>
      <c r="O49" s="65">
        <v>55</v>
      </c>
      <c r="P49" s="48"/>
      <c r="Q49" s="48"/>
      <c r="R49" s="48"/>
      <c r="S49" s="48"/>
      <c r="T49" s="48"/>
      <c r="U49" s="48"/>
    </row>
    <row r="50" spans="1:21" ht="30.75" customHeight="1" x14ac:dyDescent="0.15">
      <c r="A50" s="48"/>
      <c r="B50" s="1219"/>
      <c r="C50" s="1220"/>
      <c r="D50" s="62"/>
      <c r="E50" s="1225" t="s">
        <v>16</v>
      </c>
      <c r="F50" s="1225"/>
      <c r="G50" s="1225"/>
      <c r="H50" s="1225"/>
      <c r="I50" s="1225"/>
      <c r="J50" s="1226"/>
      <c r="K50" s="63">
        <v>109</v>
      </c>
      <c r="L50" s="64">
        <v>116</v>
      </c>
      <c r="M50" s="64">
        <v>108</v>
      </c>
      <c r="N50" s="64">
        <v>105</v>
      </c>
      <c r="O50" s="65">
        <v>99</v>
      </c>
      <c r="P50" s="48"/>
      <c r="Q50" s="48"/>
      <c r="R50" s="48"/>
      <c r="S50" s="48"/>
      <c r="T50" s="48"/>
      <c r="U50" s="48"/>
    </row>
    <row r="51" spans="1:21" ht="30.75" customHeight="1" x14ac:dyDescent="0.15">
      <c r="A51" s="48"/>
      <c r="B51" s="1221"/>
      <c r="C51" s="1222"/>
      <c r="D51" s="66"/>
      <c r="E51" s="1225" t="s">
        <v>17</v>
      </c>
      <c r="F51" s="1225"/>
      <c r="G51" s="1225"/>
      <c r="H51" s="1225"/>
      <c r="I51" s="1225"/>
      <c r="J51" s="1226"/>
      <c r="K51" s="63" t="s">
        <v>508</v>
      </c>
      <c r="L51" s="64" t="s">
        <v>508</v>
      </c>
      <c r="M51" s="64" t="s">
        <v>508</v>
      </c>
      <c r="N51" s="64" t="s">
        <v>508</v>
      </c>
      <c r="O51" s="65" t="s">
        <v>508</v>
      </c>
      <c r="P51" s="48"/>
      <c r="Q51" s="48"/>
      <c r="R51" s="48"/>
      <c r="S51" s="48"/>
      <c r="T51" s="48"/>
      <c r="U51" s="48"/>
    </row>
    <row r="52" spans="1:21" ht="30.75" customHeight="1" x14ac:dyDescent="0.15">
      <c r="A52" s="48"/>
      <c r="B52" s="1227" t="s">
        <v>18</v>
      </c>
      <c r="C52" s="1228"/>
      <c r="D52" s="66"/>
      <c r="E52" s="1225" t="s">
        <v>19</v>
      </c>
      <c r="F52" s="1225"/>
      <c r="G52" s="1225"/>
      <c r="H52" s="1225"/>
      <c r="I52" s="1225"/>
      <c r="J52" s="1226"/>
      <c r="K52" s="63">
        <v>1592</v>
      </c>
      <c r="L52" s="64">
        <v>1567</v>
      </c>
      <c r="M52" s="64">
        <v>1583</v>
      </c>
      <c r="N52" s="64">
        <v>1602</v>
      </c>
      <c r="O52" s="65">
        <v>1633</v>
      </c>
      <c r="P52" s="48"/>
      <c r="Q52" s="48"/>
      <c r="R52" s="48"/>
      <c r="S52" s="48"/>
      <c r="T52" s="48"/>
      <c r="U52" s="48"/>
    </row>
    <row r="53" spans="1:21" ht="30.75" customHeight="1" thickBot="1" x14ac:dyDescent="0.2">
      <c r="A53" s="48"/>
      <c r="B53" s="1229" t="s">
        <v>20</v>
      </c>
      <c r="C53" s="1230"/>
      <c r="D53" s="67"/>
      <c r="E53" s="1231" t="s">
        <v>21</v>
      </c>
      <c r="F53" s="1231"/>
      <c r="G53" s="1231"/>
      <c r="H53" s="1231"/>
      <c r="I53" s="1231"/>
      <c r="J53" s="1232"/>
      <c r="K53" s="68">
        <v>686</v>
      </c>
      <c r="L53" s="69">
        <v>714</v>
      </c>
      <c r="M53" s="69">
        <v>734</v>
      </c>
      <c r="N53" s="69">
        <v>879</v>
      </c>
      <c r="O53" s="70">
        <v>835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33" t="s">
        <v>24</v>
      </c>
      <c r="C57" s="1234"/>
      <c r="D57" s="1237" t="s">
        <v>25</v>
      </c>
      <c r="E57" s="1238"/>
      <c r="F57" s="1238"/>
      <c r="G57" s="1238"/>
      <c r="H57" s="1238"/>
      <c r="I57" s="1238"/>
      <c r="J57" s="1239"/>
      <c r="K57" s="83"/>
      <c r="L57" s="84"/>
      <c r="M57" s="84"/>
      <c r="N57" s="84"/>
      <c r="O57" s="85"/>
    </row>
    <row r="58" spans="1:21" ht="31.5" customHeight="1" thickBot="1" x14ac:dyDescent="0.2">
      <c r="B58" s="1235"/>
      <c r="C58" s="1236"/>
      <c r="D58" s="1240" t="s">
        <v>26</v>
      </c>
      <c r="E58" s="1241"/>
      <c r="F58" s="1241"/>
      <c r="G58" s="1241"/>
      <c r="H58" s="1241"/>
      <c r="I58" s="1241"/>
      <c r="J58" s="1242"/>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lDest7n69uzlCUgvGHXGQ9YL01i45Ybs3i39ZjAjcPdnVQjnNKw2jY3aEeiOpPr28Bhj3SIEFkgIxa+wEKoKA==" saltValue="D7GTjmbzL/cGKqGaFAx0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549</v>
      </c>
      <c r="J40" s="100" t="s">
        <v>550</v>
      </c>
      <c r="K40" s="100" t="s">
        <v>551</v>
      </c>
      <c r="L40" s="100" t="s">
        <v>552</v>
      </c>
      <c r="M40" s="101" t="s">
        <v>553</v>
      </c>
    </row>
    <row r="41" spans="2:13" ht="27.75" customHeight="1" x14ac:dyDescent="0.15">
      <c r="B41" s="1243" t="s">
        <v>29</v>
      </c>
      <c r="C41" s="1244"/>
      <c r="D41" s="102"/>
      <c r="E41" s="1249" t="s">
        <v>30</v>
      </c>
      <c r="F41" s="1249"/>
      <c r="G41" s="1249"/>
      <c r="H41" s="1250"/>
      <c r="I41" s="351">
        <v>17603</v>
      </c>
      <c r="J41" s="352">
        <v>19132</v>
      </c>
      <c r="K41" s="352">
        <v>19272</v>
      </c>
      <c r="L41" s="352">
        <v>19475</v>
      </c>
      <c r="M41" s="353">
        <v>19981</v>
      </c>
    </row>
    <row r="42" spans="2:13" ht="27.75" customHeight="1" x14ac:dyDescent="0.15">
      <c r="B42" s="1245"/>
      <c r="C42" s="1246"/>
      <c r="D42" s="103"/>
      <c r="E42" s="1251" t="s">
        <v>31</v>
      </c>
      <c r="F42" s="1251"/>
      <c r="G42" s="1251"/>
      <c r="H42" s="1252"/>
      <c r="I42" s="354">
        <v>866</v>
      </c>
      <c r="J42" s="355">
        <v>847</v>
      </c>
      <c r="K42" s="355">
        <v>1388</v>
      </c>
      <c r="L42" s="355">
        <v>1282</v>
      </c>
      <c r="M42" s="356">
        <v>1184</v>
      </c>
    </row>
    <row r="43" spans="2:13" ht="27.75" customHeight="1" x14ac:dyDescent="0.15">
      <c r="B43" s="1245"/>
      <c r="C43" s="1246"/>
      <c r="D43" s="103"/>
      <c r="E43" s="1251" t="s">
        <v>32</v>
      </c>
      <c r="F43" s="1251"/>
      <c r="G43" s="1251"/>
      <c r="H43" s="1252"/>
      <c r="I43" s="354">
        <v>8177</v>
      </c>
      <c r="J43" s="355">
        <v>9837</v>
      </c>
      <c r="K43" s="355">
        <v>9608</v>
      </c>
      <c r="L43" s="355">
        <v>9328</v>
      </c>
      <c r="M43" s="356">
        <v>9236</v>
      </c>
    </row>
    <row r="44" spans="2:13" ht="27.75" customHeight="1" x14ac:dyDescent="0.15">
      <c r="B44" s="1245"/>
      <c r="C44" s="1246"/>
      <c r="D44" s="103"/>
      <c r="E44" s="1251" t="s">
        <v>33</v>
      </c>
      <c r="F44" s="1251"/>
      <c r="G44" s="1251"/>
      <c r="H44" s="1252"/>
      <c r="I44" s="354">
        <v>643</v>
      </c>
      <c r="J44" s="355">
        <v>454</v>
      </c>
      <c r="K44" s="355">
        <v>388</v>
      </c>
      <c r="L44" s="355">
        <v>518</v>
      </c>
      <c r="M44" s="356">
        <v>590</v>
      </c>
    </row>
    <row r="45" spans="2:13" ht="27.75" customHeight="1" x14ac:dyDescent="0.15">
      <c r="B45" s="1245"/>
      <c r="C45" s="1246"/>
      <c r="D45" s="103"/>
      <c r="E45" s="1251" t="s">
        <v>34</v>
      </c>
      <c r="F45" s="1251"/>
      <c r="G45" s="1251"/>
      <c r="H45" s="1252"/>
      <c r="I45" s="354">
        <v>3979</v>
      </c>
      <c r="J45" s="355">
        <v>3764</v>
      </c>
      <c r="K45" s="355">
        <v>3762</v>
      </c>
      <c r="L45" s="355">
        <v>3777</v>
      </c>
      <c r="M45" s="356">
        <v>3834</v>
      </c>
    </row>
    <row r="46" spans="2:13" ht="27.75" customHeight="1" x14ac:dyDescent="0.15">
      <c r="B46" s="1245"/>
      <c r="C46" s="1246"/>
      <c r="D46" s="104"/>
      <c r="E46" s="1251" t="s">
        <v>35</v>
      </c>
      <c r="F46" s="1251"/>
      <c r="G46" s="1251"/>
      <c r="H46" s="1252"/>
      <c r="I46" s="354">
        <v>170</v>
      </c>
      <c r="J46" s="355">
        <v>4</v>
      </c>
      <c r="K46" s="355">
        <v>2</v>
      </c>
      <c r="L46" s="355">
        <v>20</v>
      </c>
      <c r="M46" s="356">
        <v>1</v>
      </c>
    </row>
    <row r="47" spans="2:13" ht="27.75" customHeight="1" x14ac:dyDescent="0.15">
      <c r="B47" s="1245"/>
      <c r="C47" s="1246"/>
      <c r="D47" s="105"/>
      <c r="E47" s="1253" t="s">
        <v>36</v>
      </c>
      <c r="F47" s="1254"/>
      <c r="G47" s="1254"/>
      <c r="H47" s="1255"/>
      <c r="I47" s="354" t="s">
        <v>508</v>
      </c>
      <c r="J47" s="355" t="s">
        <v>508</v>
      </c>
      <c r="K47" s="355" t="s">
        <v>508</v>
      </c>
      <c r="L47" s="355" t="s">
        <v>508</v>
      </c>
      <c r="M47" s="356" t="s">
        <v>508</v>
      </c>
    </row>
    <row r="48" spans="2:13" ht="27.75" customHeight="1" x14ac:dyDescent="0.15">
      <c r="B48" s="1245"/>
      <c r="C48" s="1246"/>
      <c r="D48" s="103"/>
      <c r="E48" s="1251" t="s">
        <v>37</v>
      </c>
      <c r="F48" s="1251"/>
      <c r="G48" s="1251"/>
      <c r="H48" s="1252"/>
      <c r="I48" s="354" t="s">
        <v>508</v>
      </c>
      <c r="J48" s="355" t="s">
        <v>508</v>
      </c>
      <c r="K48" s="355" t="s">
        <v>508</v>
      </c>
      <c r="L48" s="355" t="s">
        <v>508</v>
      </c>
      <c r="M48" s="356" t="s">
        <v>508</v>
      </c>
    </row>
    <row r="49" spans="2:13" ht="27.75" customHeight="1" x14ac:dyDescent="0.15">
      <c r="B49" s="1247"/>
      <c r="C49" s="1248"/>
      <c r="D49" s="103"/>
      <c r="E49" s="1251" t="s">
        <v>38</v>
      </c>
      <c r="F49" s="1251"/>
      <c r="G49" s="1251"/>
      <c r="H49" s="1252"/>
      <c r="I49" s="354" t="s">
        <v>508</v>
      </c>
      <c r="J49" s="355" t="s">
        <v>508</v>
      </c>
      <c r="K49" s="355" t="s">
        <v>508</v>
      </c>
      <c r="L49" s="355" t="s">
        <v>508</v>
      </c>
      <c r="M49" s="356" t="s">
        <v>508</v>
      </c>
    </row>
    <row r="50" spans="2:13" ht="27.75" customHeight="1" x14ac:dyDescent="0.15">
      <c r="B50" s="1256" t="s">
        <v>39</v>
      </c>
      <c r="C50" s="1257"/>
      <c r="D50" s="106"/>
      <c r="E50" s="1251" t="s">
        <v>40</v>
      </c>
      <c r="F50" s="1251"/>
      <c r="G50" s="1251"/>
      <c r="H50" s="1252"/>
      <c r="I50" s="354">
        <v>5964</v>
      </c>
      <c r="J50" s="355">
        <v>6788</v>
      </c>
      <c r="K50" s="355">
        <v>6944</v>
      </c>
      <c r="L50" s="355">
        <v>6695</v>
      </c>
      <c r="M50" s="356">
        <v>8721</v>
      </c>
    </row>
    <row r="51" spans="2:13" ht="27.75" customHeight="1" x14ac:dyDescent="0.15">
      <c r="B51" s="1245"/>
      <c r="C51" s="1246"/>
      <c r="D51" s="103"/>
      <c r="E51" s="1251" t="s">
        <v>41</v>
      </c>
      <c r="F51" s="1251"/>
      <c r="G51" s="1251"/>
      <c r="H51" s="1252"/>
      <c r="I51" s="354">
        <v>1152</v>
      </c>
      <c r="J51" s="355">
        <v>948</v>
      </c>
      <c r="K51" s="355">
        <v>849</v>
      </c>
      <c r="L51" s="355">
        <v>880</v>
      </c>
      <c r="M51" s="356">
        <v>865</v>
      </c>
    </row>
    <row r="52" spans="2:13" ht="27.75" customHeight="1" x14ac:dyDescent="0.15">
      <c r="B52" s="1247"/>
      <c r="C52" s="1248"/>
      <c r="D52" s="103"/>
      <c r="E52" s="1251" t="s">
        <v>42</v>
      </c>
      <c r="F52" s="1251"/>
      <c r="G52" s="1251"/>
      <c r="H52" s="1252"/>
      <c r="I52" s="354">
        <v>18324</v>
      </c>
      <c r="J52" s="355">
        <v>20137</v>
      </c>
      <c r="K52" s="355">
        <v>20333</v>
      </c>
      <c r="L52" s="355">
        <v>20420</v>
      </c>
      <c r="M52" s="356">
        <v>20881</v>
      </c>
    </row>
    <row r="53" spans="2:13" ht="27.75" customHeight="1" thickBot="1" x14ac:dyDescent="0.2">
      <c r="B53" s="1258" t="s">
        <v>43</v>
      </c>
      <c r="C53" s="1259"/>
      <c r="D53" s="107"/>
      <c r="E53" s="1260" t="s">
        <v>44</v>
      </c>
      <c r="F53" s="1260"/>
      <c r="G53" s="1260"/>
      <c r="H53" s="1261"/>
      <c r="I53" s="357">
        <v>5999</v>
      </c>
      <c r="J53" s="358">
        <v>6164</v>
      </c>
      <c r="K53" s="358">
        <v>6295</v>
      </c>
      <c r="L53" s="358">
        <v>6407</v>
      </c>
      <c r="M53" s="359">
        <v>4361</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uH+8xWs2GzRt5SXiqVFTrI8Zi5e6qiIPM8Btp/BTzWTMBM8YjWrNUdY+ggQ2Q7GoY2PHBeu7qrQ1S12lwQ09HA==" saltValue="D80kKjklXnQiVAm0fPzK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551</v>
      </c>
      <c r="G54" s="116" t="s">
        <v>552</v>
      </c>
      <c r="H54" s="117" t="s">
        <v>553</v>
      </c>
    </row>
    <row r="55" spans="2:8" ht="52.5" customHeight="1" x14ac:dyDescent="0.15">
      <c r="B55" s="118"/>
      <c r="C55" s="1270" t="s">
        <v>47</v>
      </c>
      <c r="D55" s="1270"/>
      <c r="E55" s="1271"/>
      <c r="F55" s="119">
        <v>3749</v>
      </c>
      <c r="G55" s="119">
        <v>3751</v>
      </c>
      <c r="H55" s="120">
        <v>4351</v>
      </c>
    </row>
    <row r="56" spans="2:8" ht="52.5" customHeight="1" x14ac:dyDescent="0.15">
      <c r="B56" s="121"/>
      <c r="C56" s="1272" t="s">
        <v>48</v>
      </c>
      <c r="D56" s="1272"/>
      <c r="E56" s="1273"/>
      <c r="F56" s="122">
        <v>705</v>
      </c>
      <c r="G56" s="122">
        <v>452</v>
      </c>
      <c r="H56" s="123">
        <v>652</v>
      </c>
    </row>
    <row r="57" spans="2:8" ht="53.25" customHeight="1" x14ac:dyDescent="0.15">
      <c r="B57" s="121"/>
      <c r="C57" s="1274" t="s">
        <v>49</v>
      </c>
      <c r="D57" s="1274"/>
      <c r="E57" s="1275"/>
      <c r="F57" s="124">
        <v>2899</v>
      </c>
      <c r="G57" s="124">
        <v>2856</v>
      </c>
      <c r="H57" s="125">
        <v>4019</v>
      </c>
    </row>
    <row r="58" spans="2:8" ht="45.75" customHeight="1" x14ac:dyDescent="0.15">
      <c r="B58" s="126"/>
      <c r="C58" s="1262" t="s">
        <v>581</v>
      </c>
      <c r="D58" s="1263"/>
      <c r="E58" s="1264"/>
      <c r="F58" s="127">
        <v>1310</v>
      </c>
      <c r="G58" s="127">
        <v>1311</v>
      </c>
      <c r="H58" s="128">
        <v>2511</v>
      </c>
    </row>
    <row r="59" spans="2:8" ht="45.75" customHeight="1" x14ac:dyDescent="0.15">
      <c r="B59" s="126"/>
      <c r="C59" s="1262" t="s">
        <v>582</v>
      </c>
      <c r="D59" s="1263"/>
      <c r="E59" s="1264"/>
      <c r="F59" s="127">
        <v>778</v>
      </c>
      <c r="G59" s="127">
        <v>724</v>
      </c>
      <c r="H59" s="128">
        <v>655</v>
      </c>
    </row>
    <row r="60" spans="2:8" ht="45.75" customHeight="1" x14ac:dyDescent="0.15">
      <c r="B60" s="126"/>
      <c r="C60" s="1262" t="s">
        <v>583</v>
      </c>
      <c r="D60" s="1263"/>
      <c r="E60" s="1264"/>
      <c r="F60" s="127">
        <v>374</v>
      </c>
      <c r="G60" s="127">
        <v>373</v>
      </c>
      <c r="H60" s="128">
        <v>374</v>
      </c>
    </row>
    <row r="61" spans="2:8" ht="45.75" customHeight="1" x14ac:dyDescent="0.15">
      <c r="B61" s="126"/>
      <c r="C61" s="1262" t="s">
        <v>584</v>
      </c>
      <c r="D61" s="1263"/>
      <c r="E61" s="1264"/>
      <c r="F61" s="127">
        <v>374</v>
      </c>
      <c r="G61" s="127">
        <v>368</v>
      </c>
      <c r="H61" s="128">
        <v>363</v>
      </c>
    </row>
    <row r="62" spans="2:8" ht="45.75" customHeight="1" thickBot="1" x14ac:dyDescent="0.2">
      <c r="B62" s="129"/>
      <c r="C62" s="1265" t="s">
        <v>585</v>
      </c>
      <c r="D62" s="1266"/>
      <c r="E62" s="1267"/>
      <c r="F62" s="130">
        <v>35</v>
      </c>
      <c r="G62" s="130">
        <v>45</v>
      </c>
      <c r="H62" s="131">
        <v>67</v>
      </c>
    </row>
    <row r="63" spans="2:8" ht="52.5" customHeight="1" thickBot="1" x14ac:dyDescent="0.2">
      <c r="B63" s="132"/>
      <c r="C63" s="1268" t="s">
        <v>50</v>
      </c>
      <c r="D63" s="1268"/>
      <c r="E63" s="1269"/>
      <c r="F63" s="133">
        <v>7354</v>
      </c>
      <c r="G63" s="133">
        <v>7059</v>
      </c>
      <c r="H63" s="134">
        <v>9023</v>
      </c>
    </row>
    <row r="64" spans="2:8" x14ac:dyDescent="0.15"/>
  </sheetData>
  <sheetProtection algorithmName="SHA-512" hashValue="4fRgdqiweJaF8IgTCdHUyJZdEzgaaSE/3dMokW0ym1a8uq3KhD8rluFKamPpsHXqJdS3MFJV1EedKRI8ZD0hpQ==" saltValue="wSehkprq3jfGXUKoPUcS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587</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588</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3" t="s">
        <v>596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5"/>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5"/>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5"/>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5"/>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589</v>
      </c>
    </row>
    <row r="50" spans="1:109" x14ac:dyDescent="0.15">
      <c r="B50" s="375"/>
      <c r="G50" s="1276"/>
      <c r="H50" s="1276"/>
      <c r="I50" s="1276"/>
      <c r="J50" s="1276"/>
      <c r="K50" s="385"/>
      <c r="L50" s="385"/>
      <c r="M50" s="386"/>
      <c r="N50" s="386"/>
      <c r="AN50" s="1277"/>
      <c r="AO50" s="1278"/>
      <c r="AP50" s="1278"/>
      <c r="AQ50" s="1278"/>
      <c r="AR50" s="1278"/>
      <c r="AS50" s="1278"/>
      <c r="AT50" s="1278"/>
      <c r="AU50" s="1278"/>
      <c r="AV50" s="1278"/>
      <c r="AW50" s="1278"/>
      <c r="AX50" s="1278"/>
      <c r="AY50" s="1278"/>
      <c r="AZ50" s="1278"/>
      <c r="BA50" s="1278"/>
      <c r="BB50" s="1278"/>
      <c r="BC50" s="1278"/>
      <c r="BD50" s="1278"/>
      <c r="BE50" s="1278"/>
      <c r="BF50" s="1278"/>
      <c r="BG50" s="1278"/>
      <c r="BH50" s="1278"/>
      <c r="BI50" s="1278"/>
      <c r="BJ50" s="1278"/>
      <c r="BK50" s="1278"/>
      <c r="BL50" s="1278"/>
      <c r="BM50" s="1278"/>
      <c r="BN50" s="1278"/>
      <c r="BO50" s="1279"/>
      <c r="BP50" s="1280" t="s">
        <v>549</v>
      </c>
      <c r="BQ50" s="1280"/>
      <c r="BR50" s="1280"/>
      <c r="BS50" s="1280"/>
      <c r="BT50" s="1280"/>
      <c r="BU50" s="1280"/>
      <c r="BV50" s="1280"/>
      <c r="BW50" s="1280"/>
      <c r="BX50" s="1280" t="s">
        <v>550</v>
      </c>
      <c r="BY50" s="1280"/>
      <c r="BZ50" s="1280"/>
      <c r="CA50" s="1280"/>
      <c r="CB50" s="1280"/>
      <c r="CC50" s="1280"/>
      <c r="CD50" s="1280"/>
      <c r="CE50" s="1280"/>
      <c r="CF50" s="1280" t="s">
        <v>551</v>
      </c>
      <c r="CG50" s="1280"/>
      <c r="CH50" s="1280"/>
      <c r="CI50" s="1280"/>
      <c r="CJ50" s="1280"/>
      <c r="CK50" s="1280"/>
      <c r="CL50" s="1280"/>
      <c r="CM50" s="1280"/>
      <c r="CN50" s="1280" t="s">
        <v>552</v>
      </c>
      <c r="CO50" s="1280"/>
      <c r="CP50" s="1280"/>
      <c r="CQ50" s="1280"/>
      <c r="CR50" s="1280"/>
      <c r="CS50" s="1280"/>
      <c r="CT50" s="1280"/>
      <c r="CU50" s="1280"/>
      <c r="CV50" s="1280" t="s">
        <v>553</v>
      </c>
      <c r="CW50" s="1280"/>
      <c r="CX50" s="1280"/>
      <c r="CY50" s="1280"/>
      <c r="CZ50" s="1280"/>
      <c r="DA50" s="1280"/>
      <c r="DB50" s="1280"/>
      <c r="DC50" s="1280"/>
    </row>
    <row r="51" spans="1:109" ht="13.5" customHeight="1" x14ac:dyDescent="0.15">
      <c r="B51" s="375"/>
      <c r="G51" s="1293"/>
      <c r="H51" s="1293"/>
      <c r="I51" s="1294"/>
      <c r="J51" s="1294"/>
      <c r="K51" s="1292"/>
      <c r="L51" s="1292"/>
      <c r="M51" s="1292"/>
      <c r="N51" s="1292"/>
      <c r="AM51" s="384"/>
      <c r="AN51" s="1282" t="s">
        <v>590</v>
      </c>
      <c r="AO51" s="1282"/>
      <c r="AP51" s="1282"/>
      <c r="AQ51" s="1282"/>
      <c r="AR51" s="1282"/>
      <c r="AS51" s="1282"/>
      <c r="AT51" s="1282"/>
      <c r="AU51" s="1282"/>
      <c r="AV51" s="1282"/>
      <c r="AW51" s="1282"/>
      <c r="AX51" s="1282"/>
      <c r="AY51" s="1282"/>
      <c r="AZ51" s="1282"/>
      <c r="BA51" s="1282"/>
      <c r="BB51" s="1282" t="s">
        <v>591</v>
      </c>
      <c r="BC51" s="1282"/>
      <c r="BD51" s="1282"/>
      <c r="BE51" s="1282"/>
      <c r="BF51" s="1282"/>
      <c r="BG51" s="1282"/>
      <c r="BH51" s="1282"/>
      <c r="BI51" s="1282"/>
      <c r="BJ51" s="1282"/>
      <c r="BK51" s="1282"/>
      <c r="BL51" s="1282"/>
      <c r="BM51" s="1282"/>
      <c r="BN51" s="1282"/>
      <c r="BO51" s="1282"/>
      <c r="BP51" s="1281">
        <v>59.3</v>
      </c>
      <c r="BQ51" s="1281"/>
      <c r="BR51" s="1281"/>
      <c r="BS51" s="1281"/>
      <c r="BT51" s="1281"/>
      <c r="BU51" s="1281"/>
      <c r="BV51" s="1281"/>
      <c r="BW51" s="1281"/>
      <c r="BX51" s="1281">
        <v>61.5</v>
      </c>
      <c r="BY51" s="1281"/>
      <c r="BZ51" s="1281"/>
      <c r="CA51" s="1281"/>
      <c r="CB51" s="1281"/>
      <c r="CC51" s="1281"/>
      <c r="CD51" s="1281"/>
      <c r="CE51" s="1281"/>
      <c r="CF51" s="1281">
        <v>64.5</v>
      </c>
      <c r="CG51" s="1281"/>
      <c r="CH51" s="1281"/>
      <c r="CI51" s="1281"/>
      <c r="CJ51" s="1281"/>
      <c r="CK51" s="1281"/>
      <c r="CL51" s="1281"/>
      <c r="CM51" s="1281"/>
      <c r="CN51" s="1281">
        <v>62.7</v>
      </c>
      <c r="CO51" s="1281"/>
      <c r="CP51" s="1281"/>
      <c r="CQ51" s="1281"/>
      <c r="CR51" s="1281"/>
      <c r="CS51" s="1281"/>
      <c r="CT51" s="1281"/>
      <c r="CU51" s="1281"/>
      <c r="CV51" s="1281">
        <v>40.9</v>
      </c>
      <c r="CW51" s="1281"/>
      <c r="CX51" s="1281"/>
      <c r="CY51" s="1281"/>
      <c r="CZ51" s="1281"/>
      <c r="DA51" s="1281"/>
      <c r="DB51" s="1281"/>
      <c r="DC51" s="1281"/>
    </row>
    <row r="52" spans="1:109" x14ac:dyDescent="0.15">
      <c r="B52" s="375"/>
      <c r="G52" s="1293"/>
      <c r="H52" s="1293"/>
      <c r="I52" s="1294"/>
      <c r="J52" s="1294"/>
      <c r="K52" s="1292"/>
      <c r="L52" s="1292"/>
      <c r="M52" s="1292"/>
      <c r="N52" s="1292"/>
      <c r="AM52" s="384"/>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3"/>
      <c r="B53" s="375"/>
      <c r="G53" s="1293"/>
      <c r="H53" s="1293"/>
      <c r="I53" s="1276"/>
      <c r="J53" s="1276"/>
      <c r="K53" s="1292"/>
      <c r="L53" s="1292"/>
      <c r="M53" s="1292"/>
      <c r="N53" s="1292"/>
      <c r="AM53" s="384"/>
      <c r="AN53" s="1282"/>
      <c r="AO53" s="1282"/>
      <c r="AP53" s="1282"/>
      <c r="AQ53" s="1282"/>
      <c r="AR53" s="1282"/>
      <c r="AS53" s="1282"/>
      <c r="AT53" s="1282"/>
      <c r="AU53" s="1282"/>
      <c r="AV53" s="1282"/>
      <c r="AW53" s="1282"/>
      <c r="AX53" s="1282"/>
      <c r="AY53" s="1282"/>
      <c r="AZ53" s="1282"/>
      <c r="BA53" s="1282"/>
      <c r="BB53" s="1282" t="s">
        <v>592</v>
      </c>
      <c r="BC53" s="1282"/>
      <c r="BD53" s="1282"/>
      <c r="BE53" s="1282"/>
      <c r="BF53" s="1282"/>
      <c r="BG53" s="1282"/>
      <c r="BH53" s="1282"/>
      <c r="BI53" s="1282"/>
      <c r="BJ53" s="1282"/>
      <c r="BK53" s="1282"/>
      <c r="BL53" s="1282"/>
      <c r="BM53" s="1282"/>
      <c r="BN53" s="1282"/>
      <c r="BO53" s="1282"/>
      <c r="BP53" s="1281">
        <v>60.9</v>
      </c>
      <c r="BQ53" s="1281"/>
      <c r="BR53" s="1281"/>
      <c r="BS53" s="1281"/>
      <c r="BT53" s="1281"/>
      <c r="BU53" s="1281"/>
      <c r="BV53" s="1281"/>
      <c r="BW53" s="1281"/>
      <c r="BX53" s="1281">
        <v>63.2</v>
      </c>
      <c r="BY53" s="1281"/>
      <c r="BZ53" s="1281"/>
      <c r="CA53" s="1281"/>
      <c r="CB53" s="1281"/>
      <c r="CC53" s="1281"/>
      <c r="CD53" s="1281"/>
      <c r="CE53" s="1281"/>
      <c r="CF53" s="1281">
        <v>64.3</v>
      </c>
      <c r="CG53" s="1281"/>
      <c r="CH53" s="1281"/>
      <c r="CI53" s="1281"/>
      <c r="CJ53" s="1281"/>
      <c r="CK53" s="1281"/>
      <c r="CL53" s="1281"/>
      <c r="CM53" s="1281"/>
      <c r="CN53" s="1281">
        <v>65</v>
      </c>
      <c r="CO53" s="1281"/>
      <c r="CP53" s="1281"/>
      <c r="CQ53" s="1281"/>
      <c r="CR53" s="1281"/>
      <c r="CS53" s="1281"/>
      <c r="CT53" s="1281"/>
      <c r="CU53" s="1281"/>
      <c r="CV53" s="1281">
        <v>66.099999999999994</v>
      </c>
      <c r="CW53" s="1281"/>
      <c r="CX53" s="1281"/>
      <c r="CY53" s="1281"/>
      <c r="CZ53" s="1281"/>
      <c r="DA53" s="1281"/>
      <c r="DB53" s="1281"/>
      <c r="DC53" s="1281"/>
    </row>
    <row r="54" spans="1:109" x14ac:dyDescent="0.15">
      <c r="A54" s="383"/>
      <c r="B54" s="375"/>
      <c r="G54" s="1293"/>
      <c r="H54" s="1293"/>
      <c r="I54" s="1276"/>
      <c r="J54" s="1276"/>
      <c r="K54" s="1292"/>
      <c r="L54" s="1292"/>
      <c r="M54" s="1292"/>
      <c r="N54" s="1292"/>
      <c r="AM54" s="384"/>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3"/>
      <c r="B55" s="375"/>
      <c r="G55" s="1276"/>
      <c r="H55" s="1276"/>
      <c r="I55" s="1276"/>
      <c r="J55" s="1276"/>
      <c r="K55" s="1292"/>
      <c r="L55" s="1292"/>
      <c r="M55" s="1292"/>
      <c r="N55" s="1292"/>
      <c r="AN55" s="1280" t="s">
        <v>593</v>
      </c>
      <c r="AO55" s="1280"/>
      <c r="AP55" s="1280"/>
      <c r="AQ55" s="1280"/>
      <c r="AR55" s="1280"/>
      <c r="AS55" s="1280"/>
      <c r="AT55" s="1280"/>
      <c r="AU55" s="1280"/>
      <c r="AV55" s="1280"/>
      <c r="AW55" s="1280"/>
      <c r="AX55" s="1280"/>
      <c r="AY55" s="1280"/>
      <c r="AZ55" s="1280"/>
      <c r="BA55" s="1280"/>
      <c r="BB55" s="1282" t="s">
        <v>591</v>
      </c>
      <c r="BC55" s="1282"/>
      <c r="BD55" s="1282"/>
      <c r="BE55" s="1282"/>
      <c r="BF55" s="1282"/>
      <c r="BG55" s="1282"/>
      <c r="BH55" s="1282"/>
      <c r="BI55" s="1282"/>
      <c r="BJ55" s="1282"/>
      <c r="BK55" s="1282"/>
      <c r="BL55" s="1282"/>
      <c r="BM55" s="1282"/>
      <c r="BN55" s="1282"/>
      <c r="BO55" s="1282"/>
      <c r="BP55" s="1281">
        <v>55.4</v>
      </c>
      <c r="BQ55" s="1281"/>
      <c r="BR55" s="1281"/>
      <c r="BS55" s="1281"/>
      <c r="BT55" s="1281"/>
      <c r="BU55" s="1281"/>
      <c r="BV55" s="1281"/>
      <c r="BW55" s="1281"/>
      <c r="BX55" s="1281">
        <v>52.7</v>
      </c>
      <c r="BY55" s="1281"/>
      <c r="BZ55" s="1281"/>
      <c r="CA55" s="1281"/>
      <c r="CB55" s="1281"/>
      <c r="CC55" s="1281"/>
      <c r="CD55" s="1281"/>
      <c r="CE55" s="1281"/>
      <c r="CF55" s="1281">
        <v>49.7</v>
      </c>
      <c r="CG55" s="1281"/>
      <c r="CH55" s="1281"/>
      <c r="CI55" s="1281"/>
      <c r="CJ55" s="1281"/>
      <c r="CK55" s="1281"/>
      <c r="CL55" s="1281"/>
      <c r="CM55" s="1281"/>
      <c r="CN55" s="1281">
        <v>37.299999999999997</v>
      </c>
      <c r="CO55" s="1281"/>
      <c r="CP55" s="1281"/>
      <c r="CQ55" s="1281"/>
      <c r="CR55" s="1281"/>
      <c r="CS55" s="1281"/>
      <c r="CT55" s="1281"/>
      <c r="CU55" s="1281"/>
      <c r="CV55" s="1281">
        <v>25.2</v>
      </c>
      <c r="CW55" s="1281"/>
      <c r="CX55" s="1281"/>
      <c r="CY55" s="1281"/>
      <c r="CZ55" s="1281"/>
      <c r="DA55" s="1281"/>
      <c r="DB55" s="1281"/>
      <c r="DC55" s="1281"/>
    </row>
    <row r="56" spans="1:109" x14ac:dyDescent="0.15">
      <c r="A56" s="383"/>
      <c r="B56" s="375"/>
      <c r="G56" s="1276"/>
      <c r="H56" s="1276"/>
      <c r="I56" s="1276"/>
      <c r="J56" s="1276"/>
      <c r="K56" s="1292"/>
      <c r="L56" s="1292"/>
      <c r="M56" s="1292"/>
      <c r="N56" s="1292"/>
      <c r="AN56" s="1280"/>
      <c r="AO56" s="1280"/>
      <c r="AP56" s="1280"/>
      <c r="AQ56" s="1280"/>
      <c r="AR56" s="1280"/>
      <c r="AS56" s="1280"/>
      <c r="AT56" s="1280"/>
      <c r="AU56" s="1280"/>
      <c r="AV56" s="1280"/>
      <c r="AW56" s="1280"/>
      <c r="AX56" s="1280"/>
      <c r="AY56" s="1280"/>
      <c r="AZ56" s="1280"/>
      <c r="BA56" s="1280"/>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3" customFormat="1" x14ac:dyDescent="0.15">
      <c r="B57" s="387"/>
      <c r="G57" s="1276"/>
      <c r="H57" s="1276"/>
      <c r="I57" s="1295"/>
      <c r="J57" s="1295"/>
      <c r="K57" s="1292"/>
      <c r="L57" s="1292"/>
      <c r="M57" s="1292"/>
      <c r="N57" s="1292"/>
      <c r="AM57" s="369"/>
      <c r="AN57" s="1280"/>
      <c r="AO57" s="1280"/>
      <c r="AP57" s="1280"/>
      <c r="AQ57" s="1280"/>
      <c r="AR57" s="1280"/>
      <c r="AS57" s="1280"/>
      <c r="AT57" s="1280"/>
      <c r="AU57" s="1280"/>
      <c r="AV57" s="1280"/>
      <c r="AW57" s="1280"/>
      <c r="AX57" s="1280"/>
      <c r="AY57" s="1280"/>
      <c r="AZ57" s="1280"/>
      <c r="BA57" s="1280"/>
      <c r="BB57" s="1282" t="s">
        <v>592</v>
      </c>
      <c r="BC57" s="1282"/>
      <c r="BD57" s="1282"/>
      <c r="BE57" s="1282"/>
      <c r="BF57" s="1282"/>
      <c r="BG57" s="1282"/>
      <c r="BH57" s="1282"/>
      <c r="BI57" s="1282"/>
      <c r="BJ57" s="1282"/>
      <c r="BK57" s="1282"/>
      <c r="BL57" s="1282"/>
      <c r="BM57" s="1282"/>
      <c r="BN57" s="1282"/>
      <c r="BO57" s="1282"/>
      <c r="BP57" s="1281">
        <v>58.7</v>
      </c>
      <c r="BQ57" s="1281"/>
      <c r="BR57" s="1281"/>
      <c r="BS57" s="1281"/>
      <c r="BT57" s="1281"/>
      <c r="BU57" s="1281"/>
      <c r="BV57" s="1281"/>
      <c r="BW57" s="1281"/>
      <c r="BX57" s="1281">
        <v>59.9</v>
      </c>
      <c r="BY57" s="1281"/>
      <c r="BZ57" s="1281"/>
      <c r="CA57" s="1281"/>
      <c r="CB57" s="1281"/>
      <c r="CC57" s="1281"/>
      <c r="CD57" s="1281"/>
      <c r="CE57" s="1281"/>
      <c r="CF57" s="1281">
        <v>60.1</v>
      </c>
      <c r="CG57" s="1281"/>
      <c r="CH57" s="1281"/>
      <c r="CI57" s="1281"/>
      <c r="CJ57" s="1281"/>
      <c r="CK57" s="1281"/>
      <c r="CL57" s="1281"/>
      <c r="CM57" s="1281"/>
      <c r="CN57" s="1281">
        <v>61.9</v>
      </c>
      <c r="CO57" s="1281"/>
      <c r="CP57" s="1281"/>
      <c r="CQ57" s="1281"/>
      <c r="CR57" s="1281"/>
      <c r="CS57" s="1281"/>
      <c r="CT57" s="1281"/>
      <c r="CU57" s="1281"/>
      <c r="CV57" s="1281">
        <v>62.4</v>
      </c>
      <c r="CW57" s="1281"/>
      <c r="CX57" s="1281"/>
      <c r="CY57" s="1281"/>
      <c r="CZ57" s="1281"/>
      <c r="DA57" s="1281"/>
      <c r="DB57" s="1281"/>
      <c r="DC57" s="1281"/>
      <c r="DD57" s="388"/>
      <c r="DE57" s="387"/>
    </row>
    <row r="58" spans="1:109" s="383" customFormat="1" x14ac:dyDescent="0.15">
      <c r="A58" s="369"/>
      <c r="B58" s="387"/>
      <c r="G58" s="1276"/>
      <c r="H58" s="1276"/>
      <c r="I58" s="1295"/>
      <c r="J58" s="1295"/>
      <c r="K58" s="1292"/>
      <c r="L58" s="1292"/>
      <c r="M58" s="1292"/>
      <c r="N58" s="1292"/>
      <c r="AM58" s="369"/>
      <c r="AN58" s="1280"/>
      <c r="AO58" s="1280"/>
      <c r="AP58" s="1280"/>
      <c r="AQ58" s="1280"/>
      <c r="AR58" s="1280"/>
      <c r="AS58" s="1280"/>
      <c r="AT58" s="1280"/>
      <c r="AU58" s="1280"/>
      <c r="AV58" s="1280"/>
      <c r="AW58" s="1280"/>
      <c r="AX58" s="1280"/>
      <c r="AY58" s="1280"/>
      <c r="AZ58" s="1280"/>
      <c r="BA58" s="1280"/>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594</v>
      </c>
    </row>
    <row r="64" spans="1:109" x14ac:dyDescent="0.15">
      <c r="B64" s="375"/>
      <c r="G64" s="382"/>
      <c r="I64" s="395"/>
      <c r="J64" s="395"/>
      <c r="K64" s="395"/>
      <c r="L64" s="395"/>
      <c r="M64" s="395"/>
      <c r="N64" s="396"/>
      <c r="AM64" s="382"/>
      <c r="AN64" s="382" t="s">
        <v>588</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3" t="s">
        <v>597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5"/>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5"/>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5"/>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5"/>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589</v>
      </c>
    </row>
    <row r="72" spans="2:107" x14ac:dyDescent="0.15">
      <c r="B72" s="375"/>
      <c r="G72" s="1276"/>
      <c r="H72" s="1276"/>
      <c r="I72" s="1276"/>
      <c r="J72" s="1276"/>
      <c r="K72" s="385"/>
      <c r="L72" s="385"/>
      <c r="M72" s="386"/>
      <c r="N72" s="386"/>
      <c r="AN72" s="1277"/>
      <c r="AO72" s="1278"/>
      <c r="AP72" s="1278"/>
      <c r="AQ72" s="1278"/>
      <c r="AR72" s="1278"/>
      <c r="AS72" s="1278"/>
      <c r="AT72" s="1278"/>
      <c r="AU72" s="1278"/>
      <c r="AV72" s="1278"/>
      <c r="AW72" s="1278"/>
      <c r="AX72" s="1278"/>
      <c r="AY72" s="1278"/>
      <c r="AZ72" s="1278"/>
      <c r="BA72" s="1278"/>
      <c r="BB72" s="1278"/>
      <c r="BC72" s="1278"/>
      <c r="BD72" s="1278"/>
      <c r="BE72" s="1278"/>
      <c r="BF72" s="1278"/>
      <c r="BG72" s="1278"/>
      <c r="BH72" s="1278"/>
      <c r="BI72" s="1278"/>
      <c r="BJ72" s="1278"/>
      <c r="BK72" s="1278"/>
      <c r="BL72" s="1278"/>
      <c r="BM72" s="1278"/>
      <c r="BN72" s="1278"/>
      <c r="BO72" s="1279"/>
      <c r="BP72" s="1280" t="s">
        <v>549</v>
      </c>
      <c r="BQ72" s="1280"/>
      <c r="BR72" s="1280"/>
      <c r="BS72" s="1280"/>
      <c r="BT72" s="1280"/>
      <c r="BU72" s="1280"/>
      <c r="BV72" s="1280"/>
      <c r="BW72" s="1280"/>
      <c r="BX72" s="1280" t="s">
        <v>550</v>
      </c>
      <c r="BY72" s="1280"/>
      <c r="BZ72" s="1280"/>
      <c r="CA72" s="1280"/>
      <c r="CB72" s="1280"/>
      <c r="CC72" s="1280"/>
      <c r="CD72" s="1280"/>
      <c r="CE72" s="1280"/>
      <c r="CF72" s="1280" t="s">
        <v>551</v>
      </c>
      <c r="CG72" s="1280"/>
      <c r="CH72" s="1280"/>
      <c r="CI72" s="1280"/>
      <c r="CJ72" s="1280"/>
      <c r="CK72" s="1280"/>
      <c r="CL72" s="1280"/>
      <c r="CM72" s="1280"/>
      <c r="CN72" s="1280" t="s">
        <v>552</v>
      </c>
      <c r="CO72" s="1280"/>
      <c r="CP72" s="1280"/>
      <c r="CQ72" s="1280"/>
      <c r="CR72" s="1280"/>
      <c r="CS72" s="1280"/>
      <c r="CT72" s="1280"/>
      <c r="CU72" s="1280"/>
      <c r="CV72" s="1280" t="s">
        <v>553</v>
      </c>
      <c r="CW72" s="1280"/>
      <c r="CX72" s="1280"/>
      <c r="CY72" s="1280"/>
      <c r="CZ72" s="1280"/>
      <c r="DA72" s="1280"/>
      <c r="DB72" s="1280"/>
      <c r="DC72" s="1280"/>
    </row>
    <row r="73" spans="2:107" x14ac:dyDescent="0.15">
      <c r="B73" s="375"/>
      <c r="G73" s="1293"/>
      <c r="H73" s="1293"/>
      <c r="I73" s="1293"/>
      <c r="J73" s="1293"/>
      <c r="K73" s="1296"/>
      <c r="L73" s="1296"/>
      <c r="M73" s="1296"/>
      <c r="N73" s="1296"/>
      <c r="AM73" s="384"/>
      <c r="AN73" s="1282" t="s">
        <v>590</v>
      </c>
      <c r="AO73" s="1282"/>
      <c r="AP73" s="1282"/>
      <c r="AQ73" s="1282"/>
      <c r="AR73" s="1282"/>
      <c r="AS73" s="1282"/>
      <c r="AT73" s="1282"/>
      <c r="AU73" s="1282"/>
      <c r="AV73" s="1282"/>
      <c r="AW73" s="1282"/>
      <c r="AX73" s="1282"/>
      <c r="AY73" s="1282"/>
      <c r="AZ73" s="1282"/>
      <c r="BA73" s="1282"/>
      <c r="BB73" s="1282" t="s">
        <v>591</v>
      </c>
      <c r="BC73" s="1282"/>
      <c r="BD73" s="1282"/>
      <c r="BE73" s="1282"/>
      <c r="BF73" s="1282"/>
      <c r="BG73" s="1282"/>
      <c r="BH73" s="1282"/>
      <c r="BI73" s="1282"/>
      <c r="BJ73" s="1282"/>
      <c r="BK73" s="1282"/>
      <c r="BL73" s="1282"/>
      <c r="BM73" s="1282"/>
      <c r="BN73" s="1282"/>
      <c r="BO73" s="1282"/>
      <c r="BP73" s="1281">
        <v>59.3</v>
      </c>
      <c r="BQ73" s="1281"/>
      <c r="BR73" s="1281"/>
      <c r="BS73" s="1281"/>
      <c r="BT73" s="1281"/>
      <c r="BU73" s="1281"/>
      <c r="BV73" s="1281"/>
      <c r="BW73" s="1281"/>
      <c r="BX73" s="1281">
        <v>61.5</v>
      </c>
      <c r="BY73" s="1281"/>
      <c r="BZ73" s="1281"/>
      <c r="CA73" s="1281"/>
      <c r="CB73" s="1281"/>
      <c r="CC73" s="1281"/>
      <c r="CD73" s="1281"/>
      <c r="CE73" s="1281"/>
      <c r="CF73" s="1281">
        <v>64.5</v>
      </c>
      <c r="CG73" s="1281"/>
      <c r="CH73" s="1281"/>
      <c r="CI73" s="1281"/>
      <c r="CJ73" s="1281"/>
      <c r="CK73" s="1281"/>
      <c r="CL73" s="1281"/>
      <c r="CM73" s="1281"/>
      <c r="CN73" s="1281">
        <v>62.7</v>
      </c>
      <c r="CO73" s="1281"/>
      <c r="CP73" s="1281"/>
      <c r="CQ73" s="1281"/>
      <c r="CR73" s="1281"/>
      <c r="CS73" s="1281"/>
      <c r="CT73" s="1281"/>
      <c r="CU73" s="1281"/>
      <c r="CV73" s="1281">
        <v>40.9</v>
      </c>
      <c r="CW73" s="1281"/>
      <c r="CX73" s="1281"/>
      <c r="CY73" s="1281"/>
      <c r="CZ73" s="1281"/>
      <c r="DA73" s="1281"/>
      <c r="DB73" s="1281"/>
      <c r="DC73" s="1281"/>
    </row>
    <row r="74" spans="2:107" x14ac:dyDescent="0.15">
      <c r="B74" s="375"/>
      <c r="G74" s="1293"/>
      <c r="H74" s="1293"/>
      <c r="I74" s="1293"/>
      <c r="J74" s="1293"/>
      <c r="K74" s="1296"/>
      <c r="L74" s="1296"/>
      <c r="M74" s="1296"/>
      <c r="N74" s="1296"/>
      <c r="AM74" s="384"/>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5"/>
      <c r="G75" s="1293"/>
      <c r="H75" s="1293"/>
      <c r="I75" s="1276"/>
      <c r="J75" s="1276"/>
      <c r="K75" s="1292"/>
      <c r="L75" s="1292"/>
      <c r="M75" s="1292"/>
      <c r="N75" s="1292"/>
      <c r="AM75" s="384"/>
      <c r="AN75" s="1282"/>
      <c r="AO75" s="1282"/>
      <c r="AP75" s="1282"/>
      <c r="AQ75" s="1282"/>
      <c r="AR75" s="1282"/>
      <c r="AS75" s="1282"/>
      <c r="AT75" s="1282"/>
      <c r="AU75" s="1282"/>
      <c r="AV75" s="1282"/>
      <c r="AW75" s="1282"/>
      <c r="AX75" s="1282"/>
      <c r="AY75" s="1282"/>
      <c r="AZ75" s="1282"/>
      <c r="BA75" s="1282"/>
      <c r="BB75" s="1282" t="s">
        <v>595</v>
      </c>
      <c r="BC75" s="1282"/>
      <c r="BD75" s="1282"/>
      <c r="BE75" s="1282"/>
      <c r="BF75" s="1282"/>
      <c r="BG75" s="1282"/>
      <c r="BH75" s="1282"/>
      <c r="BI75" s="1282"/>
      <c r="BJ75" s="1282"/>
      <c r="BK75" s="1282"/>
      <c r="BL75" s="1282"/>
      <c r="BM75" s="1282"/>
      <c r="BN75" s="1282"/>
      <c r="BO75" s="1282"/>
      <c r="BP75" s="1281">
        <v>7.3</v>
      </c>
      <c r="BQ75" s="1281"/>
      <c r="BR75" s="1281"/>
      <c r="BS75" s="1281"/>
      <c r="BT75" s="1281"/>
      <c r="BU75" s="1281"/>
      <c r="BV75" s="1281"/>
      <c r="BW75" s="1281"/>
      <c r="BX75" s="1281">
        <v>7</v>
      </c>
      <c r="BY75" s="1281"/>
      <c r="BZ75" s="1281"/>
      <c r="CA75" s="1281"/>
      <c r="CB75" s="1281"/>
      <c r="CC75" s="1281"/>
      <c r="CD75" s="1281"/>
      <c r="CE75" s="1281"/>
      <c r="CF75" s="1281">
        <v>7.1</v>
      </c>
      <c r="CG75" s="1281"/>
      <c r="CH75" s="1281"/>
      <c r="CI75" s="1281"/>
      <c r="CJ75" s="1281"/>
      <c r="CK75" s="1281"/>
      <c r="CL75" s="1281"/>
      <c r="CM75" s="1281"/>
      <c r="CN75" s="1281">
        <v>7.7</v>
      </c>
      <c r="CO75" s="1281"/>
      <c r="CP75" s="1281"/>
      <c r="CQ75" s="1281"/>
      <c r="CR75" s="1281"/>
      <c r="CS75" s="1281"/>
      <c r="CT75" s="1281"/>
      <c r="CU75" s="1281"/>
      <c r="CV75" s="1281">
        <v>7.8</v>
      </c>
      <c r="CW75" s="1281"/>
      <c r="CX75" s="1281"/>
      <c r="CY75" s="1281"/>
      <c r="CZ75" s="1281"/>
      <c r="DA75" s="1281"/>
      <c r="DB75" s="1281"/>
      <c r="DC75" s="1281"/>
    </row>
    <row r="76" spans="2:107" x14ac:dyDescent="0.15">
      <c r="B76" s="375"/>
      <c r="G76" s="1293"/>
      <c r="H76" s="1293"/>
      <c r="I76" s="1276"/>
      <c r="J76" s="1276"/>
      <c r="K76" s="1292"/>
      <c r="L76" s="1292"/>
      <c r="M76" s="1292"/>
      <c r="N76" s="1292"/>
      <c r="AM76" s="384"/>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5"/>
      <c r="G77" s="1276"/>
      <c r="H77" s="1276"/>
      <c r="I77" s="1276"/>
      <c r="J77" s="1276"/>
      <c r="K77" s="1296"/>
      <c r="L77" s="1296"/>
      <c r="M77" s="1296"/>
      <c r="N77" s="1296"/>
      <c r="AN77" s="1280" t="s">
        <v>593</v>
      </c>
      <c r="AO77" s="1280"/>
      <c r="AP77" s="1280"/>
      <c r="AQ77" s="1280"/>
      <c r="AR77" s="1280"/>
      <c r="AS77" s="1280"/>
      <c r="AT77" s="1280"/>
      <c r="AU77" s="1280"/>
      <c r="AV77" s="1280"/>
      <c r="AW77" s="1280"/>
      <c r="AX77" s="1280"/>
      <c r="AY77" s="1280"/>
      <c r="AZ77" s="1280"/>
      <c r="BA77" s="1280"/>
      <c r="BB77" s="1282" t="s">
        <v>591</v>
      </c>
      <c r="BC77" s="1282"/>
      <c r="BD77" s="1282"/>
      <c r="BE77" s="1282"/>
      <c r="BF77" s="1282"/>
      <c r="BG77" s="1282"/>
      <c r="BH77" s="1282"/>
      <c r="BI77" s="1282"/>
      <c r="BJ77" s="1282"/>
      <c r="BK77" s="1282"/>
      <c r="BL77" s="1282"/>
      <c r="BM77" s="1282"/>
      <c r="BN77" s="1282"/>
      <c r="BO77" s="1282"/>
      <c r="BP77" s="1281">
        <v>55.4</v>
      </c>
      <c r="BQ77" s="1281"/>
      <c r="BR77" s="1281"/>
      <c r="BS77" s="1281"/>
      <c r="BT77" s="1281"/>
      <c r="BU77" s="1281"/>
      <c r="BV77" s="1281"/>
      <c r="BW77" s="1281"/>
      <c r="BX77" s="1281">
        <v>52.7</v>
      </c>
      <c r="BY77" s="1281"/>
      <c r="BZ77" s="1281"/>
      <c r="CA77" s="1281"/>
      <c r="CB77" s="1281"/>
      <c r="CC77" s="1281"/>
      <c r="CD77" s="1281"/>
      <c r="CE77" s="1281"/>
      <c r="CF77" s="1281">
        <v>49.7</v>
      </c>
      <c r="CG77" s="1281"/>
      <c r="CH77" s="1281"/>
      <c r="CI77" s="1281"/>
      <c r="CJ77" s="1281"/>
      <c r="CK77" s="1281"/>
      <c r="CL77" s="1281"/>
      <c r="CM77" s="1281"/>
      <c r="CN77" s="1281">
        <v>37.299999999999997</v>
      </c>
      <c r="CO77" s="1281"/>
      <c r="CP77" s="1281"/>
      <c r="CQ77" s="1281"/>
      <c r="CR77" s="1281"/>
      <c r="CS77" s="1281"/>
      <c r="CT77" s="1281"/>
      <c r="CU77" s="1281"/>
      <c r="CV77" s="1281">
        <v>25.2</v>
      </c>
      <c r="CW77" s="1281"/>
      <c r="CX77" s="1281"/>
      <c r="CY77" s="1281"/>
      <c r="CZ77" s="1281"/>
      <c r="DA77" s="1281"/>
      <c r="DB77" s="1281"/>
      <c r="DC77" s="1281"/>
    </row>
    <row r="78" spans="2:107" x14ac:dyDescent="0.15">
      <c r="B78" s="375"/>
      <c r="G78" s="1276"/>
      <c r="H78" s="1276"/>
      <c r="I78" s="1276"/>
      <c r="J78" s="1276"/>
      <c r="K78" s="1296"/>
      <c r="L78" s="1296"/>
      <c r="M78" s="1296"/>
      <c r="N78" s="1296"/>
      <c r="AN78" s="1280"/>
      <c r="AO78" s="1280"/>
      <c r="AP78" s="1280"/>
      <c r="AQ78" s="1280"/>
      <c r="AR78" s="1280"/>
      <c r="AS78" s="1280"/>
      <c r="AT78" s="1280"/>
      <c r="AU78" s="1280"/>
      <c r="AV78" s="1280"/>
      <c r="AW78" s="1280"/>
      <c r="AX78" s="1280"/>
      <c r="AY78" s="1280"/>
      <c r="AZ78" s="1280"/>
      <c r="BA78" s="1280"/>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5"/>
      <c r="G79" s="1276"/>
      <c r="H79" s="1276"/>
      <c r="I79" s="1295"/>
      <c r="J79" s="1295"/>
      <c r="K79" s="1297"/>
      <c r="L79" s="1297"/>
      <c r="M79" s="1297"/>
      <c r="N79" s="1297"/>
      <c r="AN79" s="1280"/>
      <c r="AO79" s="1280"/>
      <c r="AP79" s="1280"/>
      <c r="AQ79" s="1280"/>
      <c r="AR79" s="1280"/>
      <c r="AS79" s="1280"/>
      <c r="AT79" s="1280"/>
      <c r="AU79" s="1280"/>
      <c r="AV79" s="1280"/>
      <c r="AW79" s="1280"/>
      <c r="AX79" s="1280"/>
      <c r="AY79" s="1280"/>
      <c r="AZ79" s="1280"/>
      <c r="BA79" s="1280"/>
      <c r="BB79" s="1282" t="s">
        <v>595</v>
      </c>
      <c r="BC79" s="1282"/>
      <c r="BD79" s="1282"/>
      <c r="BE79" s="1282"/>
      <c r="BF79" s="1282"/>
      <c r="BG79" s="1282"/>
      <c r="BH79" s="1282"/>
      <c r="BI79" s="1282"/>
      <c r="BJ79" s="1282"/>
      <c r="BK79" s="1282"/>
      <c r="BL79" s="1282"/>
      <c r="BM79" s="1282"/>
      <c r="BN79" s="1282"/>
      <c r="BO79" s="1282"/>
      <c r="BP79" s="1281">
        <v>9.6999999999999993</v>
      </c>
      <c r="BQ79" s="1281"/>
      <c r="BR79" s="1281"/>
      <c r="BS79" s="1281"/>
      <c r="BT79" s="1281"/>
      <c r="BU79" s="1281"/>
      <c r="BV79" s="1281"/>
      <c r="BW79" s="1281"/>
      <c r="BX79" s="1281">
        <v>9.5</v>
      </c>
      <c r="BY79" s="1281"/>
      <c r="BZ79" s="1281"/>
      <c r="CA79" s="1281"/>
      <c r="CB79" s="1281"/>
      <c r="CC79" s="1281"/>
      <c r="CD79" s="1281"/>
      <c r="CE79" s="1281"/>
      <c r="CF79" s="1281">
        <v>9.1999999999999993</v>
      </c>
      <c r="CG79" s="1281"/>
      <c r="CH79" s="1281"/>
      <c r="CI79" s="1281"/>
      <c r="CJ79" s="1281"/>
      <c r="CK79" s="1281"/>
      <c r="CL79" s="1281"/>
      <c r="CM79" s="1281"/>
      <c r="CN79" s="1281">
        <v>8.6</v>
      </c>
      <c r="CO79" s="1281"/>
      <c r="CP79" s="1281"/>
      <c r="CQ79" s="1281"/>
      <c r="CR79" s="1281"/>
      <c r="CS79" s="1281"/>
      <c r="CT79" s="1281"/>
      <c r="CU79" s="1281"/>
      <c r="CV79" s="1281">
        <v>8.9</v>
      </c>
      <c r="CW79" s="1281"/>
      <c r="CX79" s="1281"/>
      <c r="CY79" s="1281"/>
      <c r="CZ79" s="1281"/>
      <c r="DA79" s="1281"/>
      <c r="DB79" s="1281"/>
      <c r="DC79" s="1281"/>
    </row>
    <row r="80" spans="2:107" x14ac:dyDescent="0.15">
      <c r="B80" s="375"/>
      <c r="G80" s="1276"/>
      <c r="H80" s="1276"/>
      <c r="I80" s="1295"/>
      <c r="J80" s="1295"/>
      <c r="K80" s="1297"/>
      <c r="L80" s="1297"/>
      <c r="M80" s="1297"/>
      <c r="N80" s="1297"/>
      <c r="AN80" s="1280"/>
      <c r="AO80" s="1280"/>
      <c r="AP80" s="1280"/>
      <c r="AQ80" s="1280"/>
      <c r="AR80" s="1280"/>
      <c r="AS80" s="1280"/>
      <c r="AT80" s="1280"/>
      <c r="AU80" s="1280"/>
      <c r="AV80" s="1280"/>
      <c r="AW80" s="1280"/>
      <c r="AX80" s="1280"/>
      <c r="AY80" s="1280"/>
      <c r="AZ80" s="1280"/>
      <c r="BA80" s="1280"/>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n0ys8LTU2rCOnQR4phnm8FjLbst586SI5a2dZybViRU77jX0VOyjQx5CYnIh3AS+fs3ht1rEtrVXg4OAQ0413g==" saltValue="XUYXvp5s9LaWVFMyP3RFr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zoomScale="75" zoomScaleNormal="60" zoomScaleSheetLayoutView="7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496</v>
      </c>
    </row>
  </sheetData>
  <sheetProtection algorithmName="SHA-512" hashValue="PLy4w9QPe73OrFkqkY4MLNuVYmC76t8guAEzmuwfVOhzqcXaXP2dSjCYNlIOSHSFDQA+M/CF64zw+Y+b+vfvGQ==" saltValue="Jstm9zDe9HPR7fK1kCNVy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496</v>
      </c>
    </row>
  </sheetData>
  <sheetProtection algorithmName="SHA-512" hashValue="cVscffUEzHpEqiSA/XZ4Nl2yBeJLdfklcuRCKtXyoFkCgd2slP0qq0/m21qMrXo6Bh4e5Glgl6NjRenlDw1yAw==" saltValue="i6xHTe3tRw4K+xXkw5bgU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546</v>
      </c>
      <c r="G2" s="148"/>
      <c r="H2" s="149"/>
    </row>
    <row r="3" spans="1:8" x14ac:dyDescent="0.15">
      <c r="A3" s="145" t="s">
        <v>539</v>
      </c>
      <c r="B3" s="150"/>
      <c r="C3" s="151"/>
      <c r="D3" s="152">
        <v>72167</v>
      </c>
      <c r="E3" s="153"/>
      <c r="F3" s="154">
        <v>68468</v>
      </c>
      <c r="G3" s="155"/>
      <c r="H3" s="156"/>
    </row>
    <row r="4" spans="1:8" x14ac:dyDescent="0.15">
      <c r="A4" s="157"/>
      <c r="B4" s="158"/>
      <c r="C4" s="159"/>
      <c r="D4" s="160">
        <v>46568</v>
      </c>
      <c r="E4" s="161"/>
      <c r="F4" s="162">
        <v>34140</v>
      </c>
      <c r="G4" s="163"/>
      <c r="H4" s="164"/>
    </row>
    <row r="5" spans="1:8" x14ac:dyDescent="0.15">
      <c r="A5" s="145" t="s">
        <v>541</v>
      </c>
      <c r="B5" s="150"/>
      <c r="C5" s="151"/>
      <c r="D5" s="152">
        <v>40784</v>
      </c>
      <c r="E5" s="153"/>
      <c r="F5" s="154">
        <v>69729</v>
      </c>
      <c r="G5" s="155"/>
      <c r="H5" s="156"/>
    </row>
    <row r="6" spans="1:8" x14ac:dyDescent="0.15">
      <c r="A6" s="157"/>
      <c r="B6" s="158"/>
      <c r="C6" s="159"/>
      <c r="D6" s="160">
        <v>34648</v>
      </c>
      <c r="E6" s="161"/>
      <c r="F6" s="162">
        <v>38908</v>
      </c>
      <c r="G6" s="163"/>
      <c r="H6" s="164"/>
    </row>
    <row r="7" spans="1:8" x14ac:dyDescent="0.15">
      <c r="A7" s="145" t="s">
        <v>542</v>
      </c>
      <c r="B7" s="150"/>
      <c r="C7" s="151"/>
      <c r="D7" s="152">
        <v>46569</v>
      </c>
      <c r="E7" s="153"/>
      <c r="F7" s="154">
        <v>74581</v>
      </c>
      <c r="G7" s="155"/>
      <c r="H7" s="156"/>
    </row>
    <row r="8" spans="1:8" x14ac:dyDescent="0.15">
      <c r="A8" s="157"/>
      <c r="B8" s="158"/>
      <c r="C8" s="159"/>
      <c r="D8" s="160">
        <v>33435</v>
      </c>
      <c r="E8" s="161"/>
      <c r="F8" s="162">
        <v>41563</v>
      </c>
      <c r="G8" s="163"/>
      <c r="H8" s="164"/>
    </row>
    <row r="9" spans="1:8" x14ac:dyDescent="0.15">
      <c r="A9" s="145" t="s">
        <v>543</v>
      </c>
      <c r="B9" s="150"/>
      <c r="C9" s="151"/>
      <c r="D9" s="152">
        <v>68518</v>
      </c>
      <c r="E9" s="153"/>
      <c r="F9" s="154">
        <v>76347</v>
      </c>
      <c r="G9" s="155"/>
      <c r="H9" s="156"/>
    </row>
    <row r="10" spans="1:8" x14ac:dyDescent="0.15">
      <c r="A10" s="157"/>
      <c r="B10" s="158"/>
      <c r="C10" s="159"/>
      <c r="D10" s="160">
        <v>40607</v>
      </c>
      <c r="E10" s="161"/>
      <c r="F10" s="162">
        <v>41762</v>
      </c>
      <c r="G10" s="163"/>
      <c r="H10" s="164"/>
    </row>
    <row r="11" spans="1:8" x14ac:dyDescent="0.15">
      <c r="A11" s="145" t="s">
        <v>544</v>
      </c>
      <c r="B11" s="150"/>
      <c r="C11" s="151"/>
      <c r="D11" s="152">
        <v>71118</v>
      </c>
      <c r="E11" s="153"/>
      <c r="F11" s="154">
        <v>96469</v>
      </c>
      <c r="G11" s="155"/>
      <c r="H11" s="156"/>
    </row>
    <row r="12" spans="1:8" x14ac:dyDescent="0.15">
      <c r="A12" s="157"/>
      <c r="B12" s="158"/>
      <c r="C12" s="165"/>
      <c r="D12" s="160">
        <v>32048</v>
      </c>
      <c r="E12" s="161"/>
      <c r="F12" s="162">
        <v>49775</v>
      </c>
      <c r="G12" s="163"/>
      <c r="H12" s="164"/>
    </row>
    <row r="13" spans="1:8" x14ac:dyDescent="0.15">
      <c r="A13" s="145"/>
      <c r="B13" s="150"/>
      <c r="C13" s="166"/>
      <c r="D13" s="167">
        <v>59831</v>
      </c>
      <c r="E13" s="168"/>
      <c r="F13" s="169">
        <v>77119</v>
      </c>
      <c r="G13" s="170"/>
      <c r="H13" s="156"/>
    </row>
    <row r="14" spans="1:8" x14ac:dyDescent="0.15">
      <c r="A14" s="157"/>
      <c r="B14" s="158"/>
      <c r="C14" s="159"/>
      <c r="D14" s="160">
        <v>37461</v>
      </c>
      <c r="E14" s="161"/>
      <c r="F14" s="162">
        <v>41230</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12.75</v>
      </c>
      <c r="C19" s="171">
        <f>ROUND(VALUE(SUBSTITUTE(実質収支比率等に係る経年分析!G$48,"▲","-")),2)</f>
        <v>11.81</v>
      </c>
      <c r="D19" s="171">
        <f>ROUND(VALUE(SUBSTITUTE(実質収支比率等に係る経年分析!H$48,"▲","-")),2)</f>
        <v>12.65</v>
      </c>
      <c r="E19" s="171">
        <f>ROUND(VALUE(SUBSTITUTE(実質収支比率等に係る経年分析!I$48,"▲","-")),2)</f>
        <v>19.46</v>
      </c>
      <c r="F19" s="171">
        <f>ROUND(VALUE(SUBSTITUTE(実質収支比率等に係る経年分析!J$48,"▲","-")),2)</f>
        <v>15.03</v>
      </c>
    </row>
    <row r="20" spans="1:11" x14ac:dyDescent="0.15">
      <c r="A20" s="171" t="s">
        <v>54</v>
      </c>
      <c r="B20" s="171">
        <f>ROUND(VALUE(SUBSTITUTE(実質収支比率等に係る経年分析!F$47,"▲","-")),2)</f>
        <v>32.21</v>
      </c>
      <c r="C20" s="171">
        <f>ROUND(VALUE(SUBSTITUTE(実質収支比率等に係る経年分析!G$47,"▲","-")),2)</f>
        <v>32.53</v>
      </c>
      <c r="D20" s="171">
        <f>ROUND(VALUE(SUBSTITUTE(実質収支比率等に係る経年分析!H$47,"▲","-")),2)</f>
        <v>33.270000000000003</v>
      </c>
      <c r="E20" s="171">
        <f>ROUND(VALUE(SUBSTITUTE(実質収支比率等に係る経年分析!I$47,"▲","-")),2)</f>
        <v>31.94</v>
      </c>
      <c r="F20" s="171">
        <f>ROUND(VALUE(SUBSTITUTE(実質収支比率等に係る経年分析!J$47,"▲","-")),2)</f>
        <v>35.65</v>
      </c>
    </row>
    <row r="21" spans="1:11" x14ac:dyDescent="0.15">
      <c r="A21" s="171" t="s">
        <v>55</v>
      </c>
      <c r="B21" s="171">
        <f>IF(ISNUMBER(VALUE(SUBSTITUTE(実質収支比率等に係る経年分析!F$49,"▲","-"))),ROUND(VALUE(SUBSTITUTE(実質収支比率等に係る経年分析!F$49,"▲","-")),2),NA())</f>
        <v>1.07</v>
      </c>
      <c r="C21" s="171">
        <f>IF(ISNUMBER(VALUE(SUBSTITUTE(実質収支比率等に係る経年分析!G$49,"▲","-"))),ROUND(VALUE(SUBSTITUTE(実質収支比率等に係る経年分析!G$49,"▲","-")),2),NA())</f>
        <v>-1.05</v>
      </c>
      <c r="D21" s="171">
        <f>IF(ISNUMBER(VALUE(SUBSTITUTE(実質収支比率等に係る経年分析!H$49,"▲","-"))),ROUND(VALUE(SUBSTITUTE(実質収支比率等に係る経年分析!H$49,"▲","-")),2),NA())</f>
        <v>0.6</v>
      </c>
      <c r="E21" s="171">
        <f>IF(ISNUMBER(VALUE(SUBSTITUTE(実質収支比率等に係る経年分析!I$49,"▲","-"))),ROUND(VALUE(SUBSTITUTE(実質収支比率等に係る経年分析!I$49,"▲","-")),2),NA())</f>
        <v>7.3</v>
      </c>
      <c r="F21" s="171">
        <f>IF(ISNUMBER(VALUE(SUBSTITUTE(実質収支比率等に係る経年分析!J$49,"▲","-"))),ROUND(VALUE(SUBSTITUTE(実質収支比率等に係る経年分析!J$49,"▲","-")),2),NA())</f>
        <v>1.23</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0.92</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介護サービス事業特別会計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水道事業会計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1.73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1.07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0.63</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3.24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1.38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0.91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1.46</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1.85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1.86</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2.31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2.17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2.79</v>
      </c>
    </row>
    <row r="35" spans="1:16" x14ac:dyDescent="0.15">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0.03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3.83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5.26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5.64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6.13</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12.74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12.65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19.45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15.03</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1592</v>
      </c>
      <c r="E42" s="173"/>
      <c r="F42" s="173"/>
      <c r="G42" s="173">
        <f>'実質公債費比率（分子）の構造'!L$52</f>
        <v>1567</v>
      </c>
      <c r="H42" s="173"/>
      <c r="I42" s="173"/>
      <c r="J42" s="173">
        <f>'実質公債費比率（分子）の構造'!M$52</f>
        <v>1583</v>
      </c>
      <c r="K42" s="173"/>
      <c r="L42" s="173"/>
      <c r="M42" s="173">
        <f>'実質公債費比率（分子）の構造'!N$52</f>
        <v>1602</v>
      </c>
      <c r="N42" s="173"/>
      <c r="O42" s="173"/>
      <c r="P42" s="173">
        <f>'実質公債費比率（分子）の構造'!O$52</f>
        <v>1633</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109</v>
      </c>
      <c r="C44" s="173"/>
      <c r="D44" s="173"/>
      <c r="E44" s="173">
        <f>'実質公債費比率（分子）の構造'!L$50</f>
        <v>116</v>
      </c>
      <c r="F44" s="173"/>
      <c r="G44" s="173"/>
      <c r="H44" s="173">
        <f>'実質公債費比率（分子）の構造'!M$50</f>
        <v>108</v>
      </c>
      <c r="I44" s="173"/>
      <c r="J44" s="173"/>
      <c r="K44" s="173">
        <f>'実質公債費比率（分子）の構造'!N$50</f>
        <v>105</v>
      </c>
      <c r="L44" s="173"/>
      <c r="M44" s="173"/>
      <c r="N44" s="173">
        <f>'実質公債費比率（分子）の構造'!O$50</f>
        <v>99</v>
      </c>
      <c r="O44" s="173"/>
      <c r="P44" s="173"/>
    </row>
    <row r="45" spans="1:16" x14ac:dyDescent="0.15">
      <c r="A45" s="173" t="s">
        <v>65</v>
      </c>
      <c r="B45" s="173">
        <f>'実質公債費比率（分子）の構造'!K$49</f>
        <v>165</v>
      </c>
      <c r="C45" s="173"/>
      <c r="D45" s="173"/>
      <c r="E45" s="173">
        <f>'実質公債費比率（分子）の構造'!L$49</f>
        <v>112</v>
      </c>
      <c r="F45" s="173"/>
      <c r="G45" s="173"/>
      <c r="H45" s="173">
        <f>'実質公債費比率（分子）の構造'!M$49</f>
        <v>72</v>
      </c>
      <c r="I45" s="173"/>
      <c r="J45" s="173"/>
      <c r="K45" s="173">
        <f>'実質公債費比率（分子）の構造'!N$49</f>
        <v>48</v>
      </c>
      <c r="L45" s="173"/>
      <c r="M45" s="173"/>
      <c r="N45" s="173">
        <f>'実質公債費比率（分子）の構造'!O$49</f>
        <v>55</v>
      </c>
      <c r="O45" s="173"/>
      <c r="P45" s="173"/>
    </row>
    <row r="46" spans="1:16" x14ac:dyDescent="0.15">
      <c r="A46" s="173" t="s">
        <v>66</v>
      </c>
      <c r="B46" s="173">
        <f>'実質公債費比率（分子）の構造'!K$48</f>
        <v>535</v>
      </c>
      <c r="C46" s="173"/>
      <c r="D46" s="173"/>
      <c r="E46" s="173">
        <f>'実質公債費比率（分子）の構造'!L$48</f>
        <v>556</v>
      </c>
      <c r="F46" s="173"/>
      <c r="G46" s="173"/>
      <c r="H46" s="173">
        <f>'実質公債費比率（分子）の構造'!M$48</f>
        <v>585</v>
      </c>
      <c r="I46" s="173"/>
      <c r="J46" s="173"/>
      <c r="K46" s="173">
        <f>'実質公債費比率（分子）の構造'!N$48</f>
        <v>791</v>
      </c>
      <c r="L46" s="173"/>
      <c r="M46" s="173"/>
      <c r="N46" s="173">
        <f>'実質公債費比率（分子）の構造'!O$48</f>
        <v>779</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1469</v>
      </c>
      <c r="C49" s="173"/>
      <c r="D49" s="173"/>
      <c r="E49" s="173">
        <f>'実質公債費比率（分子）の構造'!L$45</f>
        <v>1497</v>
      </c>
      <c r="F49" s="173"/>
      <c r="G49" s="173"/>
      <c r="H49" s="173">
        <f>'実質公債費比率（分子）の構造'!M$45</f>
        <v>1552</v>
      </c>
      <c r="I49" s="173"/>
      <c r="J49" s="173"/>
      <c r="K49" s="173">
        <f>'実質公債費比率（分子）の構造'!N$45</f>
        <v>1537</v>
      </c>
      <c r="L49" s="173"/>
      <c r="M49" s="173"/>
      <c r="N49" s="173">
        <f>'実質公債費比率（分子）の構造'!O$45</f>
        <v>1535</v>
      </c>
      <c r="O49" s="173"/>
      <c r="P49" s="173"/>
    </row>
    <row r="50" spans="1:16" x14ac:dyDescent="0.15">
      <c r="A50" s="173" t="s">
        <v>70</v>
      </c>
      <c r="B50" s="173" t="e">
        <f>NA()</f>
        <v>#N/A</v>
      </c>
      <c r="C50" s="173">
        <f>IF(ISNUMBER('実質公債費比率（分子）の構造'!K$53),'実質公債費比率（分子）の構造'!K$53,NA())</f>
        <v>686</v>
      </c>
      <c r="D50" s="173" t="e">
        <f>NA()</f>
        <v>#N/A</v>
      </c>
      <c r="E50" s="173" t="e">
        <f>NA()</f>
        <v>#N/A</v>
      </c>
      <c r="F50" s="173">
        <f>IF(ISNUMBER('実質公債費比率（分子）の構造'!L$53),'実質公債費比率（分子）の構造'!L$53,NA())</f>
        <v>714</v>
      </c>
      <c r="G50" s="173" t="e">
        <f>NA()</f>
        <v>#N/A</v>
      </c>
      <c r="H50" s="173" t="e">
        <f>NA()</f>
        <v>#N/A</v>
      </c>
      <c r="I50" s="173">
        <f>IF(ISNUMBER('実質公債費比率（分子）の構造'!M$53),'実質公債費比率（分子）の構造'!M$53,NA())</f>
        <v>734</v>
      </c>
      <c r="J50" s="173" t="e">
        <f>NA()</f>
        <v>#N/A</v>
      </c>
      <c r="K50" s="173" t="e">
        <f>NA()</f>
        <v>#N/A</v>
      </c>
      <c r="L50" s="173">
        <f>IF(ISNUMBER('実質公債費比率（分子）の構造'!N$53),'実質公債費比率（分子）の構造'!N$53,NA())</f>
        <v>879</v>
      </c>
      <c r="M50" s="173" t="e">
        <f>NA()</f>
        <v>#N/A</v>
      </c>
      <c r="N50" s="173" t="e">
        <f>NA()</f>
        <v>#N/A</v>
      </c>
      <c r="O50" s="173">
        <f>IF(ISNUMBER('実質公債費比率（分子）の構造'!O$53),'実質公債費比率（分子）の構造'!O$53,NA())</f>
        <v>835</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18324</v>
      </c>
      <c r="E56" s="172"/>
      <c r="F56" s="172"/>
      <c r="G56" s="172">
        <f>'将来負担比率（分子）の構造'!J$52</f>
        <v>20137</v>
      </c>
      <c r="H56" s="172"/>
      <c r="I56" s="172"/>
      <c r="J56" s="172">
        <f>'将来負担比率（分子）の構造'!K$52</f>
        <v>20333</v>
      </c>
      <c r="K56" s="172"/>
      <c r="L56" s="172"/>
      <c r="M56" s="172">
        <f>'将来負担比率（分子）の構造'!L$52</f>
        <v>20420</v>
      </c>
      <c r="N56" s="172"/>
      <c r="O56" s="172"/>
      <c r="P56" s="172">
        <f>'将来負担比率（分子）の構造'!M$52</f>
        <v>20881</v>
      </c>
    </row>
    <row r="57" spans="1:16" x14ac:dyDescent="0.15">
      <c r="A57" s="172" t="s">
        <v>41</v>
      </c>
      <c r="B57" s="172"/>
      <c r="C57" s="172"/>
      <c r="D57" s="172">
        <f>'将来負担比率（分子）の構造'!I$51</f>
        <v>1152</v>
      </c>
      <c r="E57" s="172"/>
      <c r="F57" s="172"/>
      <c r="G57" s="172">
        <f>'将来負担比率（分子）の構造'!J$51</f>
        <v>948</v>
      </c>
      <c r="H57" s="172"/>
      <c r="I57" s="172"/>
      <c r="J57" s="172">
        <f>'将来負担比率（分子）の構造'!K$51</f>
        <v>849</v>
      </c>
      <c r="K57" s="172"/>
      <c r="L57" s="172"/>
      <c r="M57" s="172">
        <f>'将来負担比率（分子）の構造'!L$51</f>
        <v>880</v>
      </c>
      <c r="N57" s="172"/>
      <c r="O57" s="172"/>
      <c r="P57" s="172">
        <f>'将来負担比率（分子）の構造'!M$51</f>
        <v>865</v>
      </c>
    </row>
    <row r="58" spans="1:16" x14ac:dyDescent="0.15">
      <c r="A58" s="172" t="s">
        <v>40</v>
      </c>
      <c r="B58" s="172"/>
      <c r="C58" s="172"/>
      <c r="D58" s="172">
        <f>'将来負担比率（分子）の構造'!I$50</f>
        <v>5964</v>
      </c>
      <c r="E58" s="172"/>
      <c r="F58" s="172"/>
      <c r="G58" s="172">
        <f>'将来負担比率（分子）の構造'!J$50</f>
        <v>6788</v>
      </c>
      <c r="H58" s="172"/>
      <c r="I58" s="172"/>
      <c r="J58" s="172">
        <f>'将来負担比率（分子）の構造'!K$50</f>
        <v>6944</v>
      </c>
      <c r="K58" s="172"/>
      <c r="L58" s="172"/>
      <c r="M58" s="172">
        <f>'将来負担比率（分子）の構造'!L$50</f>
        <v>6695</v>
      </c>
      <c r="N58" s="172"/>
      <c r="O58" s="172"/>
      <c r="P58" s="172">
        <f>'将来負担比率（分子）の構造'!M$50</f>
        <v>8721</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170</v>
      </c>
      <c r="C61" s="172"/>
      <c r="D61" s="172"/>
      <c r="E61" s="172">
        <f>'将来負担比率（分子）の構造'!J$46</f>
        <v>4</v>
      </c>
      <c r="F61" s="172"/>
      <c r="G61" s="172"/>
      <c r="H61" s="172">
        <f>'将来負担比率（分子）の構造'!K$46</f>
        <v>2</v>
      </c>
      <c r="I61" s="172"/>
      <c r="J61" s="172"/>
      <c r="K61" s="172">
        <f>'将来負担比率（分子）の構造'!L$46</f>
        <v>20</v>
      </c>
      <c r="L61" s="172"/>
      <c r="M61" s="172"/>
      <c r="N61" s="172">
        <f>'将来負担比率（分子）の構造'!M$46</f>
        <v>1</v>
      </c>
      <c r="O61" s="172"/>
      <c r="P61" s="172"/>
    </row>
    <row r="62" spans="1:16" x14ac:dyDescent="0.15">
      <c r="A62" s="172" t="s">
        <v>34</v>
      </c>
      <c r="B62" s="172">
        <f>'将来負担比率（分子）の構造'!I$45</f>
        <v>3979</v>
      </c>
      <c r="C62" s="172"/>
      <c r="D62" s="172"/>
      <c r="E62" s="172">
        <f>'将来負担比率（分子）の構造'!J$45</f>
        <v>3764</v>
      </c>
      <c r="F62" s="172"/>
      <c r="G62" s="172"/>
      <c r="H62" s="172">
        <f>'将来負担比率（分子）の構造'!K$45</f>
        <v>3762</v>
      </c>
      <c r="I62" s="172"/>
      <c r="J62" s="172"/>
      <c r="K62" s="172">
        <f>'将来負担比率（分子）の構造'!L$45</f>
        <v>3777</v>
      </c>
      <c r="L62" s="172"/>
      <c r="M62" s="172"/>
      <c r="N62" s="172">
        <f>'将来負担比率（分子）の構造'!M$45</f>
        <v>3834</v>
      </c>
      <c r="O62" s="172"/>
      <c r="P62" s="172"/>
    </row>
    <row r="63" spans="1:16" x14ac:dyDescent="0.15">
      <c r="A63" s="172" t="s">
        <v>33</v>
      </c>
      <c r="B63" s="172">
        <f>'将来負担比率（分子）の構造'!I$44</f>
        <v>643</v>
      </c>
      <c r="C63" s="172"/>
      <c r="D63" s="172"/>
      <c r="E63" s="172">
        <f>'将来負担比率（分子）の構造'!J$44</f>
        <v>454</v>
      </c>
      <c r="F63" s="172"/>
      <c r="G63" s="172"/>
      <c r="H63" s="172">
        <f>'将来負担比率（分子）の構造'!K$44</f>
        <v>388</v>
      </c>
      <c r="I63" s="172"/>
      <c r="J63" s="172"/>
      <c r="K63" s="172">
        <f>'将来負担比率（分子）の構造'!L$44</f>
        <v>518</v>
      </c>
      <c r="L63" s="172"/>
      <c r="M63" s="172"/>
      <c r="N63" s="172">
        <f>'将来負担比率（分子）の構造'!M$44</f>
        <v>590</v>
      </c>
      <c r="O63" s="172"/>
      <c r="P63" s="172"/>
    </row>
    <row r="64" spans="1:16" x14ac:dyDescent="0.15">
      <c r="A64" s="172" t="s">
        <v>32</v>
      </c>
      <c r="B64" s="172">
        <f>'将来負担比率（分子）の構造'!I$43</f>
        <v>8177</v>
      </c>
      <c r="C64" s="172"/>
      <c r="D64" s="172"/>
      <c r="E64" s="172">
        <f>'将来負担比率（分子）の構造'!J$43</f>
        <v>9837</v>
      </c>
      <c r="F64" s="172"/>
      <c r="G64" s="172"/>
      <c r="H64" s="172">
        <f>'将来負担比率（分子）の構造'!K$43</f>
        <v>9608</v>
      </c>
      <c r="I64" s="172"/>
      <c r="J64" s="172"/>
      <c r="K64" s="172">
        <f>'将来負担比率（分子）の構造'!L$43</f>
        <v>9328</v>
      </c>
      <c r="L64" s="172"/>
      <c r="M64" s="172"/>
      <c r="N64" s="172">
        <f>'将来負担比率（分子）の構造'!M$43</f>
        <v>9236</v>
      </c>
      <c r="O64" s="172"/>
      <c r="P64" s="172"/>
    </row>
    <row r="65" spans="1:16" x14ac:dyDescent="0.15">
      <c r="A65" s="172" t="s">
        <v>31</v>
      </c>
      <c r="B65" s="172">
        <f>'将来負担比率（分子）の構造'!I$42</f>
        <v>866</v>
      </c>
      <c r="C65" s="172"/>
      <c r="D65" s="172"/>
      <c r="E65" s="172">
        <f>'将来負担比率（分子）の構造'!J$42</f>
        <v>847</v>
      </c>
      <c r="F65" s="172"/>
      <c r="G65" s="172"/>
      <c r="H65" s="172">
        <f>'将来負担比率（分子）の構造'!K$42</f>
        <v>1388</v>
      </c>
      <c r="I65" s="172"/>
      <c r="J65" s="172"/>
      <c r="K65" s="172">
        <f>'将来負担比率（分子）の構造'!L$42</f>
        <v>1282</v>
      </c>
      <c r="L65" s="172"/>
      <c r="M65" s="172"/>
      <c r="N65" s="172">
        <f>'将来負担比率（分子）の構造'!M$42</f>
        <v>1184</v>
      </c>
      <c r="O65" s="172"/>
      <c r="P65" s="172"/>
    </row>
    <row r="66" spans="1:16" x14ac:dyDescent="0.15">
      <c r="A66" s="172" t="s">
        <v>30</v>
      </c>
      <c r="B66" s="172">
        <f>'将来負担比率（分子）の構造'!I$41</f>
        <v>17603</v>
      </c>
      <c r="C66" s="172"/>
      <c r="D66" s="172"/>
      <c r="E66" s="172">
        <f>'将来負担比率（分子）の構造'!J$41</f>
        <v>19132</v>
      </c>
      <c r="F66" s="172"/>
      <c r="G66" s="172"/>
      <c r="H66" s="172">
        <f>'将来負担比率（分子）の構造'!K$41</f>
        <v>19272</v>
      </c>
      <c r="I66" s="172"/>
      <c r="J66" s="172"/>
      <c r="K66" s="172">
        <f>'将来負担比率（分子）の構造'!L$41</f>
        <v>19475</v>
      </c>
      <c r="L66" s="172"/>
      <c r="M66" s="172"/>
      <c r="N66" s="172">
        <f>'将来負担比率（分子）の構造'!M$41</f>
        <v>19981</v>
      </c>
      <c r="O66" s="172"/>
      <c r="P66" s="172"/>
    </row>
    <row r="67" spans="1:16" x14ac:dyDescent="0.15">
      <c r="A67" s="172" t="s">
        <v>74</v>
      </c>
      <c r="B67" s="172" t="e">
        <f>NA()</f>
        <v>#N/A</v>
      </c>
      <c r="C67" s="172">
        <f>IF(ISNUMBER('将来負担比率（分子）の構造'!I$53), IF('将来負担比率（分子）の構造'!I$53 &lt; 0, 0, '将来負担比率（分子）の構造'!I$53), NA())</f>
        <v>5999</v>
      </c>
      <c r="D67" s="172" t="e">
        <f>NA()</f>
        <v>#N/A</v>
      </c>
      <c r="E67" s="172" t="e">
        <f>NA()</f>
        <v>#N/A</v>
      </c>
      <c r="F67" s="172">
        <f>IF(ISNUMBER('将来負担比率（分子）の構造'!J$53), IF('将来負担比率（分子）の構造'!J$53 &lt; 0, 0, '将来負担比率（分子）の構造'!J$53), NA())</f>
        <v>6164</v>
      </c>
      <c r="G67" s="172" t="e">
        <f>NA()</f>
        <v>#N/A</v>
      </c>
      <c r="H67" s="172" t="e">
        <f>NA()</f>
        <v>#N/A</v>
      </c>
      <c r="I67" s="172">
        <f>IF(ISNUMBER('将来負担比率（分子）の構造'!K$53), IF('将来負担比率（分子）の構造'!K$53 &lt; 0, 0, '将来負担比率（分子）の構造'!K$53), NA())</f>
        <v>6295</v>
      </c>
      <c r="J67" s="172" t="e">
        <f>NA()</f>
        <v>#N/A</v>
      </c>
      <c r="K67" s="172" t="e">
        <f>NA()</f>
        <v>#N/A</v>
      </c>
      <c r="L67" s="172">
        <f>IF(ISNUMBER('将来負担比率（分子）の構造'!L$53), IF('将来負担比率（分子）の構造'!L$53 &lt; 0, 0, '将来負担比率（分子）の構造'!L$53), NA())</f>
        <v>6407</v>
      </c>
      <c r="M67" s="172" t="e">
        <f>NA()</f>
        <v>#N/A</v>
      </c>
      <c r="N67" s="172" t="e">
        <f>NA()</f>
        <v>#N/A</v>
      </c>
      <c r="O67" s="172">
        <f>IF(ISNUMBER('将来負担比率（分子）の構造'!M$53), IF('将来負担比率（分子）の構造'!M$53 &lt; 0, 0, '将来負担比率（分子）の構造'!M$53), NA())</f>
        <v>4361</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3749</v>
      </c>
      <c r="C72" s="176">
        <f>基金残高に係る経年分析!G55</f>
        <v>3751</v>
      </c>
      <c r="D72" s="176">
        <f>基金残高に係る経年分析!H55</f>
        <v>4351</v>
      </c>
    </row>
    <row r="73" spans="1:16" x14ac:dyDescent="0.15">
      <c r="A73" s="175" t="s">
        <v>77</v>
      </c>
      <c r="B73" s="176">
        <f>基金残高に係る経年分析!F56</f>
        <v>705</v>
      </c>
      <c r="C73" s="176">
        <f>基金残高に係る経年分析!G56</f>
        <v>452</v>
      </c>
      <c r="D73" s="176">
        <f>基金残高に係る経年分析!H56</f>
        <v>652</v>
      </c>
    </row>
    <row r="74" spans="1:16" x14ac:dyDescent="0.15">
      <c r="A74" s="175" t="s">
        <v>78</v>
      </c>
      <c r="B74" s="176">
        <f>基金残高に係る経年分析!F57</f>
        <v>2899</v>
      </c>
      <c r="C74" s="176">
        <f>基金残高に係る経年分析!G57</f>
        <v>2856</v>
      </c>
      <c r="D74" s="176">
        <f>基金残高に係る経年分析!H57</f>
        <v>4019</v>
      </c>
    </row>
  </sheetData>
  <sheetProtection algorithmName="SHA-512" hashValue="GoovmHoZDjwlzOl7vyqP5nbFaZJ2v6ZxtZ5gxqTRWMsGB0zFHV5Fbr17PaSrFuifBPBwvJAPlumOfXI0Nrsnyw==" saltValue="RgAemGdR3q3DJkOulbGO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213</v>
      </c>
      <c r="DI1" s="642"/>
      <c r="DJ1" s="642"/>
      <c r="DK1" s="642"/>
      <c r="DL1" s="642"/>
      <c r="DM1" s="642"/>
      <c r="DN1" s="643"/>
      <c r="DO1" s="212"/>
      <c r="DP1" s="641" t="s">
        <v>214</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216</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217</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218</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219</v>
      </c>
      <c r="S4" s="645"/>
      <c r="T4" s="645"/>
      <c r="U4" s="645"/>
      <c r="V4" s="645"/>
      <c r="W4" s="645"/>
      <c r="X4" s="645"/>
      <c r="Y4" s="646"/>
      <c r="Z4" s="644" t="s">
        <v>220</v>
      </c>
      <c r="AA4" s="645"/>
      <c r="AB4" s="645"/>
      <c r="AC4" s="646"/>
      <c r="AD4" s="644" t="s">
        <v>221</v>
      </c>
      <c r="AE4" s="645"/>
      <c r="AF4" s="645"/>
      <c r="AG4" s="645"/>
      <c r="AH4" s="645"/>
      <c r="AI4" s="645"/>
      <c r="AJ4" s="645"/>
      <c r="AK4" s="646"/>
      <c r="AL4" s="644" t="s">
        <v>220</v>
      </c>
      <c r="AM4" s="645"/>
      <c r="AN4" s="645"/>
      <c r="AO4" s="646"/>
      <c r="AP4" s="650" t="s">
        <v>222</v>
      </c>
      <c r="AQ4" s="650"/>
      <c r="AR4" s="650"/>
      <c r="AS4" s="650"/>
      <c r="AT4" s="650"/>
      <c r="AU4" s="650"/>
      <c r="AV4" s="650"/>
      <c r="AW4" s="650"/>
      <c r="AX4" s="650"/>
      <c r="AY4" s="650"/>
      <c r="AZ4" s="650"/>
      <c r="BA4" s="650"/>
      <c r="BB4" s="650"/>
      <c r="BC4" s="650"/>
      <c r="BD4" s="650"/>
      <c r="BE4" s="650"/>
      <c r="BF4" s="650"/>
      <c r="BG4" s="650" t="s">
        <v>223</v>
      </c>
      <c r="BH4" s="650"/>
      <c r="BI4" s="650"/>
      <c r="BJ4" s="650"/>
      <c r="BK4" s="650"/>
      <c r="BL4" s="650"/>
      <c r="BM4" s="650"/>
      <c r="BN4" s="650"/>
      <c r="BO4" s="650" t="s">
        <v>220</v>
      </c>
      <c r="BP4" s="650"/>
      <c r="BQ4" s="650"/>
      <c r="BR4" s="650"/>
      <c r="BS4" s="650" t="s">
        <v>224</v>
      </c>
      <c r="BT4" s="650"/>
      <c r="BU4" s="650"/>
      <c r="BV4" s="650"/>
      <c r="BW4" s="650"/>
      <c r="BX4" s="650"/>
      <c r="BY4" s="650"/>
      <c r="BZ4" s="650"/>
      <c r="CA4" s="650"/>
      <c r="CB4" s="650"/>
      <c r="CD4" s="647" t="s">
        <v>225</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15">
      <c r="B5" s="651" t="s">
        <v>226</v>
      </c>
      <c r="C5" s="652"/>
      <c r="D5" s="652"/>
      <c r="E5" s="652"/>
      <c r="F5" s="652"/>
      <c r="G5" s="652"/>
      <c r="H5" s="652"/>
      <c r="I5" s="652"/>
      <c r="J5" s="652"/>
      <c r="K5" s="652"/>
      <c r="L5" s="652"/>
      <c r="M5" s="652"/>
      <c r="N5" s="652"/>
      <c r="O5" s="652"/>
      <c r="P5" s="652"/>
      <c r="Q5" s="653"/>
      <c r="R5" s="654">
        <v>4684331</v>
      </c>
      <c r="S5" s="655"/>
      <c r="T5" s="655"/>
      <c r="U5" s="655"/>
      <c r="V5" s="655"/>
      <c r="W5" s="655"/>
      <c r="X5" s="655"/>
      <c r="Y5" s="656"/>
      <c r="Z5" s="657">
        <v>20.399999999999999</v>
      </c>
      <c r="AA5" s="657"/>
      <c r="AB5" s="657"/>
      <c r="AC5" s="657"/>
      <c r="AD5" s="658">
        <v>4684331</v>
      </c>
      <c r="AE5" s="658"/>
      <c r="AF5" s="658"/>
      <c r="AG5" s="658"/>
      <c r="AH5" s="658"/>
      <c r="AI5" s="658"/>
      <c r="AJ5" s="658"/>
      <c r="AK5" s="658"/>
      <c r="AL5" s="659">
        <v>39.5</v>
      </c>
      <c r="AM5" s="660"/>
      <c r="AN5" s="660"/>
      <c r="AO5" s="661"/>
      <c r="AP5" s="651" t="s">
        <v>227</v>
      </c>
      <c r="AQ5" s="652"/>
      <c r="AR5" s="652"/>
      <c r="AS5" s="652"/>
      <c r="AT5" s="652"/>
      <c r="AU5" s="652"/>
      <c r="AV5" s="652"/>
      <c r="AW5" s="652"/>
      <c r="AX5" s="652"/>
      <c r="AY5" s="652"/>
      <c r="AZ5" s="652"/>
      <c r="BA5" s="652"/>
      <c r="BB5" s="652"/>
      <c r="BC5" s="652"/>
      <c r="BD5" s="652"/>
      <c r="BE5" s="652"/>
      <c r="BF5" s="653"/>
      <c r="BG5" s="665">
        <v>4684331</v>
      </c>
      <c r="BH5" s="666"/>
      <c r="BI5" s="666"/>
      <c r="BJ5" s="666"/>
      <c r="BK5" s="666"/>
      <c r="BL5" s="666"/>
      <c r="BM5" s="666"/>
      <c r="BN5" s="667"/>
      <c r="BO5" s="668">
        <v>100</v>
      </c>
      <c r="BP5" s="668"/>
      <c r="BQ5" s="668"/>
      <c r="BR5" s="668"/>
      <c r="BS5" s="669">
        <v>38792</v>
      </c>
      <c r="BT5" s="669"/>
      <c r="BU5" s="669"/>
      <c r="BV5" s="669"/>
      <c r="BW5" s="669"/>
      <c r="BX5" s="669"/>
      <c r="BY5" s="669"/>
      <c r="BZ5" s="669"/>
      <c r="CA5" s="669"/>
      <c r="CB5" s="673"/>
      <c r="CD5" s="647" t="s">
        <v>222</v>
      </c>
      <c r="CE5" s="648"/>
      <c r="CF5" s="648"/>
      <c r="CG5" s="648"/>
      <c r="CH5" s="648"/>
      <c r="CI5" s="648"/>
      <c r="CJ5" s="648"/>
      <c r="CK5" s="648"/>
      <c r="CL5" s="648"/>
      <c r="CM5" s="648"/>
      <c r="CN5" s="648"/>
      <c r="CO5" s="648"/>
      <c r="CP5" s="648"/>
      <c r="CQ5" s="649"/>
      <c r="CR5" s="647" t="s">
        <v>228</v>
      </c>
      <c r="CS5" s="648"/>
      <c r="CT5" s="648"/>
      <c r="CU5" s="648"/>
      <c r="CV5" s="648"/>
      <c r="CW5" s="648"/>
      <c r="CX5" s="648"/>
      <c r="CY5" s="649"/>
      <c r="CZ5" s="647" t="s">
        <v>220</v>
      </c>
      <c r="DA5" s="648"/>
      <c r="DB5" s="648"/>
      <c r="DC5" s="649"/>
      <c r="DD5" s="647" t="s">
        <v>229</v>
      </c>
      <c r="DE5" s="648"/>
      <c r="DF5" s="648"/>
      <c r="DG5" s="648"/>
      <c r="DH5" s="648"/>
      <c r="DI5" s="648"/>
      <c r="DJ5" s="648"/>
      <c r="DK5" s="648"/>
      <c r="DL5" s="648"/>
      <c r="DM5" s="648"/>
      <c r="DN5" s="648"/>
      <c r="DO5" s="648"/>
      <c r="DP5" s="649"/>
      <c r="DQ5" s="647" t="s">
        <v>230</v>
      </c>
      <c r="DR5" s="648"/>
      <c r="DS5" s="648"/>
      <c r="DT5" s="648"/>
      <c r="DU5" s="648"/>
      <c r="DV5" s="648"/>
      <c r="DW5" s="648"/>
      <c r="DX5" s="648"/>
      <c r="DY5" s="648"/>
      <c r="DZ5" s="648"/>
      <c r="EA5" s="648"/>
      <c r="EB5" s="648"/>
      <c r="EC5" s="649"/>
    </row>
    <row r="6" spans="2:143" ht="11.25" customHeight="1" x14ac:dyDescent="0.15">
      <c r="B6" s="662" t="s">
        <v>231</v>
      </c>
      <c r="C6" s="663"/>
      <c r="D6" s="663"/>
      <c r="E6" s="663"/>
      <c r="F6" s="663"/>
      <c r="G6" s="663"/>
      <c r="H6" s="663"/>
      <c r="I6" s="663"/>
      <c r="J6" s="663"/>
      <c r="K6" s="663"/>
      <c r="L6" s="663"/>
      <c r="M6" s="663"/>
      <c r="N6" s="663"/>
      <c r="O6" s="663"/>
      <c r="P6" s="663"/>
      <c r="Q6" s="664"/>
      <c r="R6" s="665">
        <v>274152</v>
      </c>
      <c r="S6" s="666"/>
      <c r="T6" s="666"/>
      <c r="U6" s="666"/>
      <c r="V6" s="666"/>
      <c r="W6" s="666"/>
      <c r="X6" s="666"/>
      <c r="Y6" s="667"/>
      <c r="Z6" s="668">
        <v>1.2</v>
      </c>
      <c r="AA6" s="668"/>
      <c r="AB6" s="668"/>
      <c r="AC6" s="668"/>
      <c r="AD6" s="669">
        <v>274152</v>
      </c>
      <c r="AE6" s="669"/>
      <c r="AF6" s="669"/>
      <c r="AG6" s="669"/>
      <c r="AH6" s="669"/>
      <c r="AI6" s="669"/>
      <c r="AJ6" s="669"/>
      <c r="AK6" s="669"/>
      <c r="AL6" s="670">
        <v>2.2999999999999998</v>
      </c>
      <c r="AM6" s="671"/>
      <c r="AN6" s="671"/>
      <c r="AO6" s="672"/>
      <c r="AP6" s="662" t="s">
        <v>232</v>
      </c>
      <c r="AQ6" s="663"/>
      <c r="AR6" s="663"/>
      <c r="AS6" s="663"/>
      <c r="AT6" s="663"/>
      <c r="AU6" s="663"/>
      <c r="AV6" s="663"/>
      <c r="AW6" s="663"/>
      <c r="AX6" s="663"/>
      <c r="AY6" s="663"/>
      <c r="AZ6" s="663"/>
      <c r="BA6" s="663"/>
      <c r="BB6" s="663"/>
      <c r="BC6" s="663"/>
      <c r="BD6" s="663"/>
      <c r="BE6" s="663"/>
      <c r="BF6" s="664"/>
      <c r="BG6" s="665">
        <v>4684331</v>
      </c>
      <c r="BH6" s="666"/>
      <c r="BI6" s="666"/>
      <c r="BJ6" s="666"/>
      <c r="BK6" s="666"/>
      <c r="BL6" s="666"/>
      <c r="BM6" s="666"/>
      <c r="BN6" s="667"/>
      <c r="BO6" s="668">
        <v>100</v>
      </c>
      <c r="BP6" s="668"/>
      <c r="BQ6" s="668"/>
      <c r="BR6" s="668"/>
      <c r="BS6" s="669">
        <v>38792</v>
      </c>
      <c r="BT6" s="669"/>
      <c r="BU6" s="669"/>
      <c r="BV6" s="669"/>
      <c r="BW6" s="669"/>
      <c r="BX6" s="669"/>
      <c r="BY6" s="669"/>
      <c r="BZ6" s="669"/>
      <c r="CA6" s="669"/>
      <c r="CB6" s="673"/>
      <c r="CD6" s="676" t="s">
        <v>233</v>
      </c>
      <c r="CE6" s="677"/>
      <c r="CF6" s="677"/>
      <c r="CG6" s="677"/>
      <c r="CH6" s="677"/>
      <c r="CI6" s="677"/>
      <c r="CJ6" s="677"/>
      <c r="CK6" s="677"/>
      <c r="CL6" s="677"/>
      <c r="CM6" s="677"/>
      <c r="CN6" s="677"/>
      <c r="CO6" s="677"/>
      <c r="CP6" s="677"/>
      <c r="CQ6" s="678"/>
      <c r="CR6" s="665">
        <v>152582</v>
      </c>
      <c r="CS6" s="666"/>
      <c r="CT6" s="666"/>
      <c r="CU6" s="666"/>
      <c r="CV6" s="666"/>
      <c r="CW6" s="666"/>
      <c r="CX6" s="666"/>
      <c r="CY6" s="667"/>
      <c r="CZ6" s="659">
        <v>0.7</v>
      </c>
      <c r="DA6" s="660"/>
      <c r="DB6" s="660"/>
      <c r="DC6" s="679"/>
      <c r="DD6" s="674" t="s">
        <v>128</v>
      </c>
      <c r="DE6" s="666"/>
      <c r="DF6" s="666"/>
      <c r="DG6" s="666"/>
      <c r="DH6" s="666"/>
      <c r="DI6" s="666"/>
      <c r="DJ6" s="666"/>
      <c r="DK6" s="666"/>
      <c r="DL6" s="666"/>
      <c r="DM6" s="666"/>
      <c r="DN6" s="666"/>
      <c r="DO6" s="666"/>
      <c r="DP6" s="667"/>
      <c r="DQ6" s="674">
        <v>152582</v>
      </c>
      <c r="DR6" s="666"/>
      <c r="DS6" s="666"/>
      <c r="DT6" s="666"/>
      <c r="DU6" s="666"/>
      <c r="DV6" s="666"/>
      <c r="DW6" s="666"/>
      <c r="DX6" s="666"/>
      <c r="DY6" s="666"/>
      <c r="DZ6" s="666"/>
      <c r="EA6" s="666"/>
      <c r="EB6" s="666"/>
      <c r="EC6" s="675"/>
    </row>
    <row r="7" spans="2:143" ht="11.25" customHeight="1" x14ac:dyDescent="0.15">
      <c r="B7" s="662" t="s">
        <v>234</v>
      </c>
      <c r="C7" s="663"/>
      <c r="D7" s="663"/>
      <c r="E7" s="663"/>
      <c r="F7" s="663"/>
      <c r="G7" s="663"/>
      <c r="H7" s="663"/>
      <c r="I7" s="663"/>
      <c r="J7" s="663"/>
      <c r="K7" s="663"/>
      <c r="L7" s="663"/>
      <c r="M7" s="663"/>
      <c r="N7" s="663"/>
      <c r="O7" s="663"/>
      <c r="P7" s="663"/>
      <c r="Q7" s="664"/>
      <c r="R7" s="665">
        <v>2707</v>
      </c>
      <c r="S7" s="666"/>
      <c r="T7" s="666"/>
      <c r="U7" s="666"/>
      <c r="V7" s="666"/>
      <c r="W7" s="666"/>
      <c r="X7" s="666"/>
      <c r="Y7" s="667"/>
      <c r="Z7" s="668">
        <v>0</v>
      </c>
      <c r="AA7" s="668"/>
      <c r="AB7" s="668"/>
      <c r="AC7" s="668"/>
      <c r="AD7" s="669">
        <v>2707</v>
      </c>
      <c r="AE7" s="669"/>
      <c r="AF7" s="669"/>
      <c r="AG7" s="669"/>
      <c r="AH7" s="669"/>
      <c r="AI7" s="669"/>
      <c r="AJ7" s="669"/>
      <c r="AK7" s="669"/>
      <c r="AL7" s="670">
        <v>0</v>
      </c>
      <c r="AM7" s="671"/>
      <c r="AN7" s="671"/>
      <c r="AO7" s="672"/>
      <c r="AP7" s="662" t="s">
        <v>235</v>
      </c>
      <c r="AQ7" s="663"/>
      <c r="AR7" s="663"/>
      <c r="AS7" s="663"/>
      <c r="AT7" s="663"/>
      <c r="AU7" s="663"/>
      <c r="AV7" s="663"/>
      <c r="AW7" s="663"/>
      <c r="AX7" s="663"/>
      <c r="AY7" s="663"/>
      <c r="AZ7" s="663"/>
      <c r="BA7" s="663"/>
      <c r="BB7" s="663"/>
      <c r="BC7" s="663"/>
      <c r="BD7" s="663"/>
      <c r="BE7" s="663"/>
      <c r="BF7" s="664"/>
      <c r="BG7" s="665">
        <v>1933749</v>
      </c>
      <c r="BH7" s="666"/>
      <c r="BI7" s="666"/>
      <c r="BJ7" s="666"/>
      <c r="BK7" s="666"/>
      <c r="BL7" s="666"/>
      <c r="BM7" s="666"/>
      <c r="BN7" s="667"/>
      <c r="BO7" s="668">
        <v>41.3</v>
      </c>
      <c r="BP7" s="668"/>
      <c r="BQ7" s="668"/>
      <c r="BR7" s="668"/>
      <c r="BS7" s="669">
        <v>38792</v>
      </c>
      <c r="BT7" s="669"/>
      <c r="BU7" s="669"/>
      <c r="BV7" s="669"/>
      <c r="BW7" s="669"/>
      <c r="BX7" s="669"/>
      <c r="BY7" s="669"/>
      <c r="BZ7" s="669"/>
      <c r="CA7" s="669"/>
      <c r="CB7" s="673"/>
      <c r="CD7" s="680" t="s">
        <v>236</v>
      </c>
      <c r="CE7" s="681"/>
      <c r="CF7" s="681"/>
      <c r="CG7" s="681"/>
      <c r="CH7" s="681"/>
      <c r="CI7" s="681"/>
      <c r="CJ7" s="681"/>
      <c r="CK7" s="681"/>
      <c r="CL7" s="681"/>
      <c r="CM7" s="681"/>
      <c r="CN7" s="681"/>
      <c r="CO7" s="681"/>
      <c r="CP7" s="681"/>
      <c r="CQ7" s="682"/>
      <c r="CR7" s="665">
        <v>3966113</v>
      </c>
      <c r="CS7" s="666"/>
      <c r="CT7" s="666"/>
      <c r="CU7" s="666"/>
      <c r="CV7" s="666"/>
      <c r="CW7" s="666"/>
      <c r="CX7" s="666"/>
      <c r="CY7" s="667"/>
      <c r="CZ7" s="668">
        <v>19</v>
      </c>
      <c r="DA7" s="668"/>
      <c r="DB7" s="668"/>
      <c r="DC7" s="668"/>
      <c r="DD7" s="674">
        <v>48967</v>
      </c>
      <c r="DE7" s="666"/>
      <c r="DF7" s="666"/>
      <c r="DG7" s="666"/>
      <c r="DH7" s="666"/>
      <c r="DI7" s="666"/>
      <c r="DJ7" s="666"/>
      <c r="DK7" s="666"/>
      <c r="DL7" s="666"/>
      <c r="DM7" s="666"/>
      <c r="DN7" s="666"/>
      <c r="DO7" s="666"/>
      <c r="DP7" s="667"/>
      <c r="DQ7" s="674">
        <v>3605413</v>
      </c>
      <c r="DR7" s="666"/>
      <c r="DS7" s="666"/>
      <c r="DT7" s="666"/>
      <c r="DU7" s="666"/>
      <c r="DV7" s="666"/>
      <c r="DW7" s="666"/>
      <c r="DX7" s="666"/>
      <c r="DY7" s="666"/>
      <c r="DZ7" s="666"/>
      <c r="EA7" s="666"/>
      <c r="EB7" s="666"/>
      <c r="EC7" s="675"/>
    </row>
    <row r="8" spans="2:143" ht="11.25" customHeight="1" x14ac:dyDescent="0.15">
      <c r="B8" s="662" t="s">
        <v>237</v>
      </c>
      <c r="C8" s="663"/>
      <c r="D8" s="663"/>
      <c r="E8" s="663"/>
      <c r="F8" s="663"/>
      <c r="G8" s="663"/>
      <c r="H8" s="663"/>
      <c r="I8" s="663"/>
      <c r="J8" s="663"/>
      <c r="K8" s="663"/>
      <c r="L8" s="663"/>
      <c r="M8" s="663"/>
      <c r="N8" s="663"/>
      <c r="O8" s="663"/>
      <c r="P8" s="663"/>
      <c r="Q8" s="664"/>
      <c r="R8" s="665">
        <v>25778</v>
      </c>
      <c r="S8" s="666"/>
      <c r="T8" s="666"/>
      <c r="U8" s="666"/>
      <c r="V8" s="666"/>
      <c r="W8" s="666"/>
      <c r="X8" s="666"/>
      <c r="Y8" s="667"/>
      <c r="Z8" s="668">
        <v>0.1</v>
      </c>
      <c r="AA8" s="668"/>
      <c r="AB8" s="668"/>
      <c r="AC8" s="668"/>
      <c r="AD8" s="669">
        <v>25778</v>
      </c>
      <c r="AE8" s="669"/>
      <c r="AF8" s="669"/>
      <c r="AG8" s="669"/>
      <c r="AH8" s="669"/>
      <c r="AI8" s="669"/>
      <c r="AJ8" s="669"/>
      <c r="AK8" s="669"/>
      <c r="AL8" s="670">
        <v>0.2</v>
      </c>
      <c r="AM8" s="671"/>
      <c r="AN8" s="671"/>
      <c r="AO8" s="672"/>
      <c r="AP8" s="662" t="s">
        <v>238</v>
      </c>
      <c r="AQ8" s="663"/>
      <c r="AR8" s="663"/>
      <c r="AS8" s="663"/>
      <c r="AT8" s="663"/>
      <c r="AU8" s="663"/>
      <c r="AV8" s="663"/>
      <c r="AW8" s="663"/>
      <c r="AX8" s="663"/>
      <c r="AY8" s="663"/>
      <c r="AZ8" s="663"/>
      <c r="BA8" s="663"/>
      <c r="BB8" s="663"/>
      <c r="BC8" s="663"/>
      <c r="BD8" s="663"/>
      <c r="BE8" s="663"/>
      <c r="BF8" s="664"/>
      <c r="BG8" s="665">
        <v>71003</v>
      </c>
      <c r="BH8" s="666"/>
      <c r="BI8" s="666"/>
      <c r="BJ8" s="666"/>
      <c r="BK8" s="666"/>
      <c r="BL8" s="666"/>
      <c r="BM8" s="666"/>
      <c r="BN8" s="667"/>
      <c r="BO8" s="668">
        <v>1.5</v>
      </c>
      <c r="BP8" s="668"/>
      <c r="BQ8" s="668"/>
      <c r="BR8" s="668"/>
      <c r="BS8" s="669" t="s">
        <v>128</v>
      </c>
      <c r="BT8" s="669"/>
      <c r="BU8" s="669"/>
      <c r="BV8" s="669"/>
      <c r="BW8" s="669"/>
      <c r="BX8" s="669"/>
      <c r="BY8" s="669"/>
      <c r="BZ8" s="669"/>
      <c r="CA8" s="669"/>
      <c r="CB8" s="673"/>
      <c r="CD8" s="680" t="s">
        <v>239</v>
      </c>
      <c r="CE8" s="681"/>
      <c r="CF8" s="681"/>
      <c r="CG8" s="681"/>
      <c r="CH8" s="681"/>
      <c r="CI8" s="681"/>
      <c r="CJ8" s="681"/>
      <c r="CK8" s="681"/>
      <c r="CL8" s="681"/>
      <c r="CM8" s="681"/>
      <c r="CN8" s="681"/>
      <c r="CO8" s="681"/>
      <c r="CP8" s="681"/>
      <c r="CQ8" s="682"/>
      <c r="CR8" s="665">
        <v>6591982</v>
      </c>
      <c r="CS8" s="666"/>
      <c r="CT8" s="666"/>
      <c r="CU8" s="666"/>
      <c r="CV8" s="666"/>
      <c r="CW8" s="666"/>
      <c r="CX8" s="666"/>
      <c r="CY8" s="667"/>
      <c r="CZ8" s="668">
        <v>31.6</v>
      </c>
      <c r="DA8" s="668"/>
      <c r="DB8" s="668"/>
      <c r="DC8" s="668"/>
      <c r="DD8" s="674">
        <v>37620</v>
      </c>
      <c r="DE8" s="666"/>
      <c r="DF8" s="666"/>
      <c r="DG8" s="666"/>
      <c r="DH8" s="666"/>
      <c r="DI8" s="666"/>
      <c r="DJ8" s="666"/>
      <c r="DK8" s="666"/>
      <c r="DL8" s="666"/>
      <c r="DM8" s="666"/>
      <c r="DN8" s="666"/>
      <c r="DO8" s="666"/>
      <c r="DP8" s="667"/>
      <c r="DQ8" s="674">
        <v>2924581</v>
      </c>
      <c r="DR8" s="666"/>
      <c r="DS8" s="666"/>
      <c r="DT8" s="666"/>
      <c r="DU8" s="666"/>
      <c r="DV8" s="666"/>
      <c r="DW8" s="666"/>
      <c r="DX8" s="666"/>
      <c r="DY8" s="666"/>
      <c r="DZ8" s="666"/>
      <c r="EA8" s="666"/>
      <c r="EB8" s="666"/>
      <c r="EC8" s="675"/>
    </row>
    <row r="9" spans="2:143" ht="11.25" customHeight="1" x14ac:dyDescent="0.15">
      <c r="B9" s="662" t="s">
        <v>240</v>
      </c>
      <c r="C9" s="663"/>
      <c r="D9" s="663"/>
      <c r="E9" s="663"/>
      <c r="F9" s="663"/>
      <c r="G9" s="663"/>
      <c r="H9" s="663"/>
      <c r="I9" s="663"/>
      <c r="J9" s="663"/>
      <c r="K9" s="663"/>
      <c r="L9" s="663"/>
      <c r="M9" s="663"/>
      <c r="N9" s="663"/>
      <c r="O9" s="663"/>
      <c r="P9" s="663"/>
      <c r="Q9" s="664"/>
      <c r="R9" s="665">
        <v>30676</v>
      </c>
      <c r="S9" s="666"/>
      <c r="T9" s="666"/>
      <c r="U9" s="666"/>
      <c r="V9" s="666"/>
      <c r="W9" s="666"/>
      <c r="X9" s="666"/>
      <c r="Y9" s="667"/>
      <c r="Z9" s="668">
        <v>0.1</v>
      </c>
      <c r="AA9" s="668"/>
      <c r="AB9" s="668"/>
      <c r="AC9" s="668"/>
      <c r="AD9" s="669">
        <v>30676</v>
      </c>
      <c r="AE9" s="669"/>
      <c r="AF9" s="669"/>
      <c r="AG9" s="669"/>
      <c r="AH9" s="669"/>
      <c r="AI9" s="669"/>
      <c r="AJ9" s="669"/>
      <c r="AK9" s="669"/>
      <c r="AL9" s="670">
        <v>0.3</v>
      </c>
      <c r="AM9" s="671"/>
      <c r="AN9" s="671"/>
      <c r="AO9" s="672"/>
      <c r="AP9" s="662" t="s">
        <v>241</v>
      </c>
      <c r="AQ9" s="663"/>
      <c r="AR9" s="663"/>
      <c r="AS9" s="663"/>
      <c r="AT9" s="663"/>
      <c r="AU9" s="663"/>
      <c r="AV9" s="663"/>
      <c r="AW9" s="663"/>
      <c r="AX9" s="663"/>
      <c r="AY9" s="663"/>
      <c r="AZ9" s="663"/>
      <c r="BA9" s="663"/>
      <c r="BB9" s="663"/>
      <c r="BC9" s="663"/>
      <c r="BD9" s="663"/>
      <c r="BE9" s="663"/>
      <c r="BF9" s="664"/>
      <c r="BG9" s="665">
        <v>1629133</v>
      </c>
      <c r="BH9" s="666"/>
      <c r="BI9" s="666"/>
      <c r="BJ9" s="666"/>
      <c r="BK9" s="666"/>
      <c r="BL9" s="666"/>
      <c r="BM9" s="666"/>
      <c r="BN9" s="667"/>
      <c r="BO9" s="668">
        <v>34.799999999999997</v>
      </c>
      <c r="BP9" s="668"/>
      <c r="BQ9" s="668"/>
      <c r="BR9" s="668"/>
      <c r="BS9" s="669" t="s">
        <v>128</v>
      </c>
      <c r="BT9" s="669"/>
      <c r="BU9" s="669"/>
      <c r="BV9" s="669"/>
      <c r="BW9" s="669"/>
      <c r="BX9" s="669"/>
      <c r="BY9" s="669"/>
      <c r="BZ9" s="669"/>
      <c r="CA9" s="669"/>
      <c r="CB9" s="673"/>
      <c r="CD9" s="680" t="s">
        <v>242</v>
      </c>
      <c r="CE9" s="681"/>
      <c r="CF9" s="681"/>
      <c r="CG9" s="681"/>
      <c r="CH9" s="681"/>
      <c r="CI9" s="681"/>
      <c r="CJ9" s="681"/>
      <c r="CK9" s="681"/>
      <c r="CL9" s="681"/>
      <c r="CM9" s="681"/>
      <c r="CN9" s="681"/>
      <c r="CO9" s="681"/>
      <c r="CP9" s="681"/>
      <c r="CQ9" s="682"/>
      <c r="CR9" s="665">
        <v>1859912</v>
      </c>
      <c r="CS9" s="666"/>
      <c r="CT9" s="666"/>
      <c r="CU9" s="666"/>
      <c r="CV9" s="666"/>
      <c r="CW9" s="666"/>
      <c r="CX9" s="666"/>
      <c r="CY9" s="667"/>
      <c r="CZ9" s="668">
        <v>8.9</v>
      </c>
      <c r="DA9" s="668"/>
      <c r="DB9" s="668"/>
      <c r="DC9" s="668"/>
      <c r="DD9" s="674">
        <v>2573</v>
      </c>
      <c r="DE9" s="666"/>
      <c r="DF9" s="666"/>
      <c r="DG9" s="666"/>
      <c r="DH9" s="666"/>
      <c r="DI9" s="666"/>
      <c r="DJ9" s="666"/>
      <c r="DK9" s="666"/>
      <c r="DL9" s="666"/>
      <c r="DM9" s="666"/>
      <c r="DN9" s="666"/>
      <c r="DO9" s="666"/>
      <c r="DP9" s="667"/>
      <c r="DQ9" s="674">
        <v>1424520</v>
      </c>
      <c r="DR9" s="666"/>
      <c r="DS9" s="666"/>
      <c r="DT9" s="666"/>
      <c r="DU9" s="666"/>
      <c r="DV9" s="666"/>
      <c r="DW9" s="666"/>
      <c r="DX9" s="666"/>
      <c r="DY9" s="666"/>
      <c r="DZ9" s="666"/>
      <c r="EA9" s="666"/>
      <c r="EB9" s="666"/>
      <c r="EC9" s="675"/>
    </row>
    <row r="10" spans="2:143" ht="11.25" customHeight="1" x14ac:dyDescent="0.15">
      <c r="B10" s="662" t="s">
        <v>243</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68" t="s">
        <v>128</v>
      </c>
      <c r="AA10" s="668"/>
      <c r="AB10" s="668"/>
      <c r="AC10" s="668"/>
      <c r="AD10" s="669" t="s">
        <v>128</v>
      </c>
      <c r="AE10" s="669"/>
      <c r="AF10" s="669"/>
      <c r="AG10" s="669"/>
      <c r="AH10" s="669"/>
      <c r="AI10" s="669"/>
      <c r="AJ10" s="669"/>
      <c r="AK10" s="669"/>
      <c r="AL10" s="670" t="s">
        <v>128</v>
      </c>
      <c r="AM10" s="671"/>
      <c r="AN10" s="671"/>
      <c r="AO10" s="672"/>
      <c r="AP10" s="662" t="s">
        <v>244</v>
      </c>
      <c r="AQ10" s="663"/>
      <c r="AR10" s="663"/>
      <c r="AS10" s="663"/>
      <c r="AT10" s="663"/>
      <c r="AU10" s="663"/>
      <c r="AV10" s="663"/>
      <c r="AW10" s="663"/>
      <c r="AX10" s="663"/>
      <c r="AY10" s="663"/>
      <c r="AZ10" s="663"/>
      <c r="BA10" s="663"/>
      <c r="BB10" s="663"/>
      <c r="BC10" s="663"/>
      <c r="BD10" s="663"/>
      <c r="BE10" s="663"/>
      <c r="BF10" s="664"/>
      <c r="BG10" s="665">
        <v>96023</v>
      </c>
      <c r="BH10" s="666"/>
      <c r="BI10" s="666"/>
      <c r="BJ10" s="666"/>
      <c r="BK10" s="666"/>
      <c r="BL10" s="666"/>
      <c r="BM10" s="666"/>
      <c r="BN10" s="667"/>
      <c r="BO10" s="668">
        <v>2</v>
      </c>
      <c r="BP10" s="668"/>
      <c r="BQ10" s="668"/>
      <c r="BR10" s="668"/>
      <c r="BS10" s="669" t="s">
        <v>128</v>
      </c>
      <c r="BT10" s="669"/>
      <c r="BU10" s="669"/>
      <c r="BV10" s="669"/>
      <c r="BW10" s="669"/>
      <c r="BX10" s="669"/>
      <c r="BY10" s="669"/>
      <c r="BZ10" s="669"/>
      <c r="CA10" s="669"/>
      <c r="CB10" s="673"/>
      <c r="CD10" s="680" t="s">
        <v>245</v>
      </c>
      <c r="CE10" s="681"/>
      <c r="CF10" s="681"/>
      <c r="CG10" s="681"/>
      <c r="CH10" s="681"/>
      <c r="CI10" s="681"/>
      <c r="CJ10" s="681"/>
      <c r="CK10" s="681"/>
      <c r="CL10" s="681"/>
      <c r="CM10" s="681"/>
      <c r="CN10" s="681"/>
      <c r="CO10" s="681"/>
      <c r="CP10" s="681"/>
      <c r="CQ10" s="682"/>
      <c r="CR10" s="665">
        <v>30</v>
      </c>
      <c r="CS10" s="666"/>
      <c r="CT10" s="666"/>
      <c r="CU10" s="666"/>
      <c r="CV10" s="666"/>
      <c r="CW10" s="666"/>
      <c r="CX10" s="666"/>
      <c r="CY10" s="667"/>
      <c r="CZ10" s="668">
        <v>0</v>
      </c>
      <c r="DA10" s="668"/>
      <c r="DB10" s="668"/>
      <c r="DC10" s="668"/>
      <c r="DD10" s="674" t="s">
        <v>128</v>
      </c>
      <c r="DE10" s="666"/>
      <c r="DF10" s="666"/>
      <c r="DG10" s="666"/>
      <c r="DH10" s="666"/>
      <c r="DI10" s="666"/>
      <c r="DJ10" s="666"/>
      <c r="DK10" s="666"/>
      <c r="DL10" s="666"/>
      <c r="DM10" s="666"/>
      <c r="DN10" s="666"/>
      <c r="DO10" s="666"/>
      <c r="DP10" s="667"/>
      <c r="DQ10" s="674">
        <v>30</v>
      </c>
      <c r="DR10" s="666"/>
      <c r="DS10" s="666"/>
      <c r="DT10" s="666"/>
      <c r="DU10" s="666"/>
      <c r="DV10" s="666"/>
      <c r="DW10" s="666"/>
      <c r="DX10" s="666"/>
      <c r="DY10" s="666"/>
      <c r="DZ10" s="666"/>
      <c r="EA10" s="666"/>
      <c r="EB10" s="666"/>
      <c r="EC10" s="675"/>
    </row>
    <row r="11" spans="2:143" ht="11.25" customHeight="1" x14ac:dyDescent="0.15">
      <c r="B11" s="662" t="s">
        <v>246</v>
      </c>
      <c r="C11" s="663"/>
      <c r="D11" s="663"/>
      <c r="E11" s="663"/>
      <c r="F11" s="663"/>
      <c r="G11" s="663"/>
      <c r="H11" s="663"/>
      <c r="I11" s="663"/>
      <c r="J11" s="663"/>
      <c r="K11" s="663"/>
      <c r="L11" s="663"/>
      <c r="M11" s="663"/>
      <c r="N11" s="663"/>
      <c r="O11" s="663"/>
      <c r="P11" s="663"/>
      <c r="Q11" s="664"/>
      <c r="R11" s="665">
        <v>948758</v>
      </c>
      <c r="S11" s="666"/>
      <c r="T11" s="666"/>
      <c r="U11" s="666"/>
      <c r="V11" s="666"/>
      <c r="W11" s="666"/>
      <c r="X11" s="666"/>
      <c r="Y11" s="667"/>
      <c r="Z11" s="670">
        <v>4.0999999999999996</v>
      </c>
      <c r="AA11" s="671"/>
      <c r="AB11" s="671"/>
      <c r="AC11" s="683"/>
      <c r="AD11" s="674">
        <v>948758</v>
      </c>
      <c r="AE11" s="666"/>
      <c r="AF11" s="666"/>
      <c r="AG11" s="666"/>
      <c r="AH11" s="666"/>
      <c r="AI11" s="666"/>
      <c r="AJ11" s="666"/>
      <c r="AK11" s="667"/>
      <c r="AL11" s="670">
        <v>8</v>
      </c>
      <c r="AM11" s="671"/>
      <c r="AN11" s="671"/>
      <c r="AO11" s="672"/>
      <c r="AP11" s="662" t="s">
        <v>247</v>
      </c>
      <c r="AQ11" s="663"/>
      <c r="AR11" s="663"/>
      <c r="AS11" s="663"/>
      <c r="AT11" s="663"/>
      <c r="AU11" s="663"/>
      <c r="AV11" s="663"/>
      <c r="AW11" s="663"/>
      <c r="AX11" s="663"/>
      <c r="AY11" s="663"/>
      <c r="AZ11" s="663"/>
      <c r="BA11" s="663"/>
      <c r="BB11" s="663"/>
      <c r="BC11" s="663"/>
      <c r="BD11" s="663"/>
      <c r="BE11" s="663"/>
      <c r="BF11" s="664"/>
      <c r="BG11" s="665">
        <v>137590</v>
      </c>
      <c r="BH11" s="666"/>
      <c r="BI11" s="666"/>
      <c r="BJ11" s="666"/>
      <c r="BK11" s="666"/>
      <c r="BL11" s="666"/>
      <c r="BM11" s="666"/>
      <c r="BN11" s="667"/>
      <c r="BO11" s="668">
        <v>2.9</v>
      </c>
      <c r="BP11" s="668"/>
      <c r="BQ11" s="668"/>
      <c r="BR11" s="668"/>
      <c r="BS11" s="669">
        <v>38792</v>
      </c>
      <c r="BT11" s="669"/>
      <c r="BU11" s="669"/>
      <c r="BV11" s="669"/>
      <c r="BW11" s="669"/>
      <c r="BX11" s="669"/>
      <c r="BY11" s="669"/>
      <c r="BZ11" s="669"/>
      <c r="CA11" s="669"/>
      <c r="CB11" s="673"/>
      <c r="CD11" s="680" t="s">
        <v>248</v>
      </c>
      <c r="CE11" s="681"/>
      <c r="CF11" s="681"/>
      <c r="CG11" s="681"/>
      <c r="CH11" s="681"/>
      <c r="CI11" s="681"/>
      <c r="CJ11" s="681"/>
      <c r="CK11" s="681"/>
      <c r="CL11" s="681"/>
      <c r="CM11" s="681"/>
      <c r="CN11" s="681"/>
      <c r="CO11" s="681"/>
      <c r="CP11" s="681"/>
      <c r="CQ11" s="682"/>
      <c r="CR11" s="665">
        <v>779604</v>
      </c>
      <c r="CS11" s="666"/>
      <c r="CT11" s="666"/>
      <c r="CU11" s="666"/>
      <c r="CV11" s="666"/>
      <c r="CW11" s="666"/>
      <c r="CX11" s="666"/>
      <c r="CY11" s="667"/>
      <c r="CZ11" s="668">
        <v>3.7</v>
      </c>
      <c r="DA11" s="668"/>
      <c r="DB11" s="668"/>
      <c r="DC11" s="668"/>
      <c r="DD11" s="674">
        <v>170328</v>
      </c>
      <c r="DE11" s="666"/>
      <c r="DF11" s="666"/>
      <c r="DG11" s="666"/>
      <c r="DH11" s="666"/>
      <c r="DI11" s="666"/>
      <c r="DJ11" s="666"/>
      <c r="DK11" s="666"/>
      <c r="DL11" s="666"/>
      <c r="DM11" s="666"/>
      <c r="DN11" s="666"/>
      <c r="DO11" s="666"/>
      <c r="DP11" s="667"/>
      <c r="DQ11" s="674">
        <v>538754</v>
      </c>
      <c r="DR11" s="666"/>
      <c r="DS11" s="666"/>
      <c r="DT11" s="666"/>
      <c r="DU11" s="666"/>
      <c r="DV11" s="666"/>
      <c r="DW11" s="666"/>
      <c r="DX11" s="666"/>
      <c r="DY11" s="666"/>
      <c r="DZ11" s="666"/>
      <c r="EA11" s="666"/>
      <c r="EB11" s="666"/>
      <c r="EC11" s="675"/>
    </row>
    <row r="12" spans="2:143" ht="11.25" customHeight="1" x14ac:dyDescent="0.15">
      <c r="B12" s="662" t="s">
        <v>249</v>
      </c>
      <c r="C12" s="663"/>
      <c r="D12" s="663"/>
      <c r="E12" s="663"/>
      <c r="F12" s="663"/>
      <c r="G12" s="663"/>
      <c r="H12" s="663"/>
      <c r="I12" s="663"/>
      <c r="J12" s="663"/>
      <c r="K12" s="663"/>
      <c r="L12" s="663"/>
      <c r="M12" s="663"/>
      <c r="N12" s="663"/>
      <c r="O12" s="663"/>
      <c r="P12" s="663"/>
      <c r="Q12" s="664"/>
      <c r="R12" s="665">
        <v>54174</v>
      </c>
      <c r="S12" s="666"/>
      <c r="T12" s="666"/>
      <c r="U12" s="666"/>
      <c r="V12" s="666"/>
      <c r="W12" s="666"/>
      <c r="X12" s="666"/>
      <c r="Y12" s="667"/>
      <c r="Z12" s="668">
        <v>0.2</v>
      </c>
      <c r="AA12" s="668"/>
      <c r="AB12" s="668"/>
      <c r="AC12" s="668"/>
      <c r="AD12" s="669">
        <v>54174</v>
      </c>
      <c r="AE12" s="669"/>
      <c r="AF12" s="669"/>
      <c r="AG12" s="669"/>
      <c r="AH12" s="669"/>
      <c r="AI12" s="669"/>
      <c r="AJ12" s="669"/>
      <c r="AK12" s="669"/>
      <c r="AL12" s="670">
        <v>0.5</v>
      </c>
      <c r="AM12" s="671"/>
      <c r="AN12" s="671"/>
      <c r="AO12" s="672"/>
      <c r="AP12" s="662" t="s">
        <v>250</v>
      </c>
      <c r="AQ12" s="663"/>
      <c r="AR12" s="663"/>
      <c r="AS12" s="663"/>
      <c r="AT12" s="663"/>
      <c r="AU12" s="663"/>
      <c r="AV12" s="663"/>
      <c r="AW12" s="663"/>
      <c r="AX12" s="663"/>
      <c r="AY12" s="663"/>
      <c r="AZ12" s="663"/>
      <c r="BA12" s="663"/>
      <c r="BB12" s="663"/>
      <c r="BC12" s="663"/>
      <c r="BD12" s="663"/>
      <c r="BE12" s="663"/>
      <c r="BF12" s="664"/>
      <c r="BG12" s="665">
        <v>2328690</v>
      </c>
      <c r="BH12" s="666"/>
      <c r="BI12" s="666"/>
      <c r="BJ12" s="666"/>
      <c r="BK12" s="666"/>
      <c r="BL12" s="666"/>
      <c r="BM12" s="666"/>
      <c r="BN12" s="667"/>
      <c r="BO12" s="668">
        <v>49.7</v>
      </c>
      <c r="BP12" s="668"/>
      <c r="BQ12" s="668"/>
      <c r="BR12" s="668"/>
      <c r="BS12" s="669" t="s">
        <v>128</v>
      </c>
      <c r="BT12" s="669"/>
      <c r="BU12" s="669"/>
      <c r="BV12" s="669"/>
      <c r="BW12" s="669"/>
      <c r="BX12" s="669"/>
      <c r="BY12" s="669"/>
      <c r="BZ12" s="669"/>
      <c r="CA12" s="669"/>
      <c r="CB12" s="673"/>
      <c r="CD12" s="680" t="s">
        <v>251</v>
      </c>
      <c r="CE12" s="681"/>
      <c r="CF12" s="681"/>
      <c r="CG12" s="681"/>
      <c r="CH12" s="681"/>
      <c r="CI12" s="681"/>
      <c r="CJ12" s="681"/>
      <c r="CK12" s="681"/>
      <c r="CL12" s="681"/>
      <c r="CM12" s="681"/>
      <c r="CN12" s="681"/>
      <c r="CO12" s="681"/>
      <c r="CP12" s="681"/>
      <c r="CQ12" s="682"/>
      <c r="CR12" s="665">
        <v>141772</v>
      </c>
      <c r="CS12" s="666"/>
      <c r="CT12" s="666"/>
      <c r="CU12" s="666"/>
      <c r="CV12" s="666"/>
      <c r="CW12" s="666"/>
      <c r="CX12" s="666"/>
      <c r="CY12" s="667"/>
      <c r="CZ12" s="668">
        <v>0.7</v>
      </c>
      <c r="DA12" s="668"/>
      <c r="DB12" s="668"/>
      <c r="DC12" s="668"/>
      <c r="DD12" s="674">
        <v>6930</v>
      </c>
      <c r="DE12" s="666"/>
      <c r="DF12" s="666"/>
      <c r="DG12" s="666"/>
      <c r="DH12" s="666"/>
      <c r="DI12" s="666"/>
      <c r="DJ12" s="666"/>
      <c r="DK12" s="666"/>
      <c r="DL12" s="666"/>
      <c r="DM12" s="666"/>
      <c r="DN12" s="666"/>
      <c r="DO12" s="666"/>
      <c r="DP12" s="667"/>
      <c r="DQ12" s="674">
        <v>113958</v>
      </c>
      <c r="DR12" s="666"/>
      <c r="DS12" s="666"/>
      <c r="DT12" s="666"/>
      <c r="DU12" s="666"/>
      <c r="DV12" s="666"/>
      <c r="DW12" s="666"/>
      <c r="DX12" s="666"/>
      <c r="DY12" s="666"/>
      <c r="DZ12" s="666"/>
      <c r="EA12" s="666"/>
      <c r="EB12" s="666"/>
      <c r="EC12" s="675"/>
    </row>
    <row r="13" spans="2:143" ht="11.25" customHeight="1" x14ac:dyDescent="0.15">
      <c r="B13" s="662" t="s">
        <v>252</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68" t="s">
        <v>128</v>
      </c>
      <c r="AA13" s="668"/>
      <c r="AB13" s="668"/>
      <c r="AC13" s="668"/>
      <c r="AD13" s="669" t="s">
        <v>128</v>
      </c>
      <c r="AE13" s="669"/>
      <c r="AF13" s="669"/>
      <c r="AG13" s="669"/>
      <c r="AH13" s="669"/>
      <c r="AI13" s="669"/>
      <c r="AJ13" s="669"/>
      <c r="AK13" s="669"/>
      <c r="AL13" s="670" t="s">
        <v>128</v>
      </c>
      <c r="AM13" s="671"/>
      <c r="AN13" s="671"/>
      <c r="AO13" s="672"/>
      <c r="AP13" s="662" t="s">
        <v>253</v>
      </c>
      <c r="AQ13" s="663"/>
      <c r="AR13" s="663"/>
      <c r="AS13" s="663"/>
      <c r="AT13" s="663"/>
      <c r="AU13" s="663"/>
      <c r="AV13" s="663"/>
      <c r="AW13" s="663"/>
      <c r="AX13" s="663"/>
      <c r="AY13" s="663"/>
      <c r="AZ13" s="663"/>
      <c r="BA13" s="663"/>
      <c r="BB13" s="663"/>
      <c r="BC13" s="663"/>
      <c r="BD13" s="663"/>
      <c r="BE13" s="663"/>
      <c r="BF13" s="664"/>
      <c r="BG13" s="665">
        <v>2316994</v>
      </c>
      <c r="BH13" s="666"/>
      <c r="BI13" s="666"/>
      <c r="BJ13" s="666"/>
      <c r="BK13" s="666"/>
      <c r="BL13" s="666"/>
      <c r="BM13" s="666"/>
      <c r="BN13" s="667"/>
      <c r="BO13" s="668">
        <v>49.5</v>
      </c>
      <c r="BP13" s="668"/>
      <c r="BQ13" s="668"/>
      <c r="BR13" s="668"/>
      <c r="BS13" s="669" t="s">
        <v>128</v>
      </c>
      <c r="BT13" s="669"/>
      <c r="BU13" s="669"/>
      <c r="BV13" s="669"/>
      <c r="BW13" s="669"/>
      <c r="BX13" s="669"/>
      <c r="BY13" s="669"/>
      <c r="BZ13" s="669"/>
      <c r="CA13" s="669"/>
      <c r="CB13" s="673"/>
      <c r="CD13" s="680" t="s">
        <v>254</v>
      </c>
      <c r="CE13" s="681"/>
      <c r="CF13" s="681"/>
      <c r="CG13" s="681"/>
      <c r="CH13" s="681"/>
      <c r="CI13" s="681"/>
      <c r="CJ13" s="681"/>
      <c r="CK13" s="681"/>
      <c r="CL13" s="681"/>
      <c r="CM13" s="681"/>
      <c r="CN13" s="681"/>
      <c r="CO13" s="681"/>
      <c r="CP13" s="681"/>
      <c r="CQ13" s="682"/>
      <c r="CR13" s="665">
        <v>3283122</v>
      </c>
      <c r="CS13" s="666"/>
      <c r="CT13" s="666"/>
      <c r="CU13" s="666"/>
      <c r="CV13" s="666"/>
      <c r="CW13" s="666"/>
      <c r="CX13" s="666"/>
      <c r="CY13" s="667"/>
      <c r="CZ13" s="668">
        <v>15.7</v>
      </c>
      <c r="DA13" s="668"/>
      <c r="DB13" s="668"/>
      <c r="DC13" s="668"/>
      <c r="DD13" s="674">
        <v>2201289</v>
      </c>
      <c r="DE13" s="666"/>
      <c r="DF13" s="666"/>
      <c r="DG13" s="666"/>
      <c r="DH13" s="666"/>
      <c r="DI13" s="666"/>
      <c r="DJ13" s="666"/>
      <c r="DK13" s="666"/>
      <c r="DL13" s="666"/>
      <c r="DM13" s="666"/>
      <c r="DN13" s="666"/>
      <c r="DO13" s="666"/>
      <c r="DP13" s="667"/>
      <c r="DQ13" s="674">
        <v>1237190</v>
      </c>
      <c r="DR13" s="666"/>
      <c r="DS13" s="666"/>
      <c r="DT13" s="666"/>
      <c r="DU13" s="666"/>
      <c r="DV13" s="666"/>
      <c r="DW13" s="666"/>
      <c r="DX13" s="666"/>
      <c r="DY13" s="666"/>
      <c r="DZ13" s="666"/>
      <c r="EA13" s="666"/>
      <c r="EB13" s="666"/>
      <c r="EC13" s="675"/>
    </row>
    <row r="14" spans="2:143" ht="11.25" customHeight="1" x14ac:dyDescent="0.15">
      <c r="B14" s="662" t="s">
        <v>255</v>
      </c>
      <c r="C14" s="663"/>
      <c r="D14" s="663"/>
      <c r="E14" s="663"/>
      <c r="F14" s="663"/>
      <c r="G14" s="663"/>
      <c r="H14" s="663"/>
      <c r="I14" s="663"/>
      <c r="J14" s="663"/>
      <c r="K14" s="663"/>
      <c r="L14" s="663"/>
      <c r="M14" s="663"/>
      <c r="N14" s="663"/>
      <c r="O14" s="663"/>
      <c r="P14" s="663"/>
      <c r="Q14" s="664"/>
      <c r="R14" s="665" t="s">
        <v>128</v>
      </c>
      <c r="S14" s="666"/>
      <c r="T14" s="666"/>
      <c r="U14" s="666"/>
      <c r="V14" s="666"/>
      <c r="W14" s="666"/>
      <c r="X14" s="666"/>
      <c r="Y14" s="667"/>
      <c r="Z14" s="668" t="s">
        <v>128</v>
      </c>
      <c r="AA14" s="668"/>
      <c r="AB14" s="668"/>
      <c r="AC14" s="668"/>
      <c r="AD14" s="669" t="s">
        <v>128</v>
      </c>
      <c r="AE14" s="669"/>
      <c r="AF14" s="669"/>
      <c r="AG14" s="669"/>
      <c r="AH14" s="669"/>
      <c r="AI14" s="669"/>
      <c r="AJ14" s="669"/>
      <c r="AK14" s="669"/>
      <c r="AL14" s="670" t="s">
        <v>128</v>
      </c>
      <c r="AM14" s="671"/>
      <c r="AN14" s="671"/>
      <c r="AO14" s="672"/>
      <c r="AP14" s="662" t="s">
        <v>256</v>
      </c>
      <c r="AQ14" s="663"/>
      <c r="AR14" s="663"/>
      <c r="AS14" s="663"/>
      <c r="AT14" s="663"/>
      <c r="AU14" s="663"/>
      <c r="AV14" s="663"/>
      <c r="AW14" s="663"/>
      <c r="AX14" s="663"/>
      <c r="AY14" s="663"/>
      <c r="AZ14" s="663"/>
      <c r="BA14" s="663"/>
      <c r="BB14" s="663"/>
      <c r="BC14" s="663"/>
      <c r="BD14" s="663"/>
      <c r="BE14" s="663"/>
      <c r="BF14" s="664"/>
      <c r="BG14" s="665">
        <v>132963</v>
      </c>
      <c r="BH14" s="666"/>
      <c r="BI14" s="666"/>
      <c r="BJ14" s="666"/>
      <c r="BK14" s="666"/>
      <c r="BL14" s="666"/>
      <c r="BM14" s="666"/>
      <c r="BN14" s="667"/>
      <c r="BO14" s="668">
        <v>2.8</v>
      </c>
      <c r="BP14" s="668"/>
      <c r="BQ14" s="668"/>
      <c r="BR14" s="668"/>
      <c r="BS14" s="669" t="s">
        <v>128</v>
      </c>
      <c r="BT14" s="669"/>
      <c r="BU14" s="669"/>
      <c r="BV14" s="669"/>
      <c r="BW14" s="669"/>
      <c r="BX14" s="669"/>
      <c r="BY14" s="669"/>
      <c r="BZ14" s="669"/>
      <c r="CA14" s="669"/>
      <c r="CB14" s="673"/>
      <c r="CD14" s="680" t="s">
        <v>257</v>
      </c>
      <c r="CE14" s="681"/>
      <c r="CF14" s="681"/>
      <c r="CG14" s="681"/>
      <c r="CH14" s="681"/>
      <c r="CI14" s="681"/>
      <c r="CJ14" s="681"/>
      <c r="CK14" s="681"/>
      <c r="CL14" s="681"/>
      <c r="CM14" s="681"/>
      <c r="CN14" s="681"/>
      <c r="CO14" s="681"/>
      <c r="CP14" s="681"/>
      <c r="CQ14" s="682"/>
      <c r="CR14" s="665">
        <v>804221</v>
      </c>
      <c r="CS14" s="666"/>
      <c r="CT14" s="666"/>
      <c r="CU14" s="666"/>
      <c r="CV14" s="666"/>
      <c r="CW14" s="666"/>
      <c r="CX14" s="666"/>
      <c r="CY14" s="667"/>
      <c r="CZ14" s="668">
        <v>3.9</v>
      </c>
      <c r="DA14" s="668"/>
      <c r="DB14" s="668"/>
      <c r="DC14" s="668"/>
      <c r="DD14" s="674">
        <v>11317</v>
      </c>
      <c r="DE14" s="666"/>
      <c r="DF14" s="666"/>
      <c r="DG14" s="666"/>
      <c r="DH14" s="666"/>
      <c r="DI14" s="666"/>
      <c r="DJ14" s="666"/>
      <c r="DK14" s="666"/>
      <c r="DL14" s="666"/>
      <c r="DM14" s="666"/>
      <c r="DN14" s="666"/>
      <c r="DO14" s="666"/>
      <c r="DP14" s="667"/>
      <c r="DQ14" s="674">
        <v>790712</v>
      </c>
      <c r="DR14" s="666"/>
      <c r="DS14" s="666"/>
      <c r="DT14" s="666"/>
      <c r="DU14" s="666"/>
      <c r="DV14" s="666"/>
      <c r="DW14" s="666"/>
      <c r="DX14" s="666"/>
      <c r="DY14" s="666"/>
      <c r="DZ14" s="666"/>
      <c r="EA14" s="666"/>
      <c r="EB14" s="666"/>
      <c r="EC14" s="675"/>
    </row>
    <row r="15" spans="2:143" ht="11.25" customHeight="1" x14ac:dyDescent="0.15">
      <c r="B15" s="662" t="s">
        <v>258</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68" t="s">
        <v>128</v>
      </c>
      <c r="AA15" s="668"/>
      <c r="AB15" s="668"/>
      <c r="AC15" s="668"/>
      <c r="AD15" s="669" t="s">
        <v>128</v>
      </c>
      <c r="AE15" s="669"/>
      <c r="AF15" s="669"/>
      <c r="AG15" s="669"/>
      <c r="AH15" s="669"/>
      <c r="AI15" s="669"/>
      <c r="AJ15" s="669"/>
      <c r="AK15" s="669"/>
      <c r="AL15" s="670" t="s">
        <v>128</v>
      </c>
      <c r="AM15" s="671"/>
      <c r="AN15" s="671"/>
      <c r="AO15" s="672"/>
      <c r="AP15" s="662" t="s">
        <v>259</v>
      </c>
      <c r="AQ15" s="663"/>
      <c r="AR15" s="663"/>
      <c r="AS15" s="663"/>
      <c r="AT15" s="663"/>
      <c r="AU15" s="663"/>
      <c r="AV15" s="663"/>
      <c r="AW15" s="663"/>
      <c r="AX15" s="663"/>
      <c r="AY15" s="663"/>
      <c r="AZ15" s="663"/>
      <c r="BA15" s="663"/>
      <c r="BB15" s="663"/>
      <c r="BC15" s="663"/>
      <c r="BD15" s="663"/>
      <c r="BE15" s="663"/>
      <c r="BF15" s="664"/>
      <c r="BG15" s="665">
        <v>288929</v>
      </c>
      <c r="BH15" s="666"/>
      <c r="BI15" s="666"/>
      <c r="BJ15" s="666"/>
      <c r="BK15" s="666"/>
      <c r="BL15" s="666"/>
      <c r="BM15" s="666"/>
      <c r="BN15" s="667"/>
      <c r="BO15" s="668">
        <v>6.2</v>
      </c>
      <c r="BP15" s="668"/>
      <c r="BQ15" s="668"/>
      <c r="BR15" s="668"/>
      <c r="BS15" s="669" t="s">
        <v>128</v>
      </c>
      <c r="BT15" s="669"/>
      <c r="BU15" s="669"/>
      <c r="BV15" s="669"/>
      <c r="BW15" s="669"/>
      <c r="BX15" s="669"/>
      <c r="BY15" s="669"/>
      <c r="BZ15" s="669"/>
      <c r="CA15" s="669"/>
      <c r="CB15" s="673"/>
      <c r="CD15" s="680" t="s">
        <v>260</v>
      </c>
      <c r="CE15" s="681"/>
      <c r="CF15" s="681"/>
      <c r="CG15" s="681"/>
      <c r="CH15" s="681"/>
      <c r="CI15" s="681"/>
      <c r="CJ15" s="681"/>
      <c r="CK15" s="681"/>
      <c r="CL15" s="681"/>
      <c r="CM15" s="681"/>
      <c r="CN15" s="681"/>
      <c r="CO15" s="681"/>
      <c r="CP15" s="681"/>
      <c r="CQ15" s="682"/>
      <c r="CR15" s="665">
        <v>1736719</v>
      </c>
      <c r="CS15" s="666"/>
      <c r="CT15" s="666"/>
      <c r="CU15" s="666"/>
      <c r="CV15" s="666"/>
      <c r="CW15" s="666"/>
      <c r="CX15" s="666"/>
      <c r="CY15" s="667"/>
      <c r="CZ15" s="668">
        <v>8.3000000000000007</v>
      </c>
      <c r="DA15" s="668"/>
      <c r="DB15" s="668"/>
      <c r="DC15" s="668"/>
      <c r="DD15" s="674">
        <v>354664</v>
      </c>
      <c r="DE15" s="666"/>
      <c r="DF15" s="666"/>
      <c r="DG15" s="666"/>
      <c r="DH15" s="666"/>
      <c r="DI15" s="666"/>
      <c r="DJ15" s="666"/>
      <c r="DK15" s="666"/>
      <c r="DL15" s="666"/>
      <c r="DM15" s="666"/>
      <c r="DN15" s="666"/>
      <c r="DO15" s="666"/>
      <c r="DP15" s="667"/>
      <c r="DQ15" s="674">
        <v>1525598</v>
      </c>
      <c r="DR15" s="666"/>
      <c r="DS15" s="666"/>
      <c r="DT15" s="666"/>
      <c r="DU15" s="666"/>
      <c r="DV15" s="666"/>
      <c r="DW15" s="666"/>
      <c r="DX15" s="666"/>
      <c r="DY15" s="666"/>
      <c r="DZ15" s="666"/>
      <c r="EA15" s="666"/>
      <c r="EB15" s="666"/>
      <c r="EC15" s="675"/>
    </row>
    <row r="16" spans="2:143" ht="11.25" customHeight="1" x14ac:dyDescent="0.15">
      <c r="B16" s="662" t="s">
        <v>261</v>
      </c>
      <c r="C16" s="663"/>
      <c r="D16" s="663"/>
      <c r="E16" s="663"/>
      <c r="F16" s="663"/>
      <c r="G16" s="663"/>
      <c r="H16" s="663"/>
      <c r="I16" s="663"/>
      <c r="J16" s="663"/>
      <c r="K16" s="663"/>
      <c r="L16" s="663"/>
      <c r="M16" s="663"/>
      <c r="N16" s="663"/>
      <c r="O16" s="663"/>
      <c r="P16" s="663"/>
      <c r="Q16" s="664"/>
      <c r="R16" s="665">
        <v>23159</v>
      </c>
      <c r="S16" s="666"/>
      <c r="T16" s="666"/>
      <c r="U16" s="666"/>
      <c r="V16" s="666"/>
      <c r="W16" s="666"/>
      <c r="X16" s="666"/>
      <c r="Y16" s="667"/>
      <c r="Z16" s="668">
        <v>0.1</v>
      </c>
      <c r="AA16" s="668"/>
      <c r="AB16" s="668"/>
      <c r="AC16" s="668"/>
      <c r="AD16" s="669">
        <v>23159</v>
      </c>
      <c r="AE16" s="669"/>
      <c r="AF16" s="669"/>
      <c r="AG16" s="669"/>
      <c r="AH16" s="669"/>
      <c r="AI16" s="669"/>
      <c r="AJ16" s="669"/>
      <c r="AK16" s="669"/>
      <c r="AL16" s="670">
        <v>0.2</v>
      </c>
      <c r="AM16" s="671"/>
      <c r="AN16" s="671"/>
      <c r="AO16" s="672"/>
      <c r="AP16" s="662" t="s">
        <v>262</v>
      </c>
      <c r="AQ16" s="663"/>
      <c r="AR16" s="663"/>
      <c r="AS16" s="663"/>
      <c r="AT16" s="663"/>
      <c r="AU16" s="663"/>
      <c r="AV16" s="663"/>
      <c r="AW16" s="663"/>
      <c r="AX16" s="663"/>
      <c r="AY16" s="663"/>
      <c r="AZ16" s="663"/>
      <c r="BA16" s="663"/>
      <c r="BB16" s="663"/>
      <c r="BC16" s="663"/>
      <c r="BD16" s="663"/>
      <c r="BE16" s="663"/>
      <c r="BF16" s="664"/>
      <c r="BG16" s="665" t="s">
        <v>128</v>
      </c>
      <c r="BH16" s="666"/>
      <c r="BI16" s="666"/>
      <c r="BJ16" s="666"/>
      <c r="BK16" s="666"/>
      <c r="BL16" s="666"/>
      <c r="BM16" s="666"/>
      <c r="BN16" s="667"/>
      <c r="BO16" s="668" t="s">
        <v>128</v>
      </c>
      <c r="BP16" s="668"/>
      <c r="BQ16" s="668"/>
      <c r="BR16" s="668"/>
      <c r="BS16" s="669" t="s">
        <v>128</v>
      </c>
      <c r="BT16" s="669"/>
      <c r="BU16" s="669"/>
      <c r="BV16" s="669"/>
      <c r="BW16" s="669"/>
      <c r="BX16" s="669"/>
      <c r="BY16" s="669"/>
      <c r="BZ16" s="669"/>
      <c r="CA16" s="669"/>
      <c r="CB16" s="673"/>
      <c r="CD16" s="680" t="s">
        <v>263</v>
      </c>
      <c r="CE16" s="681"/>
      <c r="CF16" s="681"/>
      <c r="CG16" s="681"/>
      <c r="CH16" s="681"/>
      <c r="CI16" s="681"/>
      <c r="CJ16" s="681"/>
      <c r="CK16" s="681"/>
      <c r="CL16" s="681"/>
      <c r="CM16" s="681"/>
      <c r="CN16" s="681"/>
      <c r="CO16" s="681"/>
      <c r="CP16" s="681"/>
      <c r="CQ16" s="682"/>
      <c r="CR16" s="665" t="s">
        <v>128</v>
      </c>
      <c r="CS16" s="666"/>
      <c r="CT16" s="666"/>
      <c r="CU16" s="666"/>
      <c r="CV16" s="666"/>
      <c r="CW16" s="666"/>
      <c r="CX16" s="666"/>
      <c r="CY16" s="667"/>
      <c r="CZ16" s="668" t="s">
        <v>128</v>
      </c>
      <c r="DA16" s="668"/>
      <c r="DB16" s="668"/>
      <c r="DC16" s="668"/>
      <c r="DD16" s="674" t="s">
        <v>128</v>
      </c>
      <c r="DE16" s="666"/>
      <c r="DF16" s="666"/>
      <c r="DG16" s="666"/>
      <c r="DH16" s="666"/>
      <c r="DI16" s="666"/>
      <c r="DJ16" s="666"/>
      <c r="DK16" s="666"/>
      <c r="DL16" s="666"/>
      <c r="DM16" s="666"/>
      <c r="DN16" s="666"/>
      <c r="DO16" s="666"/>
      <c r="DP16" s="667"/>
      <c r="DQ16" s="674" t="s">
        <v>128</v>
      </c>
      <c r="DR16" s="666"/>
      <c r="DS16" s="666"/>
      <c r="DT16" s="666"/>
      <c r="DU16" s="666"/>
      <c r="DV16" s="666"/>
      <c r="DW16" s="666"/>
      <c r="DX16" s="666"/>
      <c r="DY16" s="666"/>
      <c r="DZ16" s="666"/>
      <c r="EA16" s="666"/>
      <c r="EB16" s="666"/>
      <c r="EC16" s="675"/>
    </row>
    <row r="17" spans="2:133" ht="11.25" customHeight="1" x14ac:dyDescent="0.15">
      <c r="B17" s="662" t="s">
        <v>264</v>
      </c>
      <c r="C17" s="663"/>
      <c r="D17" s="663"/>
      <c r="E17" s="663"/>
      <c r="F17" s="663"/>
      <c r="G17" s="663"/>
      <c r="H17" s="663"/>
      <c r="I17" s="663"/>
      <c r="J17" s="663"/>
      <c r="K17" s="663"/>
      <c r="L17" s="663"/>
      <c r="M17" s="663"/>
      <c r="N17" s="663"/>
      <c r="O17" s="663"/>
      <c r="P17" s="663"/>
      <c r="Q17" s="664"/>
      <c r="R17" s="665">
        <v>48047</v>
      </c>
      <c r="S17" s="666"/>
      <c r="T17" s="666"/>
      <c r="U17" s="666"/>
      <c r="V17" s="666"/>
      <c r="W17" s="666"/>
      <c r="X17" s="666"/>
      <c r="Y17" s="667"/>
      <c r="Z17" s="668">
        <v>0.2</v>
      </c>
      <c r="AA17" s="668"/>
      <c r="AB17" s="668"/>
      <c r="AC17" s="668"/>
      <c r="AD17" s="669">
        <v>48047</v>
      </c>
      <c r="AE17" s="669"/>
      <c r="AF17" s="669"/>
      <c r="AG17" s="669"/>
      <c r="AH17" s="669"/>
      <c r="AI17" s="669"/>
      <c r="AJ17" s="669"/>
      <c r="AK17" s="669"/>
      <c r="AL17" s="670">
        <v>0.4</v>
      </c>
      <c r="AM17" s="671"/>
      <c r="AN17" s="671"/>
      <c r="AO17" s="672"/>
      <c r="AP17" s="662" t="s">
        <v>265</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68" t="s">
        <v>128</v>
      </c>
      <c r="BP17" s="668"/>
      <c r="BQ17" s="668"/>
      <c r="BR17" s="668"/>
      <c r="BS17" s="669" t="s">
        <v>128</v>
      </c>
      <c r="BT17" s="669"/>
      <c r="BU17" s="669"/>
      <c r="BV17" s="669"/>
      <c r="BW17" s="669"/>
      <c r="BX17" s="669"/>
      <c r="BY17" s="669"/>
      <c r="BZ17" s="669"/>
      <c r="CA17" s="669"/>
      <c r="CB17" s="673"/>
      <c r="CD17" s="680" t="s">
        <v>266</v>
      </c>
      <c r="CE17" s="681"/>
      <c r="CF17" s="681"/>
      <c r="CG17" s="681"/>
      <c r="CH17" s="681"/>
      <c r="CI17" s="681"/>
      <c r="CJ17" s="681"/>
      <c r="CK17" s="681"/>
      <c r="CL17" s="681"/>
      <c r="CM17" s="681"/>
      <c r="CN17" s="681"/>
      <c r="CO17" s="681"/>
      <c r="CP17" s="681"/>
      <c r="CQ17" s="682"/>
      <c r="CR17" s="665">
        <v>1534808</v>
      </c>
      <c r="CS17" s="666"/>
      <c r="CT17" s="666"/>
      <c r="CU17" s="666"/>
      <c r="CV17" s="666"/>
      <c r="CW17" s="666"/>
      <c r="CX17" s="666"/>
      <c r="CY17" s="667"/>
      <c r="CZ17" s="668">
        <v>7.4</v>
      </c>
      <c r="DA17" s="668"/>
      <c r="DB17" s="668"/>
      <c r="DC17" s="668"/>
      <c r="DD17" s="674" t="s">
        <v>128</v>
      </c>
      <c r="DE17" s="666"/>
      <c r="DF17" s="666"/>
      <c r="DG17" s="666"/>
      <c r="DH17" s="666"/>
      <c r="DI17" s="666"/>
      <c r="DJ17" s="666"/>
      <c r="DK17" s="666"/>
      <c r="DL17" s="666"/>
      <c r="DM17" s="666"/>
      <c r="DN17" s="666"/>
      <c r="DO17" s="666"/>
      <c r="DP17" s="667"/>
      <c r="DQ17" s="674">
        <v>1472351</v>
      </c>
      <c r="DR17" s="666"/>
      <c r="DS17" s="666"/>
      <c r="DT17" s="666"/>
      <c r="DU17" s="666"/>
      <c r="DV17" s="666"/>
      <c r="DW17" s="666"/>
      <c r="DX17" s="666"/>
      <c r="DY17" s="666"/>
      <c r="DZ17" s="666"/>
      <c r="EA17" s="666"/>
      <c r="EB17" s="666"/>
      <c r="EC17" s="675"/>
    </row>
    <row r="18" spans="2:133" ht="11.25" customHeight="1" x14ac:dyDescent="0.15">
      <c r="B18" s="662" t="s">
        <v>267</v>
      </c>
      <c r="C18" s="663"/>
      <c r="D18" s="663"/>
      <c r="E18" s="663"/>
      <c r="F18" s="663"/>
      <c r="G18" s="663"/>
      <c r="H18" s="663"/>
      <c r="I18" s="663"/>
      <c r="J18" s="663"/>
      <c r="K18" s="663"/>
      <c r="L18" s="663"/>
      <c r="M18" s="663"/>
      <c r="N18" s="663"/>
      <c r="O18" s="663"/>
      <c r="P18" s="663"/>
      <c r="Q18" s="664"/>
      <c r="R18" s="665">
        <v>97801</v>
      </c>
      <c r="S18" s="666"/>
      <c r="T18" s="666"/>
      <c r="U18" s="666"/>
      <c r="V18" s="666"/>
      <c r="W18" s="666"/>
      <c r="X18" s="666"/>
      <c r="Y18" s="667"/>
      <c r="Z18" s="668">
        <v>0.4</v>
      </c>
      <c r="AA18" s="668"/>
      <c r="AB18" s="668"/>
      <c r="AC18" s="668"/>
      <c r="AD18" s="669">
        <v>97801</v>
      </c>
      <c r="AE18" s="669"/>
      <c r="AF18" s="669"/>
      <c r="AG18" s="669"/>
      <c r="AH18" s="669"/>
      <c r="AI18" s="669"/>
      <c r="AJ18" s="669"/>
      <c r="AK18" s="669"/>
      <c r="AL18" s="670">
        <v>0.80000001192092896</v>
      </c>
      <c r="AM18" s="671"/>
      <c r="AN18" s="671"/>
      <c r="AO18" s="672"/>
      <c r="AP18" s="662" t="s">
        <v>268</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68" t="s">
        <v>128</v>
      </c>
      <c r="BP18" s="668"/>
      <c r="BQ18" s="668"/>
      <c r="BR18" s="668"/>
      <c r="BS18" s="669" t="s">
        <v>128</v>
      </c>
      <c r="BT18" s="669"/>
      <c r="BU18" s="669"/>
      <c r="BV18" s="669"/>
      <c r="BW18" s="669"/>
      <c r="BX18" s="669"/>
      <c r="BY18" s="669"/>
      <c r="BZ18" s="669"/>
      <c r="CA18" s="669"/>
      <c r="CB18" s="673"/>
      <c r="CD18" s="680" t="s">
        <v>269</v>
      </c>
      <c r="CE18" s="681"/>
      <c r="CF18" s="681"/>
      <c r="CG18" s="681"/>
      <c r="CH18" s="681"/>
      <c r="CI18" s="681"/>
      <c r="CJ18" s="681"/>
      <c r="CK18" s="681"/>
      <c r="CL18" s="681"/>
      <c r="CM18" s="681"/>
      <c r="CN18" s="681"/>
      <c r="CO18" s="681"/>
      <c r="CP18" s="681"/>
      <c r="CQ18" s="682"/>
      <c r="CR18" s="665" t="s">
        <v>128</v>
      </c>
      <c r="CS18" s="666"/>
      <c r="CT18" s="666"/>
      <c r="CU18" s="666"/>
      <c r="CV18" s="666"/>
      <c r="CW18" s="666"/>
      <c r="CX18" s="666"/>
      <c r="CY18" s="667"/>
      <c r="CZ18" s="668" t="s">
        <v>128</v>
      </c>
      <c r="DA18" s="668"/>
      <c r="DB18" s="668"/>
      <c r="DC18" s="668"/>
      <c r="DD18" s="674" t="s">
        <v>128</v>
      </c>
      <c r="DE18" s="666"/>
      <c r="DF18" s="666"/>
      <c r="DG18" s="666"/>
      <c r="DH18" s="666"/>
      <c r="DI18" s="666"/>
      <c r="DJ18" s="666"/>
      <c r="DK18" s="666"/>
      <c r="DL18" s="666"/>
      <c r="DM18" s="666"/>
      <c r="DN18" s="666"/>
      <c r="DO18" s="666"/>
      <c r="DP18" s="667"/>
      <c r="DQ18" s="674" t="s">
        <v>128</v>
      </c>
      <c r="DR18" s="666"/>
      <c r="DS18" s="666"/>
      <c r="DT18" s="666"/>
      <c r="DU18" s="666"/>
      <c r="DV18" s="666"/>
      <c r="DW18" s="666"/>
      <c r="DX18" s="666"/>
      <c r="DY18" s="666"/>
      <c r="DZ18" s="666"/>
      <c r="EA18" s="666"/>
      <c r="EB18" s="666"/>
      <c r="EC18" s="675"/>
    </row>
    <row r="19" spans="2:133" ht="11.25" customHeight="1" x14ac:dyDescent="0.15">
      <c r="B19" s="662" t="s">
        <v>270</v>
      </c>
      <c r="C19" s="663"/>
      <c r="D19" s="663"/>
      <c r="E19" s="663"/>
      <c r="F19" s="663"/>
      <c r="G19" s="663"/>
      <c r="H19" s="663"/>
      <c r="I19" s="663"/>
      <c r="J19" s="663"/>
      <c r="K19" s="663"/>
      <c r="L19" s="663"/>
      <c r="M19" s="663"/>
      <c r="N19" s="663"/>
      <c r="O19" s="663"/>
      <c r="P19" s="663"/>
      <c r="Q19" s="664"/>
      <c r="R19" s="665">
        <v>25836</v>
      </c>
      <c r="S19" s="666"/>
      <c r="T19" s="666"/>
      <c r="U19" s="666"/>
      <c r="V19" s="666"/>
      <c r="W19" s="666"/>
      <c r="X19" s="666"/>
      <c r="Y19" s="667"/>
      <c r="Z19" s="668">
        <v>0.1</v>
      </c>
      <c r="AA19" s="668"/>
      <c r="AB19" s="668"/>
      <c r="AC19" s="668"/>
      <c r="AD19" s="669">
        <v>25836</v>
      </c>
      <c r="AE19" s="669"/>
      <c r="AF19" s="669"/>
      <c r="AG19" s="669"/>
      <c r="AH19" s="669"/>
      <c r="AI19" s="669"/>
      <c r="AJ19" s="669"/>
      <c r="AK19" s="669"/>
      <c r="AL19" s="670">
        <v>0.2</v>
      </c>
      <c r="AM19" s="671"/>
      <c r="AN19" s="671"/>
      <c r="AO19" s="672"/>
      <c r="AP19" s="662" t="s">
        <v>271</v>
      </c>
      <c r="AQ19" s="663"/>
      <c r="AR19" s="663"/>
      <c r="AS19" s="663"/>
      <c r="AT19" s="663"/>
      <c r="AU19" s="663"/>
      <c r="AV19" s="663"/>
      <c r="AW19" s="663"/>
      <c r="AX19" s="663"/>
      <c r="AY19" s="663"/>
      <c r="AZ19" s="663"/>
      <c r="BA19" s="663"/>
      <c r="BB19" s="663"/>
      <c r="BC19" s="663"/>
      <c r="BD19" s="663"/>
      <c r="BE19" s="663"/>
      <c r="BF19" s="664"/>
      <c r="BG19" s="665" t="s">
        <v>128</v>
      </c>
      <c r="BH19" s="666"/>
      <c r="BI19" s="666"/>
      <c r="BJ19" s="666"/>
      <c r="BK19" s="666"/>
      <c r="BL19" s="666"/>
      <c r="BM19" s="666"/>
      <c r="BN19" s="667"/>
      <c r="BO19" s="668" t="s">
        <v>128</v>
      </c>
      <c r="BP19" s="668"/>
      <c r="BQ19" s="668"/>
      <c r="BR19" s="668"/>
      <c r="BS19" s="669" t="s">
        <v>128</v>
      </c>
      <c r="BT19" s="669"/>
      <c r="BU19" s="669"/>
      <c r="BV19" s="669"/>
      <c r="BW19" s="669"/>
      <c r="BX19" s="669"/>
      <c r="BY19" s="669"/>
      <c r="BZ19" s="669"/>
      <c r="CA19" s="669"/>
      <c r="CB19" s="673"/>
      <c r="CD19" s="680" t="s">
        <v>272</v>
      </c>
      <c r="CE19" s="681"/>
      <c r="CF19" s="681"/>
      <c r="CG19" s="681"/>
      <c r="CH19" s="681"/>
      <c r="CI19" s="681"/>
      <c r="CJ19" s="681"/>
      <c r="CK19" s="681"/>
      <c r="CL19" s="681"/>
      <c r="CM19" s="681"/>
      <c r="CN19" s="681"/>
      <c r="CO19" s="681"/>
      <c r="CP19" s="681"/>
      <c r="CQ19" s="682"/>
      <c r="CR19" s="665" t="s">
        <v>128</v>
      </c>
      <c r="CS19" s="666"/>
      <c r="CT19" s="666"/>
      <c r="CU19" s="666"/>
      <c r="CV19" s="666"/>
      <c r="CW19" s="666"/>
      <c r="CX19" s="666"/>
      <c r="CY19" s="667"/>
      <c r="CZ19" s="668" t="s">
        <v>128</v>
      </c>
      <c r="DA19" s="668"/>
      <c r="DB19" s="668"/>
      <c r="DC19" s="668"/>
      <c r="DD19" s="674" t="s">
        <v>128</v>
      </c>
      <c r="DE19" s="666"/>
      <c r="DF19" s="666"/>
      <c r="DG19" s="666"/>
      <c r="DH19" s="666"/>
      <c r="DI19" s="666"/>
      <c r="DJ19" s="666"/>
      <c r="DK19" s="666"/>
      <c r="DL19" s="666"/>
      <c r="DM19" s="666"/>
      <c r="DN19" s="666"/>
      <c r="DO19" s="666"/>
      <c r="DP19" s="667"/>
      <c r="DQ19" s="674" t="s">
        <v>128</v>
      </c>
      <c r="DR19" s="666"/>
      <c r="DS19" s="666"/>
      <c r="DT19" s="666"/>
      <c r="DU19" s="666"/>
      <c r="DV19" s="666"/>
      <c r="DW19" s="666"/>
      <c r="DX19" s="666"/>
      <c r="DY19" s="666"/>
      <c r="DZ19" s="666"/>
      <c r="EA19" s="666"/>
      <c r="EB19" s="666"/>
      <c r="EC19" s="675"/>
    </row>
    <row r="20" spans="2:133" ht="11.25" customHeight="1" x14ac:dyDescent="0.15">
      <c r="B20" s="662" t="s">
        <v>273</v>
      </c>
      <c r="C20" s="663"/>
      <c r="D20" s="663"/>
      <c r="E20" s="663"/>
      <c r="F20" s="663"/>
      <c r="G20" s="663"/>
      <c r="H20" s="663"/>
      <c r="I20" s="663"/>
      <c r="J20" s="663"/>
      <c r="K20" s="663"/>
      <c r="L20" s="663"/>
      <c r="M20" s="663"/>
      <c r="N20" s="663"/>
      <c r="O20" s="663"/>
      <c r="P20" s="663"/>
      <c r="Q20" s="664"/>
      <c r="R20" s="665">
        <v>6912</v>
      </c>
      <c r="S20" s="666"/>
      <c r="T20" s="666"/>
      <c r="U20" s="666"/>
      <c r="V20" s="666"/>
      <c r="W20" s="666"/>
      <c r="X20" s="666"/>
      <c r="Y20" s="667"/>
      <c r="Z20" s="668">
        <v>0</v>
      </c>
      <c r="AA20" s="668"/>
      <c r="AB20" s="668"/>
      <c r="AC20" s="668"/>
      <c r="AD20" s="669">
        <v>6912</v>
      </c>
      <c r="AE20" s="669"/>
      <c r="AF20" s="669"/>
      <c r="AG20" s="669"/>
      <c r="AH20" s="669"/>
      <c r="AI20" s="669"/>
      <c r="AJ20" s="669"/>
      <c r="AK20" s="669"/>
      <c r="AL20" s="670">
        <v>0.1</v>
      </c>
      <c r="AM20" s="671"/>
      <c r="AN20" s="671"/>
      <c r="AO20" s="672"/>
      <c r="AP20" s="662" t="s">
        <v>274</v>
      </c>
      <c r="AQ20" s="663"/>
      <c r="AR20" s="663"/>
      <c r="AS20" s="663"/>
      <c r="AT20" s="663"/>
      <c r="AU20" s="663"/>
      <c r="AV20" s="663"/>
      <c r="AW20" s="663"/>
      <c r="AX20" s="663"/>
      <c r="AY20" s="663"/>
      <c r="AZ20" s="663"/>
      <c r="BA20" s="663"/>
      <c r="BB20" s="663"/>
      <c r="BC20" s="663"/>
      <c r="BD20" s="663"/>
      <c r="BE20" s="663"/>
      <c r="BF20" s="664"/>
      <c r="BG20" s="665" t="s">
        <v>128</v>
      </c>
      <c r="BH20" s="666"/>
      <c r="BI20" s="666"/>
      <c r="BJ20" s="666"/>
      <c r="BK20" s="666"/>
      <c r="BL20" s="666"/>
      <c r="BM20" s="666"/>
      <c r="BN20" s="667"/>
      <c r="BO20" s="668" t="s">
        <v>128</v>
      </c>
      <c r="BP20" s="668"/>
      <c r="BQ20" s="668"/>
      <c r="BR20" s="668"/>
      <c r="BS20" s="669" t="s">
        <v>128</v>
      </c>
      <c r="BT20" s="669"/>
      <c r="BU20" s="669"/>
      <c r="BV20" s="669"/>
      <c r="BW20" s="669"/>
      <c r="BX20" s="669"/>
      <c r="BY20" s="669"/>
      <c r="BZ20" s="669"/>
      <c r="CA20" s="669"/>
      <c r="CB20" s="673"/>
      <c r="CD20" s="680" t="s">
        <v>275</v>
      </c>
      <c r="CE20" s="681"/>
      <c r="CF20" s="681"/>
      <c r="CG20" s="681"/>
      <c r="CH20" s="681"/>
      <c r="CI20" s="681"/>
      <c r="CJ20" s="681"/>
      <c r="CK20" s="681"/>
      <c r="CL20" s="681"/>
      <c r="CM20" s="681"/>
      <c r="CN20" s="681"/>
      <c r="CO20" s="681"/>
      <c r="CP20" s="681"/>
      <c r="CQ20" s="682"/>
      <c r="CR20" s="665">
        <v>20850865</v>
      </c>
      <c r="CS20" s="666"/>
      <c r="CT20" s="666"/>
      <c r="CU20" s="666"/>
      <c r="CV20" s="666"/>
      <c r="CW20" s="666"/>
      <c r="CX20" s="666"/>
      <c r="CY20" s="667"/>
      <c r="CZ20" s="668">
        <v>100</v>
      </c>
      <c r="DA20" s="668"/>
      <c r="DB20" s="668"/>
      <c r="DC20" s="668"/>
      <c r="DD20" s="674">
        <v>2833688</v>
      </c>
      <c r="DE20" s="666"/>
      <c r="DF20" s="666"/>
      <c r="DG20" s="666"/>
      <c r="DH20" s="666"/>
      <c r="DI20" s="666"/>
      <c r="DJ20" s="666"/>
      <c r="DK20" s="666"/>
      <c r="DL20" s="666"/>
      <c r="DM20" s="666"/>
      <c r="DN20" s="666"/>
      <c r="DO20" s="666"/>
      <c r="DP20" s="667"/>
      <c r="DQ20" s="674">
        <v>13785689</v>
      </c>
      <c r="DR20" s="666"/>
      <c r="DS20" s="666"/>
      <c r="DT20" s="666"/>
      <c r="DU20" s="666"/>
      <c r="DV20" s="666"/>
      <c r="DW20" s="666"/>
      <c r="DX20" s="666"/>
      <c r="DY20" s="666"/>
      <c r="DZ20" s="666"/>
      <c r="EA20" s="666"/>
      <c r="EB20" s="666"/>
      <c r="EC20" s="675"/>
    </row>
    <row r="21" spans="2:133" ht="11.25" customHeight="1" x14ac:dyDescent="0.15">
      <c r="B21" s="662" t="s">
        <v>276</v>
      </c>
      <c r="C21" s="663"/>
      <c r="D21" s="663"/>
      <c r="E21" s="663"/>
      <c r="F21" s="663"/>
      <c r="G21" s="663"/>
      <c r="H21" s="663"/>
      <c r="I21" s="663"/>
      <c r="J21" s="663"/>
      <c r="K21" s="663"/>
      <c r="L21" s="663"/>
      <c r="M21" s="663"/>
      <c r="N21" s="663"/>
      <c r="O21" s="663"/>
      <c r="P21" s="663"/>
      <c r="Q21" s="664"/>
      <c r="R21" s="665">
        <v>1383</v>
      </c>
      <c r="S21" s="666"/>
      <c r="T21" s="666"/>
      <c r="U21" s="666"/>
      <c r="V21" s="666"/>
      <c r="W21" s="666"/>
      <c r="X21" s="666"/>
      <c r="Y21" s="667"/>
      <c r="Z21" s="668">
        <v>0</v>
      </c>
      <c r="AA21" s="668"/>
      <c r="AB21" s="668"/>
      <c r="AC21" s="668"/>
      <c r="AD21" s="669">
        <v>1383</v>
      </c>
      <c r="AE21" s="669"/>
      <c r="AF21" s="669"/>
      <c r="AG21" s="669"/>
      <c r="AH21" s="669"/>
      <c r="AI21" s="669"/>
      <c r="AJ21" s="669"/>
      <c r="AK21" s="669"/>
      <c r="AL21" s="670">
        <v>0</v>
      </c>
      <c r="AM21" s="671"/>
      <c r="AN21" s="671"/>
      <c r="AO21" s="672"/>
      <c r="AP21" s="684" t="s">
        <v>277</v>
      </c>
      <c r="AQ21" s="685"/>
      <c r="AR21" s="685"/>
      <c r="AS21" s="685"/>
      <c r="AT21" s="685"/>
      <c r="AU21" s="685"/>
      <c r="AV21" s="685"/>
      <c r="AW21" s="685"/>
      <c r="AX21" s="685"/>
      <c r="AY21" s="685"/>
      <c r="AZ21" s="685"/>
      <c r="BA21" s="685"/>
      <c r="BB21" s="685"/>
      <c r="BC21" s="685"/>
      <c r="BD21" s="685"/>
      <c r="BE21" s="685"/>
      <c r="BF21" s="686"/>
      <c r="BG21" s="665" t="s">
        <v>128</v>
      </c>
      <c r="BH21" s="666"/>
      <c r="BI21" s="666"/>
      <c r="BJ21" s="666"/>
      <c r="BK21" s="666"/>
      <c r="BL21" s="666"/>
      <c r="BM21" s="666"/>
      <c r="BN21" s="667"/>
      <c r="BO21" s="668" t="s">
        <v>128</v>
      </c>
      <c r="BP21" s="668"/>
      <c r="BQ21" s="668"/>
      <c r="BR21" s="668"/>
      <c r="BS21" s="669" t="s">
        <v>128</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278</v>
      </c>
      <c r="C22" s="702"/>
      <c r="D22" s="702"/>
      <c r="E22" s="702"/>
      <c r="F22" s="702"/>
      <c r="G22" s="702"/>
      <c r="H22" s="702"/>
      <c r="I22" s="702"/>
      <c r="J22" s="702"/>
      <c r="K22" s="702"/>
      <c r="L22" s="702"/>
      <c r="M22" s="702"/>
      <c r="N22" s="702"/>
      <c r="O22" s="702"/>
      <c r="P22" s="702"/>
      <c r="Q22" s="703"/>
      <c r="R22" s="665">
        <v>63670</v>
      </c>
      <c r="S22" s="666"/>
      <c r="T22" s="666"/>
      <c r="U22" s="666"/>
      <c r="V22" s="666"/>
      <c r="W22" s="666"/>
      <c r="X22" s="666"/>
      <c r="Y22" s="667"/>
      <c r="Z22" s="668">
        <v>0.3</v>
      </c>
      <c r="AA22" s="668"/>
      <c r="AB22" s="668"/>
      <c r="AC22" s="668"/>
      <c r="AD22" s="669">
        <v>63670</v>
      </c>
      <c r="AE22" s="669"/>
      <c r="AF22" s="669"/>
      <c r="AG22" s="669"/>
      <c r="AH22" s="669"/>
      <c r="AI22" s="669"/>
      <c r="AJ22" s="669"/>
      <c r="AK22" s="669"/>
      <c r="AL22" s="670">
        <v>0.5</v>
      </c>
      <c r="AM22" s="671"/>
      <c r="AN22" s="671"/>
      <c r="AO22" s="672"/>
      <c r="AP22" s="684" t="s">
        <v>279</v>
      </c>
      <c r="AQ22" s="685"/>
      <c r="AR22" s="685"/>
      <c r="AS22" s="685"/>
      <c r="AT22" s="685"/>
      <c r="AU22" s="685"/>
      <c r="AV22" s="685"/>
      <c r="AW22" s="685"/>
      <c r="AX22" s="685"/>
      <c r="AY22" s="685"/>
      <c r="AZ22" s="685"/>
      <c r="BA22" s="685"/>
      <c r="BB22" s="685"/>
      <c r="BC22" s="685"/>
      <c r="BD22" s="685"/>
      <c r="BE22" s="685"/>
      <c r="BF22" s="686"/>
      <c r="BG22" s="665" t="s">
        <v>128</v>
      </c>
      <c r="BH22" s="666"/>
      <c r="BI22" s="666"/>
      <c r="BJ22" s="666"/>
      <c r="BK22" s="666"/>
      <c r="BL22" s="666"/>
      <c r="BM22" s="666"/>
      <c r="BN22" s="667"/>
      <c r="BO22" s="668" t="s">
        <v>128</v>
      </c>
      <c r="BP22" s="668"/>
      <c r="BQ22" s="668"/>
      <c r="BR22" s="668"/>
      <c r="BS22" s="669" t="s">
        <v>128</v>
      </c>
      <c r="BT22" s="669"/>
      <c r="BU22" s="669"/>
      <c r="BV22" s="669"/>
      <c r="BW22" s="669"/>
      <c r="BX22" s="669"/>
      <c r="BY22" s="669"/>
      <c r="BZ22" s="669"/>
      <c r="CA22" s="669"/>
      <c r="CB22" s="673"/>
      <c r="CD22" s="647" t="s">
        <v>280</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281</v>
      </c>
      <c r="C23" s="663"/>
      <c r="D23" s="663"/>
      <c r="E23" s="663"/>
      <c r="F23" s="663"/>
      <c r="G23" s="663"/>
      <c r="H23" s="663"/>
      <c r="I23" s="663"/>
      <c r="J23" s="663"/>
      <c r="K23" s="663"/>
      <c r="L23" s="663"/>
      <c r="M23" s="663"/>
      <c r="N23" s="663"/>
      <c r="O23" s="663"/>
      <c r="P23" s="663"/>
      <c r="Q23" s="664"/>
      <c r="R23" s="665">
        <v>6184639</v>
      </c>
      <c r="S23" s="666"/>
      <c r="T23" s="666"/>
      <c r="U23" s="666"/>
      <c r="V23" s="666"/>
      <c r="W23" s="666"/>
      <c r="X23" s="666"/>
      <c r="Y23" s="667"/>
      <c r="Z23" s="668">
        <v>26.9</v>
      </c>
      <c r="AA23" s="668"/>
      <c r="AB23" s="668"/>
      <c r="AC23" s="668"/>
      <c r="AD23" s="669">
        <v>5644402</v>
      </c>
      <c r="AE23" s="669"/>
      <c r="AF23" s="669"/>
      <c r="AG23" s="669"/>
      <c r="AH23" s="669"/>
      <c r="AI23" s="669"/>
      <c r="AJ23" s="669"/>
      <c r="AK23" s="669"/>
      <c r="AL23" s="670">
        <v>47.6</v>
      </c>
      <c r="AM23" s="671"/>
      <c r="AN23" s="671"/>
      <c r="AO23" s="672"/>
      <c r="AP23" s="684" t="s">
        <v>282</v>
      </c>
      <c r="AQ23" s="685"/>
      <c r="AR23" s="685"/>
      <c r="AS23" s="685"/>
      <c r="AT23" s="685"/>
      <c r="AU23" s="685"/>
      <c r="AV23" s="685"/>
      <c r="AW23" s="685"/>
      <c r="AX23" s="685"/>
      <c r="AY23" s="685"/>
      <c r="AZ23" s="685"/>
      <c r="BA23" s="685"/>
      <c r="BB23" s="685"/>
      <c r="BC23" s="685"/>
      <c r="BD23" s="685"/>
      <c r="BE23" s="685"/>
      <c r="BF23" s="686"/>
      <c r="BG23" s="665" t="s">
        <v>128</v>
      </c>
      <c r="BH23" s="666"/>
      <c r="BI23" s="666"/>
      <c r="BJ23" s="666"/>
      <c r="BK23" s="666"/>
      <c r="BL23" s="666"/>
      <c r="BM23" s="666"/>
      <c r="BN23" s="667"/>
      <c r="BO23" s="668" t="s">
        <v>128</v>
      </c>
      <c r="BP23" s="668"/>
      <c r="BQ23" s="668"/>
      <c r="BR23" s="668"/>
      <c r="BS23" s="669" t="s">
        <v>128</v>
      </c>
      <c r="BT23" s="669"/>
      <c r="BU23" s="669"/>
      <c r="BV23" s="669"/>
      <c r="BW23" s="669"/>
      <c r="BX23" s="669"/>
      <c r="BY23" s="669"/>
      <c r="BZ23" s="669"/>
      <c r="CA23" s="669"/>
      <c r="CB23" s="673"/>
      <c r="CD23" s="647" t="s">
        <v>222</v>
      </c>
      <c r="CE23" s="648"/>
      <c r="CF23" s="648"/>
      <c r="CG23" s="648"/>
      <c r="CH23" s="648"/>
      <c r="CI23" s="648"/>
      <c r="CJ23" s="648"/>
      <c r="CK23" s="648"/>
      <c r="CL23" s="648"/>
      <c r="CM23" s="648"/>
      <c r="CN23" s="648"/>
      <c r="CO23" s="648"/>
      <c r="CP23" s="648"/>
      <c r="CQ23" s="649"/>
      <c r="CR23" s="647" t="s">
        <v>283</v>
      </c>
      <c r="CS23" s="648"/>
      <c r="CT23" s="648"/>
      <c r="CU23" s="648"/>
      <c r="CV23" s="648"/>
      <c r="CW23" s="648"/>
      <c r="CX23" s="648"/>
      <c r="CY23" s="649"/>
      <c r="CZ23" s="647" t="s">
        <v>284</v>
      </c>
      <c r="DA23" s="648"/>
      <c r="DB23" s="648"/>
      <c r="DC23" s="649"/>
      <c r="DD23" s="647" t="s">
        <v>285</v>
      </c>
      <c r="DE23" s="648"/>
      <c r="DF23" s="648"/>
      <c r="DG23" s="648"/>
      <c r="DH23" s="648"/>
      <c r="DI23" s="648"/>
      <c r="DJ23" s="648"/>
      <c r="DK23" s="649"/>
      <c r="DL23" s="696" t="s">
        <v>286</v>
      </c>
      <c r="DM23" s="697"/>
      <c r="DN23" s="697"/>
      <c r="DO23" s="697"/>
      <c r="DP23" s="697"/>
      <c r="DQ23" s="697"/>
      <c r="DR23" s="697"/>
      <c r="DS23" s="697"/>
      <c r="DT23" s="697"/>
      <c r="DU23" s="697"/>
      <c r="DV23" s="698"/>
      <c r="DW23" s="647" t="s">
        <v>287</v>
      </c>
      <c r="DX23" s="648"/>
      <c r="DY23" s="648"/>
      <c r="DZ23" s="648"/>
      <c r="EA23" s="648"/>
      <c r="EB23" s="648"/>
      <c r="EC23" s="649"/>
    </row>
    <row r="24" spans="2:133" ht="11.25" customHeight="1" x14ac:dyDescent="0.15">
      <c r="B24" s="662" t="s">
        <v>288</v>
      </c>
      <c r="C24" s="663"/>
      <c r="D24" s="663"/>
      <c r="E24" s="663"/>
      <c r="F24" s="663"/>
      <c r="G24" s="663"/>
      <c r="H24" s="663"/>
      <c r="I24" s="663"/>
      <c r="J24" s="663"/>
      <c r="K24" s="663"/>
      <c r="L24" s="663"/>
      <c r="M24" s="663"/>
      <c r="N24" s="663"/>
      <c r="O24" s="663"/>
      <c r="P24" s="663"/>
      <c r="Q24" s="664"/>
      <c r="R24" s="665">
        <v>5644402</v>
      </c>
      <c r="S24" s="666"/>
      <c r="T24" s="666"/>
      <c r="U24" s="666"/>
      <c r="V24" s="666"/>
      <c r="W24" s="666"/>
      <c r="X24" s="666"/>
      <c r="Y24" s="667"/>
      <c r="Z24" s="668">
        <v>24.5</v>
      </c>
      <c r="AA24" s="668"/>
      <c r="AB24" s="668"/>
      <c r="AC24" s="668"/>
      <c r="AD24" s="669">
        <v>5644402</v>
      </c>
      <c r="AE24" s="669"/>
      <c r="AF24" s="669"/>
      <c r="AG24" s="669"/>
      <c r="AH24" s="669"/>
      <c r="AI24" s="669"/>
      <c r="AJ24" s="669"/>
      <c r="AK24" s="669"/>
      <c r="AL24" s="670">
        <v>47.6</v>
      </c>
      <c r="AM24" s="671"/>
      <c r="AN24" s="671"/>
      <c r="AO24" s="672"/>
      <c r="AP24" s="684" t="s">
        <v>289</v>
      </c>
      <c r="AQ24" s="685"/>
      <c r="AR24" s="685"/>
      <c r="AS24" s="685"/>
      <c r="AT24" s="685"/>
      <c r="AU24" s="685"/>
      <c r="AV24" s="685"/>
      <c r="AW24" s="685"/>
      <c r="AX24" s="685"/>
      <c r="AY24" s="685"/>
      <c r="AZ24" s="685"/>
      <c r="BA24" s="685"/>
      <c r="BB24" s="685"/>
      <c r="BC24" s="685"/>
      <c r="BD24" s="685"/>
      <c r="BE24" s="685"/>
      <c r="BF24" s="686"/>
      <c r="BG24" s="665" t="s">
        <v>128</v>
      </c>
      <c r="BH24" s="666"/>
      <c r="BI24" s="666"/>
      <c r="BJ24" s="666"/>
      <c r="BK24" s="666"/>
      <c r="BL24" s="666"/>
      <c r="BM24" s="666"/>
      <c r="BN24" s="667"/>
      <c r="BO24" s="668" t="s">
        <v>128</v>
      </c>
      <c r="BP24" s="668"/>
      <c r="BQ24" s="668"/>
      <c r="BR24" s="668"/>
      <c r="BS24" s="669" t="s">
        <v>128</v>
      </c>
      <c r="BT24" s="669"/>
      <c r="BU24" s="669"/>
      <c r="BV24" s="669"/>
      <c r="BW24" s="669"/>
      <c r="BX24" s="669"/>
      <c r="BY24" s="669"/>
      <c r="BZ24" s="669"/>
      <c r="CA24" s="669"/>
      <c r="CB24" s="673"/>
      <c r="CD24" s="676" t="s">
        <v>290</v>
      </c>
      <c r="CE24" s="677"/>
      <c r="CF24" s="677"/>
      <c r="CG24" s="677"/>
      <c r="CH24" s="677"/>
      <c r="CI24" s="677"/>
      <c r="CJ24" s="677"/>
      <c r="CK24" s="677"/>
      <c r="CL24" s="677"/>
      <c r="CM24" s="677"/>
      <c r="CN24" s="677"/>
      <c r="CO24" s="677"/>
      <c r="CP24" s="677"/>
      <c r="CQ24" s="678"/>
      <c r="CR24" s="654">
        <v>8511858</v>
      </c>
      <c r="CS24" s="655"/>
      <c r="CT24" s="655"/>
      <c r="CU24" s="655"/>
      <c r="CV24" s="655"/>
      <c r="CW24" s="655"/>
      <c r="CX24" s="655"/>
      <c r="CY24" s="656"/>
      <c r="CZ24" s="659">
        <v>40.799999999999997</v>
      </c>
      <c r="DA24" s="660"/>
      <c r="DB24" s="660"/>
      <c r="DC24" s="679"/>
      <c r="DD24" s="704">
        <v>5088134</v>
      </c>
      <c r="DE24" s="655"/>
      <c r="DF24" s="655"/>
      <c r="DG24" s="655"/>
      <c r="DH24" s="655"/>
      <c r="DI24" s="655"/>
      <c r="DJ24" s="655"/>
      <c r="DK24" s="656"/>
      <c r="DL24" s="704">
        <v>5009211</v>
      </c>
      <c r="DM24" s="655"/>
      <c r="DN24" s="655"/>
      <c r="DO24" s="655"/>
      <c r="DP24" s="655"/>
      <c r="DQ24" s="655"/>
      <c r="DR24" s="655"/>
      <c r="DS24" s="655"/>
      <c r="DT24" s="655"/>
      <c r="DU24" s="655"/>
      <c r="DV24" s="656"/>
      <c r="DW24" s="659">
        <v>40</v>
      </c>
      <c r="DX24" s="660"/>
      <c r="DY24" s="660"/>
      <c r="DZ24" s="660"/>
      <c r="EA24" s="660"/>
      <c r="EB24" s="660"/>
      <c r="EC24" s="661"/>
    </row>
    <row r="25" spans="2:133" ht="11.25" customHeight="1" x14ac:dyDescent="0.15">
      <c r="B25" s="662" t="s">
        <v>291</v>
      </c>
      <c r="C25" s="663"/>
      <c r="D25" s="663"/>
      <c r="E25" s="663"/>
      <c r="F25" s="663"/>
      <c r="G25" s="663"/>
      <c r="H25" s="663"/>
      <c r="I25" s="663"/>
      <c r="J25" s="663"/>
      <c r="K25" s="663"/>
      <c r="L25" s="663"/>
      <c r="M25" s="663"/>
      <c r="N25" s="663"/>
      <c r="O25" s="663"/>
      <c r="P25" s="663"/>
      <c r="Q25" s="664"/>
      <c r="R25" s="665">
        <v>539777</v>
      </c>
      <c r="S25" s="666"/>
      <c r="T25" s="666"/>
      <c r="U25" s="666"/>
      <c r="V25" s="666"/>
      <c r="W25" s="666"/>
      <c r="X25" s="666"/>
      <c r="Y25" s="667"/>
      <c r="Z25" s="668">
        <v>2.2999999999999998</v>
      </c>
      <c r="AA25" s="668"/>
      <c r="AB25" s="668"/>
      <c r="AC25" s="668"/>
      <c r="AD25" s="669" t="s">
        <v>128</v>
      </c>
      <c r="AE25" s="669"/>
      <c r="AF25" s="669"/>
      <c r="AG25" s="669"/>
      <c r="AH25" s="669"/>
      <c r="AI25" s="669"/>
      <c r="AJ25" s="669"/>
      <c r="AK25" s="669"/>
      <c r="AL25" s="670" t="s">
        <v>128</v>
      </c>
      <c r="AM25" s="671"/>
      <c r="AN25" s="671"/>
      <c r="AO25" s="672"/>
      <c r="AP25" s="684" t="s">
        <v>292</v>
      </c>
      <c r="AQ25" s="685"/>
      <c r="AR25" s="685"/>
      <c r="AS25" s="685"/>
      <c r="AT25" s="685"/>
      <c r="AU25" s="685"/>
      <c r="AV25" s="685"/>
      <c r="AW25" s="685"/>
      <c r="AX25" s="685"/>
      <c r="AY25" s="685"/>
      <c r="AZ25" s="685"/>
      <c r="BA25" s="685"/>
      <c r="BB25" s="685"/>
      <c r="BC25" s="685"/>
      <c r="BD25" s="685"/>
      <c r="BE25" s="685"/>
      <c r="BF25" s="686"/>
      <c r="BG25" s="665" t="s">
        <v>128</v>
      </c>
      <c r="BH25" s="666"/>
      <c r="BI25" s="666"/>
      <c r="BJ25" s="666"/>
      <c r="BK25" s="666"/>
      <c r="BL25" s="666"/>
      <c r="BM25" s="666"/>
      <c r="BN25" s="667"/>
      <c r="BO25" s="668" t="s">
        <v>128</v>
      </c>
      <c r="BP25" s="668"/>
      <c r="BQ25" s="668"/>
      <c r="BR25" s="668"/>
      <c r="BS25" s="669" t="s">
        <v>128</v>
      </c>
      <c r="BT25" s="669"/>
      <c r="BU25" s="669"/>
      <c r="BV25" s="669"/>
      <c r="BW25" s="669"/>
      <c r="BX25" s="669"/>
      <c r="BY25" s="669"/>
      <c r="BZ25" s="669"/>
      <c r="CA25" s="669"/>
      <c r="CB25" s="673"/>
      <c r="CD25" s="680" t="s">
        <v>293</v>
      </c>
      <c r="CE25" s="681"/>
      <c r="CF25" s="681"/>
      <c r="CG25" s="681"/>
      <c r="CH25" s="681"/>
      <c r="CI25" s="681"/>
      <c r="CJ25" s="681"/>
      <c r="CK25" s="681"/>
      <c r="CL25" s="681"/>
      <c r="CM25" s="681"/>
      <c r="CN25" s="681"/>
      <c r="CO25" s="681"/>
      <c r="CP25" s="681"/>
      <c r="CQ25" s="682"/>
      <c r="CR25" s="665">
        <v>2867835</v>
      </c>
      <c r="CS25" s="705"/>
      <c r="CT25" s="705"/>
      <c r="CU25" s="705"/>
      <c r="CV25" s="705"/>
      <c r="CW25" s="705"/>
      <c r="CX25" s="705"/>
      <c r="CY25" s="706"/>
      <c r="CZ25" s="670">
        <v>13.8</v>
      </c>
      <c r="DA25" s="699"/>
      <c r="DB25" s="699"/>
      <c r="DC25" s="707"/>
      <c r="DD25" s="674">
        <v>2728292</v>
      </c>
      <c r="DE25" s="705"/>
      <c r="DF25" s="705"/>
      <c r="DG25" s="705"/>
      <c r="DH25" s="705"/>
      <c r="DI25" s="705"/>
      <c r="DJ25" s="705"/>
      <c r="DK25" s="706"/>
      <c r="DL25" s="674">
        <v>2649528</v>
      </c>
      <c r="DM25" s="705"/>
      <c r="DN25" s="705"/>
      <c r="DO25" s="705"/>
      <c r="DP25" s="705"/>
      <c r="DQ25" s="705"/>
      <c r="DR25" s="705"/>
      <c r="DS25" s="705"/>
      <c r="DT25" s="705"/>
      <c r="DU25" s="705"/>
      <c r="DV25" s="706"/>
      <c r="DW25" s="670">
        <v>21.2</v>
      </c>
      <c r="DX25" s="699"/>
      <c r="DY25" s="699"/>
      <c r="DZ25" s="699"/>
      <c r="EA25" s="699"/>
      <c r="EB25" s="699"/>
      <c r="EC25" s="700"/>
    </row>
    <row r="26" spans="2:133" ht="11.25" customHeight="1" x14ac:dyDescent="0.15">
      <c r="B26" s="662" t="s">
        <v>294</v>
      </c>
      <c r="C26" s="663"/>
      <c r="D26" s="663"/>
      <c r="E26" s="663"/>
      <c r="F26" s="663"/>
      <c r="G26" s="663"/>
      <c r="H26" s="663"/>
      <c r="I26" s="663"/>
      <c r="J26" s="663"/>
      <c r="K26" s="663"/>
      <c r="L26" s="663"/>
      <c r="M26" s="663"/>
      <c r="N26" s="663"/>
      <c r="O26" s="663"/>
      <c r="P26" s="663"/>
      <c r="Q26" s="664"/>
      <c r="R26" s="665">
        <v>460</v>
      </c>
      <c r="S26" s="666"/>
      <c r="T26" s="666"/>
      <c r="U26" s="666"/>
      <c r="V26" s="666"/>
      <c r="W26" s="666"/>
      <c r="X26" s="666"/>
      <c r="Y26" s="667"/>
      <c r="Z26" s="668">
        <v>0</v>
      </c>
      <c r="AA26" s="668"/>
      <c r="AB26" s="668"/>
      <c r="AC26" s="668"/>
      <c r="AD26" s="669" t="s">
        <v>128</v>
      </c>
      <c r="AE26" s="669"/>
      <c r="AF26" s="669"/>
      <c r="AG26" s="669"/>
      <c r="AH26" s="669"/>
      <c r="AI26" s="669"/>
      <c r="AJ26" s="669"/>
      <c r="AK26" s="669"/>
      <c r="AL26" s="670" t="s">
        <v>128</v>
      </c>
      <c r="AM26" s="671"/>
      <c r="AN26" s="671"/>
      <c r="AO26" s="672"/>
      <c r="AP26" s="684" t="s">
        <v>295</v>
      </c>
      <c r="AQ26" s="708"/>
      <c r="AR26" s="708"/>
      <c r="AS26" s="708"/>
      <c r="AT26" s="708"/>
      <c r="AU26" s="708"/>
      <c r="AV26" s="708"/>
      <c r="AW26" s="708"/>
      <c r="AX26" s="708"/>
      <c r="AY26" s="708"/>
      <c r="AZ26" s="708"/>
      <c r="BA26" s="708"/>
      <c r="BB26" s="708"/>
      <c r="BC26" s="708"/>
      <c r="BD26" s="708"/>
      <c r="BE26" s="708"/>
      <c r="BF26" s="686"/>
      <c r="BG26" s="665" t="s">
        <v>128</v>
      </c>
      <c r="BH26" s="666"/>
      <c r="BI26" s="666"/>
      <c r="BJ26" s="666"/>
      <c r="BK26" s="666"/>
      <c r="BL26" s="666"/>
      <c r="BM26" s="666"/>
      <c r="BN26" s="667"/>
      <c r="BO26" s="668" t="s">
        <v>128</v>
      </c>
      <c r="BP26" s="668"/>
      <c r="BQ26" s="668"/>
      <c r="BR26" s="668"/>
      <c r="BS26" s="669" t="s">
        <v>128</v>
      </c>
      <c r="BT26" s="669"/>
      <c r="BU26" s="669"/>
      <c r="BV26" s="669"/>
      <c r="BW26" s="669"/>
      <c r="BX26" s="669"/>
      <c r="BY26" s="669"/>
      <c r="BZ26" s="669"/>
      <c r="CA26" s="669"/>
      <c r="CB26" s="673"/>
      <c r="CD26" s="680" t="s">
        <v>296</v>
      </c>
      <c r="CE26" s="681"/>
      <c r="CF26" s="681"/>
      <c r="CG26" s="681"/>
      <c r="CH26" s="681"/>
      <c r="CI26" s="681"/>
      <c r="CJ26" s="681"/>
      <c r="CK26" s="681"/>
      <c r="CL26" s="681"/>
      <c r="CM26" s="681"/>
      <c r="CN26" s="681"/>
      <c r="CO26" s="681"/>
      <c r="CP26" s="681"/>
      <c r="CQ26" s="682"/>
      <c r="CR26" s="665">
        <v>1756788</v>
      </c>
      <c r="CS26" s="666"/>
      <c r="CT26" s="666"/>
      <c r="CU26" s="666"/>
      <c r="CV26" s="666"/>
      <c r="CW26" s="666"/>
      <c r="CX26" s="666"/>
      <c r="CY26" s="667"/>
      <c r="CZ26" s="670">
        <v>8.4</v>
      </c>
      <c r="DA26" s="699"/>
      <c r="DB26" s="699"/>
      <c r="DC26" s="707"/>
      <c r="DD26" s="674">
        <v>1699310</v>
      </c>
      <c r="DE26" s="666"/>
      <c r="DF26" s="666"/>
      <c r="DG26" s="666"/>
      <c r="DH26" s="666"/>
      <c r="DI26" s="666"/>
      <c r="DJ26" s="666"/>
      <c r="DK26" s="667"/>
      <c r="DL26" s="674" t="s">
        <v>128</v>
      </c>
      <c r="DM26" s="666"/>
      <c r="DN26" s="666"/>
      <c r="DO26" s="666"/>
      <c r="DP26" s="666"/>
      <c r="DQ26" s="666"/>
      <c r="DR26" s="666"/>
      <c r="DS26" s="666"/>
      <c r="DT26" s="666"/>
      <c r="DU26" s="666"/>
      <c r="DV26" s="667"/>
      <c r="DW26" s="670" t="s">
        <v>128</v>
      </c>
      <c r="DX26" s="699"/>
      <c r="DY26" s="699"/>
      <c r="DZ26" s="699"/>
      <c r="EA26" s="699"/>
      <c r="EB26" s="699"/>
      <c r="EC26" s="700"/>
    </row>
    <row r="27" spans="2:133" ht="11.25" customHeight="1" x14ac:dyDescent="0.15">
      <c r="B27" s="662" t="s">
        <v>297</v>
      </c>
      <c r="C27" s="663"/>
      <c r="D27" s="663"/>
      <c r="E27" s="663"/>
      <c r="F27" s="663"/>
      <c r="G27" s="663"/>
      <c r="H27" s="663"/>
      <c r="I27" s="663"/>
      <c r="J27" s="663"/>
      <c r="K27" s="663"/>
      <c r="L27" s="663"/>
      <c r="M27" s="663"/>
      <c r="N27" s="663"/>
      <c r="O27" s="663"/>
      <c r="P27" s="663"/>
      <c r="Q27" s="664"/>
      <c r="R27" s="665">
        <v>12374222</v>
      </c>
      <c r="S27" s="666"/>
      <c r="T27" s="666"/>
      <c r="U27" s="666"/>
      <c r="V27" s="666"/>
      <c r="W27" s="666"/>
      <c r="X27" s="666"/>
      <c r="Y27" s="667"/>
      <c r="Z27" s="668">
        <v>53.8</v>
      </c>
      <c r="AA27" s="668"/>
      <c r="AB27" s="668"/>
      <c r="AC27" s="668"/>
      <c r="AD27" s="669">
        <v>11833985</v>
      </c>
      <c r="AE27" s="669"/>
      <c r="AF27" s="669"/>
      <c r="AG27" s="669"/>
      <c r="AH27" s="669"/>
      <c r="AI27" s="669"/>
      <c r="AJ27" s="669"/>
      <c r="AK27" s="669"/>
      <c r="AL27" s="670">
        <v>99.800003051757813</v>
      </c>
      <c r="AM27" s="671"/>
      <c r="AN27" s="671"/>
      <c r="AO27" s="672"/>
      <c r="AP27" s="662" t="s">
        <v>298</v>
      </c>
      <c r="AQ27" s="663"/>
      <c r="AR27" s="663"/>
      <c r="AS27" s="663"/>
      <c r="AT27" s="663"/>
      <c r="AU27" s="663"/>
      <c r="AV27" s="663"/>
      <c r="AW27" s="663"/>
      <c r="AX27" s="663"/>
      <c r="AY27" s="663"/>
      <c r="AZ27" s="663"/>
      <c r="BA27" s="663"/>
      <c r="BB27" s="663"/>
      <c r="BC27" s="663"/>
      <c r="BD27" s="663"/>
      <c r="BE27" s="663"/>
      <c r="BF27" s="664"/>
      <c r="BG27" s="665">
        <v>4684331</v>
      </c>
      <c r="BH27" s="666"/>
      <c r="BI27" s="666"/>
      <c r="BJ27" s="666"/>
      <c r="BK27" s="666"/>
      <c r="BL27" s="666"/>
      <c r="BM27" s="666"/>
      <c r="BN27" s="667"/>
      <c r="BO27" s="668">
        <v>100</v>
      </c>
      <c r="BP27" s="668"/>
      <c r="BQ27" s="668"/>
      <c r="BR27" s="668"/>
      <c r="BS27" s="669">
        <v>38792</v>
      </c>
      <c r="BT27" s="669"/>
      <c r="BU27" s="669"/>
      <c r="BV27" s="669"/>
      <c r="BW27" s="669"/>
      <c r="BX27" s="669"/>
      <c r="BY27" s="669"/>
      <c r="BZ27" s="669"/>
      <c r="CA27" s="669"/>
      <c r="CB27" s="673"/>
      <c r="CD27" s="680" t="s">
        <v>299</v>
      </c>
      <c r="CE27" s="681"/>
      <c r="CF27" s="681"/>
      <c r="CG27" s="681"/>
      <c r="CH27" s="681"/>
      <c r="CI27" s="681"/>
      <c r="CJ27" s="681"/>
      <c r="CK27" s="681"/>
      <c r="CL27" s="681"/>
      <c r="CM27" s="681"/>
      <c r="CN27" s="681"/>
      <c r="CO27" s="681"/>
      <c r="CP27" s="681"/>
      <c r="CQ27" s="682"/>
      <c r="CR27" s="665">
        <v>4109215</v>
      </c>
      <c r="CS27" s="705"/>
      <c r="CT27" s="705"/>
      <c r="CU27" s="705"/>
      <c r="CV27" s="705"/>
      <c r="CW27" s="705"/>
      <c r="CX27" s="705"/>
      <c r="CY27" s="706"/>
      <c r="CZ27" s="670">
        <v>19.7</v>
      </c>
      <c r="DA27" s="699"/>
      <c r="DB27" s="699"/>
      <c r="DC27" s="707"/>
      <c r="DD27" s="674">
        <v>887491</v>
      </c>
      <c r="DE27" s="705"/>
      <c r="DF27" s="705"/>
      <c r="DG27" s="705"/>
      <c r="DH27" s="705"/>
      <c r="DI27" s="705"/>
      <c r="DJ27" s="705"/>
      <c r="DK27" s="706"/>
      <c r="DL27" s="674">
        <v>887332</v>
      </c>
      <c r="DM27" s="705"/>
      <c r="DN27" s="705"/>
      <c r="DO27" s="705"/>
      <c r="DP27" s="705"/>
      <c r="DQ27" s="705"/>
      <c r="DR27" s="705"/>
      <c r="DS27" s="705"/>
      <c r="DT27" s="705"/>
      <c r="DU27" s="705"/>
      <c r="DV27" s="706"/>
      <c r="DW27" s="670">
        <v>7.1</v>
      </c>
      <c r="DX27" s="699"/>
      <c r="DY27" s="699"/>
      <c r="DZ27" s="699"/>
      <c r="EA27" s="699"/>
      <c r="EB27" s="699"/>
      <c r="EC27" s="700"/>
    </row>
    <row r="28" spans="2:133" ht="11.25" customHeight="1" x14ac:dyDescent="0.15">
      <c r="B28" s="662" t="s">
        <v>300</v>
      </c>
      <c r="C28" s="663"/>
      <c r="D28" s="663"/>
      <c r="E28" s="663"/>
      <c r="F28" s="663"/>
      <c r="G28" s="663"/>
      <c r="H28" s="663"/>
      <c r="I28" s="663"/>
      <c r="J28" s="663"/>
      <c r="K28" s="663"/>
      <c r="L28" s="663"/>
      <c r="M28" s="663"/>
      <c r="N28" s="663"/>
      <c r="O28" s="663"/>
      <c r="P28" s="663"/>
      <c r="Q28" s="664"/>
      <c r="R28" s="665">
        <v>3853</v>
      </c>
      <c r="S28" s="666"/>
      <c r="T28" s="666"/>
      <c r="U28" s="666"/>
      <c r="V28" s="666"/>
      <c r="W28" s="666"/>
      <c r="X28" s="666"/>
      <c r="Y28" s="667"/>
      <c r="Z28" s="668">
        <v>0</v>
      </c>
      <c r="AA28" s="668"/>
      <c r="AB28" s="668"/>
      <c r="AC28" s="668"/>
      <c r="AD28" s="669">
        <v>3853</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301</v>
      </c>
      <c r="CE28" s="681"/>
      <c r="CF28" s="681"/>
      <c r="CG28" s="681"/>
      <c r="CH28" s="681"/>
      <c r="CI28" s="681"/>
      <c r="CJ28" s="681"/>
      <c r="CK28" s="681"/>
      <c r="CL28" s="681"/>
      <c r="CM28" s="681"/>
      <c r="CN28" s="681"/>
      <c r="CO28" s="681"/>
      <c r="CP28" s="681"/>
      <c r="CQ28" s="682"/>
      <c r="CR28" s="665">
        <v>1534808</v>
      </c>
      <c r="CS28" s="666"/>
      <c r="CT28" s="666"/>
      <c r="CU28" s="666"/>
      <c r="CV28" s="666"/>
      <c r="CW28" s="666"/>
      <c r="CX28" s="666"/>
      <c r="CY28" s="667"/>
      <c r="CZ28" s="670">
        <v>7.4</v>
      </c>
      <c r="DA28" s="699"/>
      <c r="DB28" s="699"/>
      <c r="DC28" s="707"/>
      <c r="DD28" s="674">
        <v>1472351</v>
      </c>
      <c r="DE28" s="666"/>
      <c r="DF28" s="666"/>
      <c r="DG28" s="666"/>
      <c r="DH28" s="666"/>
      <c r="DI28" s="666"/>
      <c r="DJ28" s="666"/>
      <c r="DK28" s="667"/>
      <c r="DL28" s="674">
        <v>1472351</v>
      </c>
      <c r="DM28" s="666"/>
      <c r="DN28" s="666"/>
      <c r="DO28" s="666"/>
      <c r="DP28" s="666"/>
      <c r="DQ28" s="666"/>
      <c r="DR28" s="666"/>
      <c r="DS28" s="666"/>
      <c r="DT28" s="666"/>
      <c r="DU28" s="666"/>
      <c r="DV28" s="667"/>
      <c r="DW28" s="670">
        <v>11.8</v>
      </c>
      <c r="DX28" s="699"/>
      <c r="DY28" s="699"/>
      <c r="DZ28" s="699"/>
      <c r="EA28" s="699"/>
      <c r="EB28" s="699"/>
      <c r="EC28" s="700"/>
    </row>
    <row r="29" spans="2:133" ht="11.25" customHeight="1" x14ac:dyDescent="0.15">
      <c r="B29" s="662" t="s">
        <v>302</v>
      </c>
      <c r="C29" s="663"/>
      <c r="D29" s="663"/>
      <c r="E29" s="663"/>
      <c r="F29" s="663"/>
      <c r="G29" s="663"/>
      <c r="H29" s="663"/>
      <c r="I29" s="663"/>
      <c r="J29" s="663"/>
      <c r="K29" s="663"/>
      <c r="L29" s="663"/>
      <c r="M29" s="663"/>
      <c r="N29" s="663"/>
      <c r="O29" s="663"/>
      <c r="P29" s="663"/>
      <c r="Q29" s="664"/>
      <c r="R29" s="665">
        <v>38884</v>
      </c>
      <c r="S29" s="666"/>
      <c r="T29" s="666"/>
      <c r="U29" s="666"/>
      <c r="V29" s="666"/>
      <c r="W29" s="666"/>
      <c r="X29" s="666"/>
      <c r="Y29" s="667"/>
      <c r="Z29" s="668">
        <v>0.2</v>
      </c>
      <c r="AA29" s="668"/>
      <c r="AB29" s="668"/>
      <c r="AC29" s="668"/>
      <c r="AD29" s="669">
        <v>74</v>
      </c>
      <c r="AE29" s="669"/>
      <c r="AF29" s="669"/>
      <c r="AG29" s="669"/>
      <c r="AH29" s="669"/>
      <c r="AI29" s="669"/>
      <c r="AJ29" s="669"/>
      <c r="AK29" s="669"/>
      <c r="AL29" s="670">
        <v>0</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303</v>
      </c>
      <c r="CE29" s="715"/>
      <c r="CF29" s="680" t="s">
        <v>69</v>
      </c>
      <c r="CG29" s="681"/>
      <c r="CH29" s="681"/>
      <c r="CI29" s="681"/>
      <c r="CJ29" s="681"/>
      <c r="CK29" s="681"/>
      <c r="CL29" s="681"/>
      <c r="CM29" s="681"/>
      <c r="CN29" s="681"/>
      <c r="CO29" s="681"/>
      <c r="CP29" s="681"/>
      <c r="CQ29" s="682"/>
      <c r="CR29" s="665">
        <v>1534808</v>
      </c>
      <c r="CS29" s="705"/>
      <c r="CT29" s="705"/>
      <c r="CU29" s="705"/>
      <c r="CV29" s="705"/>
      <c r="CW29" s="705"/>
      <c r="CX29" s="705"/>
      <c r="CY29" s="706"/>
      <c r="CZ29" s="670">
        <v>7.4</v>
      </c>
      <c r="DA29" s="699"/>
      <c r="DB29" s="699"/>
      <c r="DC29" s="707"/>
      <c r="DD29" s="674">
        <v>1472351</v>
      </c>
      <c r="DE29" s="705"/>
      <c r="DF29" s="705"/>
      <c r="DG29" s="705"/>
      <c r="DH29" s="705"/>
      <c r="DI29" s="705"/>
      <c r="DJ29" s="705"/>
      <c r="DK29" s="706"/>
      <c r="DL29" s="674">
        <v>1472351</v>
      </c>
      <c r="DM29" s="705"/>
      <c r="DN29" s="705"/>
      <c r="DO29" s="705"/>
      <c r="DP29" s="705"/>
      <c r="DQ29" s="705"/>
      <c r="DR29" s="705"/>
      <c r="DS29" s="705"/>
      <c r="DT29" s="705"/>
      <c r="DU29" s="705"/>
      <c r="DV29" s="706"/>
      <c r="DW29" s="670">
        <v>11.8</v>
      </c>
      <c r="DX29" s="699"/>
      <c r="DY29" s="699"/>
      <c r="DZ29" s="699"/>
      <c r="EA29" s="699"/>
      <c r="EB29" s="699"/>
      <c r="EC29" s="700"/>
    </row>
    <row r="30" spans="2:133" ht="11.25" customHeight="1" x14ac:dyDescent="0.15">
      <c r="B30" s="662" t="s">
        <v>304</v>
      </c>
      <c r="C30" s="663"/>
      <c r="D30" s="663"/>
      <c r="E30" s="663"/>
      <c r="F30" s="663"/>
      <c r="G30" s="663"/>
      <c r="H30" s="663"/>
      <c r="I30" s="663"/>
      <c r="J30" s="663"/>
      <c r="K30" s="663"/>
      <c r="L30" s="663"/>
      <c r="M30" s="663"/>
      <c r="N30" s="663"/>
      <c r="O30" s="663"/>
      <c r="P30" s="663"/>
      <c r="Q30" s="664"/>
      <c r="R30" s="665">
        <v>98689</v>
      </c>
      <c r="S30" s="666"/>
      <c r="T30" s="666"/>
      <c r="U30" s="666"/>
      <c r="V30" s="666"/>
      <c r="W30" s="666"/>
      <c r="X30" s="666"/>
      <c r="Y30" s="667"/>
      <c r="Z30" s="668">
        <v>0.4</v>
      </c>
      <c r="AA30" s="668"/>
      <c r="AB30" s="668"/>
      <c r="AC30" s="668"/>
      <c r="AD30" s="669">
        <v>17774</v>
      </c>
      <c r="AE30" s="669"/>
      <c r="AF30" s="669"/>
      <c r="AG30" s="669"/>
      <c r="AH30" s="669"/>
      <c r="AI30" s="669"/>
      <c r="AJ30" s="669"/>
      <c r="AK30" s="669"/>
      <c r="AL30" s="670">
        <v>0.1</v>
      </c>
      <c r="AM30" s="671"/>
      <c r="AN30" s="671"/>
      <c r="AO30" s="672"/>
      <c r="AP30" s="644" t="s">
        <v>222</v>
      </c>
      <c r="AQ30" s="645"/>
      <c r="AR30" s="645"/>
      <c r="AS30" s="645"/>
      <c r="AT30" s="645"/>
      <c r="AU30" s="645"/>
      <c r="AV30" s="645"/>
      <c r="AW30" s="645"/>
      <c r="AX30" s="645"/>
      <c r="AY30" s="645"/>
      <c r="AZ30" s="645"/>
      <c r="BA30" s="645"/>
      <c r="BB30" s="645"/>
      <c r="BC30" s="645"/>
      <c r="BD30" s="645"/>
      <c r="BE30" s="645"/>
      <c r="BF30" s="646"/>
      <c r="BG30" s="644" t="s">
        <v>305</v>
      </c>
      <c r="BH30" s="712"/>
      <c r="BI30" s="712"/>
      <c r="BJ30" s="712"/>
      <c r="BK30" s="712"/>
      <c r="BL30" s="712"/>
      <c r="BM30" s="712"/>
      <c r="BN30" s="712"/>
      <c r="BO30" s="712"/>
      <c r="BP30" s="712"/>
      <c r="BQ30" s="713"/>
      <c r="BR30" s="644" t="s">
        <v>306</v>
      </c>
      <c r="BS30" s="712"/>
      <c r="BT30" s="712"/>
      <c r="BU30" s="712"/>
      <c r="BV30" s="712"/>
      <c r="BW30" s="712"/>
      <c r="BX30" s="712"/>
      <c r="BY30" s="712"/>
      <c r="BZ30" s="712"/>
      <c r="CA30" s="712"/>
      <c r="CB30" s="713"/>
      <c r="CD30" s="716"/>
      <c r="CE30" s="717"/>
      <c r="CF30" s="680" t="s">
        <v>307</v>
      </c>
      <c r="CG30" s="681"/>
      <c r="CH30" s="681"/>
      <c r="CI30" s="681"/>
      <c r="CJ30" s="681"/>
      <c r="CK30" s="681"/>
      <c r="CL30" s="681"/>
      <c r="CM30" s="681"/>
      <c r="CN30" s="681"/>
      <c r="CO30" s="681"/>
      <c r="CP30" s="681"/>
      <c r="CQ30" s="682"/>
      <c r="CR30" s="665">
        <v>1428949</v>
      </c>
      <c r="CS30" s="666"/>
      <c r="CT30" s="666"/>
      <c r="CU30" s="666"/>
      <c r="CV30" s="666"/>
      <c r="CW30" s="666"/>
      <c r="CX30" s="666"/>
      <c r="CY30" s="667"/>
      <c r="CZ30" s="670">
        <v>6.9</v>
      </c>
      <c r="DA30" s="699"/>
      <c r="DB30" s="699"/>
      <c r="DC30" s="707"/>
      <c r="DD30" s="674">
        <v>1366492</v>
      </c>
      <c r="DE30" s="666"/>
      <c r="DF30" s="666"/>
      <c r="DG30" s="666"/>
      <c r="DH30" s="666"/>
      <c r="DI30" s="666"/>
      <c r="DJ30" s="666"/>
      <c r="DK30" s="667"/>
      <c r="DL30" s="674">
        <v>1366492</v>
      </c>
      <c r="DM30" s="666"/>
      <c r="DN30" s="666"/>
      <c r="DO30" s="666"/>
      <c r="DP30" s="666"/>
      <c r="DQ30" s="666"/>
      <c r="DR30" s="666"/>
      <c r="DS30" s="666"/>
      <c r="DT30" s="666"/>
      <c r="DU30" s="666"/>
      <c r="DV30" s="667"/>
      <c r="DW30" s="670">
        <v>10.9</v>
      </c>
      <c r="DX30" s="699"/>
      <c r="DY30" s="699"/>
      <c r="DZ30" s="699"/>
      <c r="EA30" s="699"/>
      <c r="EB30" s="699"/>
      <c r="EC30" s="700"/>
    </row>
    <row r="31" spans="2:133" ht="11.25" customHeight="1" x14ac:dyDescent="0.15">
      <c r="B31" s="662" t="s">
        <v>308</v>
      </c>
      <c r="C31" s="663"/>
      <c r="D31" s="663"/>
      <c r="E31" s="663"/>
      <c r="F31" s="663"/>
      <c r="G31" s="663"/>
      <c r="H31" s="663"/>
      <c r="I31" s="663"/>
      <c r="J31" s="663"/>
      <c r="K31" s="663"/>
      <c r="L31" s="663"/>
      <c r="M31" s="663"/>
      <c r="N31" s="663"/>
      <c r="O31" s="663"/>
      <c r="P31" s="663"/>
      <c r="Q31" s="664"/>
      <c r="R31" s="665">
        <v>23810</v>
      </c>
      <c r="S31" s="666"/>
      <c r="T31" s="666"/>
      <c r="U31" s="666"/>
      <c r="V31" s="666"/>
      <c r="W31" s="666"/>
      <c r="X31" s="666"/>
      <c r="Y31" s="667"/>
      <c r="Z31" s="668">
        <v>0.1</v>
      </c>
      <c r="AA31" s="668"/>
      <c r="AB31" s="668"/>
      <c r="AC31" s="668"/>
      <c r="AD31" s="669">
        <v>6217</v>
      </c>
      <c r="AE31" s="669"/>
      <c r="AF31" s="669"/>
      <c r="AG31" s="669"/>
      <c r="AH31" s="669"/>
      <c r="AI31" s="669"/>
      <c r="AJ31" s="669"/>
      <c r="AK31" s="669"/>
      <c r="AL31" s="670">
        <v>0.1</v>
      </c>
      <c r="AM31" s="671"/>
      <c r="AN31" s="671"/>
      <c r="AO31" s="672"/>
      <c r="AP31" s="725" t="s">
        <v>309</v>
      </c>
      <c r="AQ31" s="726"/>
      <c r="AR31" s="726"/>
      <c r="AS31" s="726"/>
      <c r="AT31" s="731" t="s">
        <v>310</v>
      </c>
      <c r="AU31" s="366"/>
      <c r="AV31" s="366"/>
      <c r="AW31" s="366"/>
      <c r="AX31" s="651" t="s">
        <v>187</v>
      </c>
      <c r="AY31" s="652"/>
      <c r="AZ31" s="652"/>
      <c r="BA31" s="652"/>
      <c r="BB31" s="652"/>
      <c r="BC31" s="652"/>
      <c r="BD31" s="652"/>
      <c r="BE31" s="652"/>
      <c r="BF31" s="653"/>
      <c r="BG31" s="724">
        <v>98.5</v>
      </c>
      <c r="BH31" s="720"/>
      <c r="BI31" s="720"/>
      <c r="BJ31" s="720"/>
      <c r="BK31" s="720"/>
      <c r="BL31" s="720"/>
      <c r="BM31" s="660">
        <v>95.9</v>
      </c>
      <c r="BN31" s="720"/>
      <c r="BO31" s="720"/>
      <c r="BP31" s="720"/>
      <c r="BQ31" s="721"/>
      <c r="BR31" s="724">
        <v>98.2</v>
      </c>
      <c r="BS31" s="720"/>
      <c r="BT31" s="720"/>
      <c r="BU31" s="720"/>
      <c r="BV31" s="720"/>
      <c r="BW31" s="720"/>
      <c r="BX31" s="660">
        <v>95.4</v>
      </c>
      <c r="BY31" s="720"/>
      <c r="BZ31" s="720"/>
      <c r="CA31" s="720"/>
      <c r="CB31" s="721"/>
      <c r="CD31" s="716"/>
      <c r="CE31" s="717"/>
      <c r="CF31" s="680" t="s">
        <v>311</v>
      </c>
      <c r="CG31" s="681"/>
      <c r="CH31" s="681"/>
      <c r="CI31" s="681"/>
      <c r="CJ31" s="681"/>
      <c r="CK31" s="681"/>
      <c r="CL31" s="681"/>
      <c r="CM31" s="681"/>
      <c r="CN31" s="681"/>
      <c r="CO31" s="681"/>
      <c r="CP31" s="681"/>
      <c r="CQ31" s="682"/>
      <c r="CR31" s="665">
        <v>105859</v>
      </c>
      <c r="CS31" s="705"/>
      <c r="CT31" s="705"/>
      <c r="CU31" s="705"/>
      <c r="CV31" s="705"/>
      <c r="CW31" s="705"/>
      <c r="CX31" s="705"/>
      <c r="CY31" s="706"/>
      <c r="CZ31" s="670">
        <v>0.5</v>
      </c>
      <c r="DA31" s="699"/>
      <c r="DB31" s="699"/>
      <c r="DC31" s="707"/>
      <c r="DD31" s="674">
        <v>105859</v>
      </c>
      <c r="DE31" s="705"/>
      <c r="DF31" s="705"/>
      <c r="DG31" s="705"/>
      <c r="DH31" s="705"/>
      <c r="DI31" s="705"/>
      <c r="DJ31" s="705"/>
      <c r="DK31" s="706"/>
      <c r="DL31" s="674">
        <v>105859</v>
      </c>
      <c r="DM31" s="705"/>
      <c r="DN31" s="705"/>
      <c r="DO31" s="705"/>
      <c r="DP31" s="705"/>
      <c r="DQ31" s="705"/>
      <c r="DR31" s="705"/>
      <c r="DS31" s="705"/>
      <c r="DT31" s="705"/>
      <c r="DU31" s="705"/>
      <c r="DV31" s="706"/>
      <c r="DW31" s="670">
        <v>0.8</v>
      </c>
      <c r="DX31" s="699"/>
      <c r="DY31" s="699"/>
      <c r="DZ31" s="699"/>
      <c r="EA31" s="699"/>
      <c r="EB31" s="699"/>
      <c r="EC31" s="700"/>
    </row>
    <row r="32" spans="2:133" ht="11.25" customHeight="1" x14ac:dyDescent="0.15">
      <c r="B32" s="662" t="s">
        <v>312</v>
      </c>
      <c r="C32" s="663"/>
      <c r="D32" s="663"/>
      <c r="E32" s="663"/>
      <c r="F32" s="663"/>
      <c r="G32" s="663"/>
      <c r="H32" s="663"/>
      <c r="I32" s="663"/>
      <c r="J32" s="663"/>
      <c r="K32" s="663"/>
      <c r="L32" s="663"/>
      <c r="M32" s="663"/>
      <c r="N32" s="663"/>
      <c r="O32" s="663"/>
      <c r="P32" s="663"/>
      <c r="Q32" s="664"/>
      <c r="R32" s="665">
        <v>4247407</v>
      </c>
      <c r="S32" s="666"/>
      <c r="T32" s="666"/>
      <c r="U32" s="666"/>
      <c r="V32" s="666"/>
      <c r="W32" s="666"/>
      <c r="X32" s="666"/>
      <c r="Y32" s="667"/>
      <c r="Z32" s="668">
        <v>18.5</v>
      </c>
      <c r="AA32" s="668"/>
      <c r="AB32" s="668"/>
      <c r="AC32" s="668"/>
      <c r="AD32" s="669" t="s">
        <v>128</v>
      </c>
      <c r="AE32" s="669"/>
      <c r="AF32" s="669"/>
      <c r="AG32" s="669"/>
      <c r="AH32" s="669"/>
      <c r="AI32" s="669"/>
      <c r="AJ32" s="669"/>
      <c r="AK32" s="669"/>
      <c r="AL32" s="670" t="s">
        <v>128</v>
      </c>
      <c r="AM32" s="671"/>
      <c r="AN32" s="671"/>
      <c r="AO32" s="672"/>
      <c r="AP32" s="727"/>
      <c r="AQ32" s="728"/>
      <c r="AR32" s="728"/>
      <c r="AS32" s="728"/>
      <c r="AT32" s="732"/>
      <c r="AU32" s="362" t="s">
        <v>313</v>
      </c>
      <c r="AV32" s="362"/>
      <c r="AW32" s="362"/>
      <c r="AX32" s="662" t="s">
        <v>314</v>
      </c>
      <c r="AY32" s="663"/>
      <c r="AZ32" s="663"/>
      <c r="BA32" s="663"/>
      <c r="BB32" s="663"/>
      <c r="BC32" s="663"/>
      <c r="BD32" s="663"/>
      <c r="BE32" s="663"/>
      <c r="BF32" s="664"/>
      <c r="BG32" s="734">
        <v>98.9</v>
      </c>
      <c r="BH32" s="705"/>
      <c r="BI32" s="705"/>
      <c r="BJ32" s="705"/>
      <c r="BK32" s="705"/>
      <c r="BL32" s="705"/>
      <c r="BM32" s="671">
        <v>97.1</v>
      </c>
      <c r="BN32" s="722"/>
      <c r="BO32" s="722"/>
      <c r="BP32" s="722"/>
      <c r="BQ32" s="723"/>
      <c r="BR32" s="734">
        <v>98.5</v>
      </c>
      <c r="BS32" s="705"/>
      <c r="BT32" s="705"/>
      <c r="BU32" s="705"/>
      <c r="BV32" s="705"/>
      <c r="BW32" s="705"/>
      <c r="BX32" s="671">
        <v>96.5</v>
      </c>
      <c r="BY32" s="722"/>
      <c r="BZ32" s="722"/>
      <c r="CA32" s="722"/>
      <c r="CB32" s="723"/>
      <c r="CD32" s="718"/>
      <c r="CE32" s="719"/>
      <c r="CF32" s="680" t="s">
        <v>315</v>
      </c>
      <c r="CG32" s="681"/>
      <c r="CH32" s="681"/>
      <c r="CI32" s="681"/>
      <c r="CJ32" s="681"/>
      <c r="CK32" s="681"/>
      <c r="CL32" s="681"/>
      <c r="CM32" s="681"/>
      <c r="CN32" s="681"/>
      <c r="CO32" s="681"/>
      <c r="CP32" s="681"/>
      <c r="CQ32" s="682"/>
      <c r="CR32" s="665" t="s">
        <v>128</v>
      </c>
      <c r="CS32" s="666"/>
      <c r="CT32" s="666"/>
      <c r="CU32" s="666"/>
      <c r="CV32" s="666"/>
      <c r="CW32" s="666"/>
      <c r="CX32" s="666"/>
      <c r="CY32" s="667"/>
      <c r="CZ32" s="670" t="s">
        <v>128</v>
      </c>
      <c r="DA32" s="699"/>
      <c r="DB32" s="699"/>
      <c r="DC32" s="707"/>
      <c r="DD32" s="674" t="s">
        <v>128</v>
      </c>
      <c r="DE32" s="666"/>
      <c r="DF32" s="666"/>
      <c r="DG32" s="666"/>
      <c r="DH32" s="666"/>
      <c r="DI32" s="666"/>
      <c r="DJ32" s="666"/>
      <c r="DK32" s="667"/>
      <c r="DL32" s="674" t="s">
        <v>128</v>
      </c>
      <c r="DM32" s="666"/>
      <c r="DN32" s="666"/>
      <c r="DO32" s="666"/>
      <c r="DP32" s="666"/>
      <c r="DQ32" s="666"/>
      <c r="DR32" s="666"/>
      <c r="DS32" s="666"/>
      <c r="DT32" s="666"/>
      <c r="DU32" s="666"/>
      <c r="DV32" s="667"/>
      <c r="DW32" s="670" t="s">
        <v>128</v>
      </c>
      <c r="DX32" s="699"/>
      <c r="DY32" s="699"/>
      <c r="DZ32" s="699"/>
      <c r="EA32" s="699"/>
      <c r="EB32" s="699"/>
      <c r="EC32" s="700"/>
    </row>
    <row r="33" spans="2:133" ht="11.25" customHeight="1" x14ac:dyDescent="0.15">
      <c r="B33" s="701" t="s">
        <v>316</v>
      </c>
      <c r="C33" s="702"/>
      <c r="D33" s="702"/>
      <c r="E33" s="702"/>
      <c r="F33" s="702"/>
      <c r="G33" s="702"/>
      <c r="H33" s="702"/>
      <c r="I33" s="702"/>
      <c r="J33" s="702"/>
      <c r="K33" s="702"/>
      <c r="L33" s="702"/>
      <c r="M33" s="702"/>
      <c r="N33" s="702"/>
      <c r="O33" s="702"/>
      <c r="P33" s="702"/>
      <c r="Q33" s="703"/>
      <c r="R33" s="665" t="s">
        <v>128</v>
      </c>
      <c r="S33" s="666"/>
      <c r="T33" s="666"/>
      <c r="U33" s="666"/>
      <c r="V33" s="666"/>
      <c r="W33" s="666"/>
      <c r="X33" s="666"/>
      <c r="Y33" s="667"/>
      <c r="Z33" s="668" t="s">
        <v>128</v>
      </c>
      <c r="AA33" s="668"/>
      <c r="AB33" s="668"/>
      <c r="AC33" s="668"/>
      <c r="AD33" s="669" t="s">
        <v>128</v>
      </c>
      <c r="AE33" s="669"/>
      <c r="AF33" s="669"/>
      <c r="AG33" s="669"/>
      <c r="AH33" s="669"/>
      <c r="AI33" s="669"/>
      <c r="AJ33" s="669"/>
      <c r="AK33" s="669"/>
      <c r="AL33" s="670" t="s">
        <v>128</v>
      </c>
      <c r="AM33" s="671"/>
      <c r="AN33" s="671"/>
      <c r="AO33" s="672"/>
      <c r="AP33" s="729"/>
      <c r="AQ33" s="730"/>
      <c r="AR33" s="730"/>
      <c r="AS33" s="730"/>
      <c r="AT33" s="733"/>
      <c r="AU33" s="360"/>
      <c r="AV33" s="360"/>
      <c r="AW33" s="360"/>
      <c r="AX33" s="709" t="s">
        <v>317</v>
      </c>
      <c r="AY33" s="710"/>
      <c r="AZ33" s="710"/>
      <c r="BA33" s="710"/>
      <c r="BB33" s="710"/>
      <c r="BC33" s="710"/>
      <c r="BD33" s="710"/>
      <c r="BE33" s="710"/>
      <c r="BF33" s="711"/>
      <c r="BG33" s="735">
        <v>98</v>
      </c>
      <c r="BH33" s="736"/>
      <c r="BI33" s="736"/>
      <c r="BJ33" s="736"/>
      <c r="BK33" s="736"/>
      <c r="BL33" s="736"/>
      <c r="BM33" s="737">
        <v>94.6</v>
      </c>
      <c r="BN33" s="736"/>
      <c r="BO33" s="736"/>
      <c r="BP33" s="736"/>
      <c r="BQ33" s="738"/>
      <c r="BR33" s="735">
        <v>97.8</v>
      </c>
      <c r="BS33" s="736"/>
      <c r="BT33" s="736"/>
      <c r="BU33" s="736"/>
      <c r="BV33" s="736"/>
      <c r="BW33" s="736"/>
      <c r="BX33" s="737">
        <v>94.2</v>
      </c>
      <c r="BY33" s="736"/>
      <c r="BZ33" s="736"/>
      <c r="CA33" s="736"/>
      <c r="CB33" s="738"/>
      <c r="CD33" s="680" t="s">
        <v>318</v>
      </c>
      <c r="CE33" s="681"/>
      <c r="CF33" s="681"/>
      <c r="CG33" s="681"/>
      <c r="CH33" s="681"/>
      <c r="CI33" s="681"/>
      <c r="CJ33" s="681"/>
      <c r="CK33" s="681"/>
      <c r="CL33" s="681"/>
      <c r="CM33" s="681"/>
      <c r="CN33" s="681"/>
      <c r="CO33" s="681"/>
      <c r="CP33" s="681"/>
      <c r="CQ33" s="682"/>
      <c r="CR33" s="665">
        <v>9505319</v>
      </c>
      <c r="CS33" s="705"/>
      <c r="CT33" s="705"/>
      <c r="CU33" s="705"/>
      <c r="CV33" s="705"/>
      <c r="CW33" s="705"/>
      <c r="CX33" s="705"/>
      <c r="CY33" s="706"/>
      <c r="CZ33" s="670">
        <v>45.6</v>
      </c>
      <c r="DA33" s="699"/>
      <c r="DB33" s="699"/>
      <c r="DC33" s="707"/>
      <c r="DD33" s="674">
        <v>7977289</v>
      </c>
      <c r="DE33" s="705"/>
      <c r="DF33" s="705"/>
      <c r="DG33" s="705"/>
      <c r="DH33" s="705"/>
      <c r="DI33" s="705"/>
      <c r="DJ33" s="705"/>
      <c r="DK33" s="706"/>
      <c r="DL33" s="674">
        <v>5123984</v>
      </c>
      <c r="DM33" s="705"/>
      <c r="DN33" s="705"/>
      <c r="DO33" s="705"/>
      <c r="DP33" s="705"/>
      <c r="DQ33" s="705"/>
      <c r="DR33" s="705"/>
      <c r="DS33" s="705"/>
      <c r="DT33" s="705"/>
      <c r="DU33" s="705"/>
      <c r="DV33" s="706"/>
      <c r="DW33" s="670">
        <v>40.9</v>
      </c>
      <c r="DX33" s="699"/>
      <c r="DY33" s="699"/>
      <c r="DZ33" s="699"/>
      <c r="EA33" s="699"/>
      <c r="EB33" s="699"/>
      <c r="EC33" s="700"/>
    </row>
    <row r="34" spans="2:133" ht="11.25" customHeight="1" x14ac:dyDescent="0.15">
      <c r="B34" s="662" t="s">
        <v>319</v>
      </c>
      <c r="C34" s="663"/>
      <c r="D34" s="663"/>
      <c r="E34" s="663"/>
      <c r="F34" s="663"/>
      <c r="G34" s="663"/>
      <c r="H34" s="663"/>
      <c r="I34" s="663"/>
      <c r="J34" s="663"/>
      <c r="K34" s="663"/>
      <c r="L34" s="663"/>
      <c r="M34" s="663"/>
      <c r="N34" s="663"/>
      <c r="O34" s="663"/>
      <c r="P34" s="663"/>
      <c r="Q34" s="664"/>
      <c r="R34" s="665">
        <v>1331452</v>
      </c>
      <c r="S34" s="666"/>
      <c r="T34" s="666"/>
      <c r="U34" s="666"/>
      <c r="V34" s="666"/>
      <c r="W34" s="666"/>
      <c r="X34" s="666"/>
      <c r="Y34" s="667"/>
      <c r="Z34" s="668">
        <v>5.8</v>
      </c>
      <c r="AA34" s="668"/>
      <c r="AB34" s="668"/>
      <c r="AC34" s="668"/>
      <c r="AD34" s="669" t="s">
        <v>128</v>
      </c>
      <c r="AE34" s="669"/>
      <c r="AF34" s="669"/>
      <c r="AG34" s="669"/>
      <c r="AH34" s="669"/>
      <c r="AI34" s="669"/>
      <c r="AJ34" s="669"/>
      <c r="AK34" s="669"/>
      <c r="AL34" s="670" t="s">
        <v>128</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320</v>
      </c>
      <c r="CE34" s="681"/>
      <c r="CF34" s="681"/>
      <c r="CG34" s="681"/>
      <c r="CH34" s="681"/>
      <c r="CI34" s="681"/>
      <c r="CJ34" s="681"/>
      <c r="CK34" s="681"/>
      <c r="CL34" s="681"/>
      <c r="CM34" s="681"/>
      <c r="CN34" s="681"/>
      <c r="CO34" s="681"/>
      <c r="CP34" s="681"/>
      <c r="CQ34" s="682"/>
      <c r="CR34" s="665">
        <v>2275385</v>
      </c>
      <c r="CS34" s="666"/>
      <c r="CT34" s="666"/>
      <c r="CU34" s="666"/>
      <c r="CV34" s="666"/>
      <c r="CW34" s="666"/>
      <c r="CX34" s="666"/>
      <c r="CY34" s="667"/>
      <c r="CZ34" s="670">
        <v>10.9</v>
      </c>
      <c r="DA34" s="699"/>
      <c r="DB34" s="699"/>
      <c r="DC34" s="707"/>
      <c r="DD34" s="674">
        <v>1507033</v>
      </c>
      <c r="DE34" s="666"/>
      <c r="DF34" s="666"/>
      <c r="DG34" s="666"/>
      <c r="DH34" s="666"/>
      <c r="DI34" s="666"/>
      <c r="DJ34" s="666"/>
      <c r="DK34" s="667"/>
      <c r="DL34" s="674">
        <v>1319951</v>
      </c>
      <c r="DM34" s="666"/>
      <c r="DN34" s="666"/>
      <c r="DO34" s="666"/>
      <c r="DP34" s="666"/>
      <c r="DQ34" s="666"/>
      <c r="DR34" s="666"/>
      <c r="DS34" s="666"/>
      <c r="DT34" s="666"/>
      <c r="DU34" s="666"/>
      <c r="DV34" s="667"/>
      <c r="DW34" s="670">
        <v>10.5</v>
      </c>
      <c r="DX34" s="699"/>
      <c r="DY34" s="699"/>
      <c r="DZ34" s="699"/>
      <c r="EA34" s="699"/>
      <c r="EB34" s="699"/>
      <c r="EC34" s="700"/>
    </row>
    <row r="35" spans="2:133" ht="11.25" customHeight="1" x14ac:dyDescent="0.15">
      <c r="B35" s="662" t="s">
        <v>321</v>
      </c>
      <c r="C35" s="663"/>
      <c r="D35" s="663"/>
      <c r="E35" s="663"/>
      <c r="F35" s="663"/>
      <c r="G35" s="663"/>
      <c r="H35" s="663"/>
      <c r="I35" s="663"/>
      <c r="J35" s="663"/>
      <c r="K35" s="663"/>
      <c r="L35" s="663"/>
      <c r="M35" s="663"/>
      <c r="N35" s="663"/>
      <c r="O35" s="663"/>
      <c r="P35" s="663"/>
      <c r="Q35" s="664"/>
      <c r="R35" s="665">
        <v>63926</v>
      </c>
      <c r="S35" s="666"/>
      <c r="T35" s="666"/>
      <c r="U35" s="666"/>
      <c r="V35" s="666"/>
      <c r="W35" s="666"/>
      <c r="X35" s="666"/>
      <c r="Y35" s="667"/>
      <c r="Z35" s="668">
        <v>0.3</v>
      </c>
      <c r="AA35" s="668"/>
      <c r="AB35" s="668"/>
      <c r="AC35" s="668"/>
      <c r="AD35" s="669" t="s">
        <v>128</v>
      </c>
      <c r="AE35" s="669"/>
      <c r="AF35" s="669"/>
      <c r="AG35" s="669"/>
      <c r="AH35" s="669"/>
      <c r="AI35" s="669"/>
      <c r="AJ35" s="669"/>
      <c r="AK35" s="669"/>
      <c r="AL35" s="670" t="s">
        <v>128</v>
      </c>
      <c r="AM35" s="671"/>
      <c r="AN35" s="671"/>
      <c r="AO35" s="672"/>
      <c r="AP35" s="218"/>
      <c r="AQ35" s="644" t="s">
        <v>322</v>
      </c>
      <c r="AR35" s="645"/>
      <c r="AS35" s="645"/>
      <c r="AT35" s="645"/>
      <c r="AU35" s="645"/>
      <c r="AV35" s="645"/>
      <c r="AW35" s="645"/>
      <c r="AX35" s="645"/>
      <c r="AY35" s="645"/>
      <c r="AZ35" s="645"/>
      <c r="BA35" s="645"/>
      <c r="BB35" s="645"/>
      <c r="BC35" s="645"/>
      <c r="BD35" s="645"/>
      <c r="BE35" s="645"/>
      <c r="BF35" s="646"/>
      <c r="BG35" s="644" t="s">
        <v>323</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324</v>
      </c>
      <c r="CE35" s="681"/>
      <c r="CF35" s="681"/>
      <c r="CG35" s="681"/>
      <c r="CH35" s="681"/>
      <c r="CI35" s="681"/>
      <c r="CJ35" s="681"/>
      <c r="CK35" s="681"/>
      <c r="CL35" s="681"/>
      <c r="CM35" s="681"/>
      <c r="CN35" s="681"/>
      <c r="CO35" s="681"/>
      <c r="CP35" s="681"/>
      <c r="CQ35" s="682"/>
      <c r="CR35" s="665">
        <v>118133</v>
      </c>
      <c r="CS35" s="705"/>
      <c r="CT35" s="705"/>
      <c r="CU35" s="705"/>
      <c r="CV35" s="705"/>
      <c r="CW35" s="705"/>
      <c r="CX35" s="705"/>
      <c r="CY35" s="706"/>
      <c r="CZ35" s="670">
        <v>0.6</v>
      </c>
      <c r="DA35" s="699"/>
      <c r="DB35" s="699"/>
      <c r="DC35" s="707"/>
      <c r="DD35" s="674">
        <v>75001</v>
      </c>
      <c r="DE35" s="705"/>
      <c r="DF35" s="705"/>
      <c r="DG35" s="705"/>
      <c r="DH35" s="705"/>
      <c r="DI35" s="705"/>
      <c r="DJ35" s="705"/>
      <c r="DK35" s="706"/>
      <c r="DL35" s="674">
        <v>74686</v>
      </c>
      <c r="DM35" s="705"/>
      <c r="DN35" s="705"/>
      <c r="DO35" s="705"/>
      <c r="DP35" s="705"/>
      <c r="DQ35" s="705"/>
      <c r="DR35" s="705"/>
      <c r="DS35" s="705"/>
      <c r="DT35" s="705"/>
      <c r="DU35" s="705"/>
      <c r="DV35" s="706"/>
      <c r="DW35" s="670">
        <v>0.6</v>
      </c>
      <c r="DX35" s="699"/>
      <c r="DY35" s="699"/>
      <c r="DZ35" s="699"/>
      <c r="EA35" s="699"/>
      <c r="EB35" s="699"/>
      <c r="EC35" s="700"/>
    </row>
    <row r="36" spans="2:133" ht="11.25" customHeight="1" x14ac:dyDescent="0.15">
      <c r="B36" s="662" t="s">
        <v>325</v>
      </c>
      <c r="C36" s="663"/>
      <c r="D36" s="663"/>
      <c r="E36" s="663"/>
      <c r="F36" s="663"/>
      <c r="G36" s="663"/>
      <c r="H36" s="663"/>
      <c r="I36" s="663"/>
      <c r="J36" s="663"/>
      <c r="K36" s="663"/>
      <c r="L36" s="663"/>
      <c r="M36" s="663"/>
      <c r="N36" s="663"/>
      <c r="O36" s="663"/>
      <c r="P36" s="663"/>
      <c r="Q36" s="664"/>
      <c r="R36" s="665">
        <v>40459</v>
      </c>
      <c r="S36" s="666"/>
      <c r="T36" s="666"/>
      <c r="U36" s="666"/>
      <c r="V36" s="666"/>
      <c r="W36" s="666"/>
      <c r="X36" s="666"/>
      <c r="Y36" s="667"/>
      <c r="Z36" s="668">
        <v>0.2</v>
      </c>
      <c r="AA36" s="668"/>
      <c r="AB36" s="668"/>
      <c r="AC36" s="668"/>
      <c r="AD36" s="669" t="s">
        <v>128</v>
      </c>
      <c r="AE36" s="669"/>
      <c r="AF36" s="669"/>
      <c r="AG36" s="669"/>
      <c r="AH36" s="669"/>
      <c r="AI36" s="669"/>
      <c r="AJ36" s="669"/>
      <c r="AK36" s="669"/>
      <c r="AL36" s="670" t="s">
        <v>128</v>
      </c>
      <c r="AM36" s="671"/>
      <c r="AN36" s="671"/>
      <c r="AO36" s="672"/>
      <c r="AP36" s="218"/>
      <c r="AQ36" s="739" t="s">
        <v>326</v>
      </c>
      <c r="AR36" s="740"/>
      <c r="AS36" s="740"/>
      <c r="AT36" s="740"/>
      <c r="AU36" s="740"/>
      <c r="AV36" s="740"/>
      <c r="AW36" s="740"/>
      <c r="AX36" s="740"/>
      <c r="AY36" s="741"/>
      <c r="AZ36" s="654">
        <v>2883807</v>
      </c>
      <c r="BA36" s="655"/>
      <c r="BB36" s="655"/>
      <c r="BC36" s="655"/>
      <c r="BD36" s="655"/>
      <c r="BE36" s="655"/>
      <c r="BF36" s="742"/>
      <c r="BG36" s="676" t="s">
        <v>327</v>
      </c>
      <c r="BH36" s="677"/>
      <c r="BI36" s="677"/>
      <c r="BJ36" s="677"/>
      <c r="BK36" s="677"/>
      <c r="BL36" s="677"/>
      <c r="BM36" s="677"/>
      <c r="BN36" s="677"/>
      <c r="BO36" s="677"/>
      <c r="BP36" s="677"/>
      <c r="BQ36" s="677"/>
      <c r="BR36" s="677"/>
      <c r="BS36" s="677"/>
      <c r="BT36" s="677"/>
      <c r="BU36" s="678"/>
      <c r="BV36" s="654">
        <v>178247</v>
      </c>
      <c r="BW36" s="655"/>
      <c r="BX36" s="655"/>
      <c r="BY36" s="655"/>
      <c r="BZ36" s="655"/>
      <c r="CA36" s="655"/>
      <c r="CB36" s="742"/>
      <c r="CD36" s="680" t="s">
        <v>328</v>
      </c>
      <c r="CE36" s="681"/>
      <c r="CF36" s="681"/>
      <c r="CG36" s="681"/>
      <c r="CH36" s="681"/>
      <c r="CI36" s="681"/>
      <c r="CJ36" s="681"/>
      <c r="CK36" s="681"/>
      <c r="CL36" s="681"/>
      <c r="CM36" s="681"/>
      <c r="CN36" s="681"/>
      <c r="CO36" s="681"/>
      <c r="CP36" s="681"/>
      <c r="CQ36" s="682"/>
      <c r="CR36" s="665">
        <v>3064519</v>
      </c>
      <c r="CS36" s="666"/>
      <c r="CT36" s="666"/>
      <c r="CU36" s="666"/>
      <c r="CV36" s="666"/>
      <c r="CW36" s="666"/>
      <c r="CX36" s="666"/>
      <c r="CY36" s="667"/>
      <c r="CZ36" s="670">
        <v>14.7</v>
      </c>
      <c r="DA36" s="699"/>
      <c r="DB36" s="699"/>
      <c r="DC36" s="707"/>
      <c r="DD36" s="674">
        <v>2701422</v>
      </c>
      <c r="DE36" s="666"/>
      <c r="DF36" s="666"/>
      <c r="DG36" s="666"/>
      <c r="DH36" s="666"/>
      <c r="DI36" s="666"/>
      <c r="DJ36" s="666"/>
      <c r="DK36" s="667"/>
      <c r="DL36" s="674">
        <v>2441622</v>
      </c>
      <c r="DM36" s="666"/>
      <c r="DN36" s="666"/>
      <c r="DO36" s="666"/>
      <c r="DP36" s="666"/>
      <c r="DQ36" s="666"/>
      <c r="DR36" s="666"/>
      <c r="DS36" s="666"/>
      <c r="DT36" s="666"/>
      <c r="DU36" s="666"/>
      <c r="DV36" s="667"/>
      <c r="DW36" s="670">
        <v>19.5</v>
      </c>
      <c r="DX36" s="699"/>
      <c r="DY36" s="699"/>
      <c r="DZ36" s="699"/>
      <c r="EA36" s="699"/>
      <c r="EB36" s="699"/>
      <c r="EC36" s="700"/>
    </row>
    <row r="37" spans="2:133" ht="11.25" customHeight="1" x14ac:dyDescent="0.15">
      <c r="B37" s="662" t="s">
        <v>329</v>
      </c>
      <c r="C37" s="663"/>
      <c r="D37" s="663"/>
      <c r="E37" s="663"/>
      <c r="F37" s="663"/>
      <c r="G37" s="663"/>
      <c r="H37" s="663"/>
      <c r="I37" s="663"/>
      <c r="J37" s="663"/>
      <c r="K37" s="663"/>
      <c r="L37" s="663"/>
      <c r="M37" s="663"/>
      <c r="N37" s="663"/>
      <c r="O37" s="663"/>
      <c r="P37" s="663"/>
      <c r="Q37" s="664"/>
      <c r="R37" s="665">
        <v>127822</v>
      </c>
      <c r="S37" s="666"/>
      <c r="T37" s="666"/>
      <c r="U37" s="666"/>
      <c r="V37" s="666"/>
      <c r="W37" s="666"/>
      <c r="X37" s="666"/>
      <c r="Y37" s="667"/>
      <c r="Z37" s="668">
        <v>0.6</v>
      </c>
      <c r="AA37" s="668"/>
      <c r="AB37" s="668"/>
      <c r="AC37" s="668"/>
      <c r="AD37" s="669" t="s">
        <v>128</v>
      </c>
      <c r="AE37" s="669"/>
      <c r="AF37" s="669"/>
      <c r="AG37" s="669"/>
      <c r="AH37" s="669"/>
      <c r="AI37" s="669"/>
      <c r="AJ37" s="669"/>
      <c r="AK37" s="669"/>
      <c r="AL37" s="670" t="s">
        <v>128</v>
      </c>
      <c r="AM37" s="671"/>
      <c r="AN37" s="671"/>
      <c r="AO37" s="672"/>
      <c r="AQ37" s="743" t="s">
        <v>330</v>
      </c>
      <c r="AR37" s="744"/>
      <c r="AS37" s="744"/>
      <c r="AT37" s="744"/>
      <c r="AU37" s="744"/>
      <c r="AV37" s="744"/>
      <c r="AW37" s="744"/>
      <c r="AX37" s="744"/>
      <c r="AY37" s="745"/>
      <c r="AZ37" s="665">
        <v>694577</v>
      </c>
      <c r="BA37" s="666"/>
      <c r="BB37" s="666"/>
      <c r="BC37" s="666"/>
      <c r="BD37" s="705"/>
      <c r="BE37" s="705"/>
      <c r="BF37" s="723"/>
      <c r="BG37" s="680" t="s">
        <v>331</v>
      </c>
      <c r="BH37" s="681"/>
      <c r="BI37" s="681"/>
      <c r="BJ37" s="681"/>
      <c r="BK37" s="681"/>
      <c r="BL37" s="681"/>
      <c r="BM37" s="681"/>
      <c r="BN37" s="681"/>
      <c r="BO37" s="681"/>
      <c r="BP37" s="681"/>
      <c r="BQ37" s="681"/>
      <c r="BR37" s="681"/>
      <c r="BS37" s="681"/>
      <c r="BT37" s="681"/>
      <c r="BU37" s="682"/>
      <c r="BV37" s="665">
        <v>162143</v>
      </c>
      <c r="BW37" s="666"/>
      <c r="BX37" s="666"/>
      <c r="BY37" s="666"/>
      <c r="BZ37" s="666"/>
      <c r="CA37" s="666"/>
      <c r="CB37" s="675"/>
      <c r="CD37" s="680" t="s">
        <v>332</v>
      </c>
      <c r="CE37" s="681"/>
      <c r="CF37" s="681"/>
      <c r="CG37" s="681"/>
      <c r="CH37" s="681"/>
      <c r="CI37" s="681"/>
      <c r="CJ37" s="681"/>
      <c r="CK37" s="681"/>
      <c r="CL37" s="681"/>
      <c r="CM37" s="681"/>
      <c r="CN37" s="681"/>
      <c r="CO37" s="681"/>
      <c r="CP37" s="681"/>
      <c r="CQ37" s="682"/>
      <c r="CR37" s="665">
        <v>1132944</v>
      </c>
      <c r="CS37" s="705"/>
      <c r="CT37" s="705"/>
      <c r="CU37" s="705"/>
      <c r="CV37" s="705"/>
      <c r="CW37" s="705"/>
      <c r="CX37" s="705"/>
      <c r="CY37" s="706"/>
      <c r="CZ37" s="670">
        <v>5.4</v>
      </c>
      <c r="DA37" s="699"/>
      <c r="DB37" s="699"/>
      <c r="DC37" s="707"/>
      <c r="DD37" s="674">
        <v>1132944</v>
      </c>
      <c r="DE37" s="705"/>
      <c r="DF37" s="705"/>
      <c r="DG37" s="705"/>
      <c r="DH37" s="705"/>
      <c r="DI37" s="705"/>
      <c r="DJ37" s="705"/>
      <c r="DK37" s="706"/>
      <c r="DL37" s="674">
        <v>1132944</v>
      </c>
      <c r="DM37" s="705"/>
      <c r="DN37" s="705"/>
      <c r="DO37" s="705"/>
      <c r="DP37" s="705"/>
      <c r="DQ37" s="705"/>
      <c r="DR37" s="705"/>
      <c r="DS37" s="705"/>
      <c r="DT37" s="705"/>
      <c r="DU37" s="705"/>
      <c r="DV37" s="706"/>
      <c r="DW37" s="670">
        <v>9.1</v>
      </c>
      <c r="DX37" s="699"/>
      <c r="DY37" s="699"/>
      <c r="DZ37" s="699"/>
      <c r="EA37" s="699"/>
      <c r="EB37" s="699"/>
      <c r="EC37" s="700"/>
    </row>
    <row r="38" spans="2:133" ht="11.25" customHeight="1" x14ac:dyDescent="0.15">
      <c r="B38" s="662" t="s">
        <v>333</v>
      </c>
      <c r="C38" s="663"/>
      <c r="D38" s="663"/>
      <c r="E38" s="663"/>
      <c r="F38" s="663"/>
      <c r="G38" s="663"/>
      <c r="H38" s="663"/>
      <c r="I38" s="663"/>
      <c r="J38" s="663"/>
      <c r="K38" s="663"/>
      <c r="L38" s="663"/>
      <c r="M38" s="663"/>
      <c r="N38" s="663"/>
      <c r="O38" s="663"/>
      <c r="P38" s="663"/>
      <c r="Q38" s="664"/>
      <c r="R38" s="665">
        <v>2428035</v>
      </c>
      <c r="S38" s="666"/>
      <c r="T38" s="666"/>
      <c r="U38" s="666"/>
      <c r="V38" s="666"/>
      <c r="W38" s="666"/>
      <c r="X38" s="666"/>
      <c r="Y38" s="667"/>
      <c r="Z38" s="668">
        <v>10.6</v>
      </c>
      <c r="AA38" s="668"/>
      <c r="AB38" s="668"/>
      <c r="AC38" s="668"/>
      <c r="AD38" s="669" t="s">
        <v>128</v>
      </c>
      <c r="AE38" s="669"/>
      <c r="AF38" s="669"/>
      <c r="AG38" s="669"/>
      <c r="AH38" s="669"/>
      <c r="AI38" s="669"/>
      <c r="AJ38" s="669"/>
      <c r="AK38" s="669"/>
      <c r="AL38" s="670" t="s">
        <v>128</v>
      </c>
      <c r="AM38" s="671"/>
      <c r="AN38" s="671"/>
      <c r="AO38" s="672"/>
      <c r="AQ38" s="743" t="s">
        <v>334</v>
      </c>
      <c r="AR38" s="744"/>
      <c r="AS38" s="744"/>
      <c r="AT38" s="744"/>
      <c r="AU38" s="744"/>
      <c r="AV38" s="744"/>
      <c r="AW38" s="744"/>
      <c r="AX38" s="744"/>
      <c r="AY38" s="745"/>
      <c r="AZ38" s="665">
        <v>443942</v>
      </c>
      <c r="BA38" s="666"/>
      <c r="BB38" s="666"/>
      <c r="BC38" s="666"/>
      <c r="BD38" s="705"/>
      <c r="BE38" s="705"/>
      <c r="BF38" s="723"/>
      <c r="BG38" s="680" t="s">
        <v>335</v>
      </c>
      <c r="BH38" s="681"/>
      <c r="BI38" s="681"/>
      <c r="BJ38" s="681"/>
      <c r="BK38" s="681"/>
      <c r="BL38" s="681"/>
      <c r="BM38" s="681"/>
      <c r="BN38" s="681"/>
      <c r="BO38" s="681"/>
      <c r="BP38" s="681"/>
      <c r="BQ38" s="681"/>
      <c r="BR38" s="681"/>
      <c r="BS38" s="681"/>
      <c r="BT38" s="681"/>
      <c r="BU38" s="682"/>
      <c r="BV38" s="665">
        <v>6219</v>
      </c>
      <c r="BW38" s="666"/>
      <c r="BX38" s="666"/>
      <c r="BY38" s="666"/>
      <c r="BZ38" s="666"/>
      <c r="CA38" s="666"/>
      <c r="CB38" s="675"/>
      <c r="CD38" s="680" t="s">
        <v>336</v>
      </c>
      <c r="CE38" s="681"/>
      <c r="CF38" s="681"/>
      <c r="CG38" s="681"/>
      <c r="CH38" s="681"/>
      <c r="CI38" s="681"/>
      <c r="CJ38" s="681"/>
      <c r="CK38" s="681"/>
      <c r="CL38" s="681"/>
      <c r="CM38" s="681"/>
      <c r="CN38" s="681"/>
      <c r="CO38" s="681"/>
      <c r="CP38" s="681"/>
      <c r="CQ38" s="682"/>
      <c r="CR38" s="665">
        <v>1621601</v>
      </c>
      <c r="CS38" s="666"/>
      <c r="CT38" s="666"/>
      <c r="CU38" s="666"/>
      <c r="CV38" s="666"/>
      <c r="CW38" s="666"/>
      <c r="CX38" s="666"/>
      <c r="CY38" s="667"/>
      <c r="CZ38" s="670">
        <v>7.8</v>
      </c>
      <c r="DA38" s="699"/>
      <c r="DB38" s="699"/>
      <c r="DC38" s="707"/>
      <c r="DD38" s="674">
        <v>1321391</v>
      </c>
      <c r="DE38" s="666"/>
      <c r="DF38" s="666"/>
      <c r="DG38" s="666"/>
      <c r="DH38" s="666"/>
      <c r="DI38" s="666"/>
      <c r="DJ38" s="666"/>
      <c r="DK38" s="667"/>
      <c r="DL38" s="674">
        <v>1287725</v>
      </c>
      <c r="DM38" s="666"/>
      <c r="DN38" s="666"/>
      <c r="DO38" s="666"/>
      <c r="DP38" s="666"/>
      <c r="DQ38" s="666"/>
      <c r="DR38" s="666"/>
      <c r="DS38" s="666"/>
      <c r="DT38" s="666"/>
      <c r="DU38" s="666"/>
      <c r="DV38" s="667"/>
      <c r="DW38" s="670">
        <v>10.3</v>
      </c>
      <c r="DX38" s="699"/>
      <c r="DY38" s="699"/>
      <c r="DZ38" s="699"/>
      <c r="EA38" s="699"/>
      <c r="EB38" s="699"/>
      <c r="EC38" s="700"/>
    </row>
    <row r="39" spans="2:133" ht="11.25" customHeight="1" x14ac:dyDescent="0.15">
      <c r="B39" s="662" t="s">
        <v>337</v>
      </c>
      <c r="C39" s="663"/>
      <c r="D39" s="663"/>
      <c r="E39" s="663"/>
      <c r="F39" s="663"/>
      <c r="G39" s="663"/>
      <c r="H39" s="663"/>
      <c r="I39" s="663"/>
      <c r="J39" s="663"/>
      <c r="K39" s="663"/>
      <c r="L39" s="663"/>
      <c r="M39" s="663"/>
      <c r="N39" s="663"/>
      <c r="O39" s="663"/>
      <c r="P39" s="663"/>
      <c r="Q39" s="664"/>
      <c r="R39" s="665">
        <v>295468</v>
      </c>
      <c r="S39" s="666"/>
      <c r="T39" s="666"/>
      <c r="U39" s="666"/>
      <c r="V39" s="666"/>
      <c r="W39" s="666"/>
      <c r="X39" s="666"/>
      <c r="Y39" s="667"/>
      <c r="Z39" s="668">
        <v>1.3</v>
      </c>
      <c r="AA39" s="668"/>
      <c r="AB39" s="668"/>
      <c r="AC39" s="668"/>
      <c r="AD39" s="669">
        <v>51</v>
      </c>
      <c r="AE39" s="669"/>
      <c r="AF39" s="669"/>
      <c r="AG39" s="669"/>
      <c r="AH39" s="669"/>
      <c r="AI39" s="669"/>
      <c r="AJ39" s="669"/>
      <c r="AK39" s="669"/>
      <c r="AL39" s="670">
        <v>0</v>
      </c>
      <c r="AM39" s="671"/>
      <c r="AN39" s="671"/>
      <c r="AO39" s="672"/>
      <c r="AQ39" s="743" t="s">
        <v>338</v>
      </c>
      <c r="AR39" s="744"/>
      <c r="AS39" s="744"/>
      <c r="AT39" s="744"/>
      <c r="AU39" s="744"/>
      <c r="AV39" s="744"/>
      <c r="AW39" s="744"/>
      <c r="AX39" s="744"/>
      <c r="AY39" s="745"/>
      <c r="AZ39" s="665">
        <v>123687</v>
      </c>
      <c r="BA39" s="666"/>
      <c r="BB39" s="666"/>
      <c r="BC39" s="666"/>
      <c r="BD39" s="705"/>
      <c r="BE39" s="705"/>
      <c r="BF39" s="723"/>
      <c r="BG39" s="680" t="s">
        <v>339</v>
      </c>
      <c r="BH39" s="681"/>
      <c r="BI39" s="681"/>
      <c r="BJ39" s="681"/>
      <c r="BK39" s="681"/>
      <c r="BL39" s="681"/>
      <c r="BM39" s="681"/>
      <c r="BN39" s="681"/>
      <c r="BO39" s="681"/>
      <c r="BP39" s="681"/>
      <c r="BQ39" s="681"/>
      <c r="BR39" s="681"/>
      <c r="BS39" s="681"/>
      <c r="BT39" s="681"/>
      <c r="BU39" s="682"/>
      <c r="BV39" s="665">
        <v>10276</v>
      </c>
      <c r="BW39" s="666"/>
      <c r="BX39" s="666"/>
      <c r="BY39" s="666"/>
      <c r="BZ39" s="666"/>
      <c r="CA39" s="666"/>
      <c r="CB39" s="675"/>
      <c r="CD39" s="680" t="s">
        <v>340</v>
      </c>
      <c r="CE39" s="681"/>
      <c r="CF39" s="681"/>
      <c r="CG39" s="681"/>
      <c r="CH39" s="681"/>
      <c r="CI39" s="681"/>
      <c r="CJ39" s="681"/>
      <c r="CK39" s="681"/>
      <c r="CL39" s="681"/>
      <c r="CM39" s="681"/>
      <c r="CN39" s="681"/>
      <c r="CO39" s="681"/>
      <c r="CP39" s="681"/>
      <c r="CQ39" s="682"/>
      <c r="CR39" s="665">
        <v>2052165</v>
      </c>
      <c r="CS39" s="705"/>
      <c r="CT39" s="705"/>
      <c r="CU39" s="705"/>
      <c r="CV39" s="705"/>
      <c r="CW39" s="705"/>
      <c r="CX39" s="705"/>
      <c r="CY39" s="706"/>
      <c r="CZ39" s="670">
        <v>9.8000000000000007</v>
      </c>
      <c r="DA39" s="699"/>
      <c r="DB39" s="699"/>
      <c r="DC39" s="707"/>
      <c r="DD39" s="674">
        <v>2010926</v>
      </c>
      <c r="DE39" s="705"/>
      <c r="DF39" s="705"/>
      <c r="DG39" s="705"/>
      <c r="DH39" s="705"/>
      <c r="DI39" s="705"/>
      <c r="DJ39" s="705"/>
      <c r="DK39" s="706"/>
      <c r="DL39" s="674" t="s">
        <v>128</v>
      </c>
      <c r="DM39" s="705"/>
      <c r="DN39" s="705"/>
      <c r="DO39" s="705"/>
      <c r="DP39" s="705"/>
      <c r="DQ39" s="705"/>
      <c r="DR39" s="705"/>
      <c r="DS39" s="705"/>
      <c r="DT39" s="705"/>
      <c r="DU39" s="705"/>
      <c r="DV39" s="706"/>
      <c r="DW39" s="670" t="s">
        <v>128</v>
      </c>
      <c r="DX39" s="699"/>
      <c r="DY39" s="699"/>
      <c r="DZ39" s="699"/>
      <c r="EA39" s="699"/>
      <c r="EB39" s="699"/>
      <c r="EC39" s="700"/>
    </row>
    <row r="40" spans="2:133" ht="11.25" customHeight="1" x14ac:dyDescent="0.15">
      <c r="B40" s="662" t="s">
        <v>341</v>
      </c>
      <c r="C40" s="663"/>
      <c r="D40" s="663"/>
      <c r="E40" s="663"/>
      <c r="F40" s="663"/>
      <c r="G40" s="663"/>
      <c r="H40" s="663"/>
      <c r="I40" s="663"/>
      <c r="J40" s="663"/>
      <c r="K40" s="663"/>
      <c r="L40" s="663"/>
      <c r="M40" s="663"/>
      <c r="N40" s="663"/>
      <c r="O40" s="663"/>
      <c r="P40" s="663"/>
      <c r="Q40" s="664"/>
      <c r="R40" s="665">
        <v>1934448</v>
      </c>
      <c r="S40" s="666"/>
      <c r="T40" s="666"/>
      <c r="U40" s="666"/>
      <c r="V40" s="666"/>
      <c r="W40" s="666"/>
      <c r="X40" s="666"/>
      <c r="Y40" s="667"/>
      <c r="Z40" s="668">
        <v>8.4</v>
      </c>
      <c r="AA40" s="668"/>
      <c r="AB40" s="668"/>
      <c r="AC40" s="668"/>
      <c r="AD40" s="669" t="s">
        <v>128</v>
      </c>
      <c r="AE40" s="669"/>
      <c r="AF40" s="669"/>
      <c r="AG40" s="669"/>
      <c r="AH40" s="669"/>
      <c r="AI40" s="669"/>
      <c r="AJ40" s="669"/>
      <c r="AK40" s="669"/>
      <c r="AL40" s="670" t="s">
        <v>128</v>
      </c>
      <c r="AM40" s="671"/>
      <c r="AN40" s="671"/>
      <c r="AO40" s="672"/>
      <c r="AQ40" s="743" t="s">
        <v>342</v>
      </c>
      <c r="AR40" s="744"/>
      <c r="AS40" s="744"/>
      <c r="AT40" s="744"/>
      <c r="AU40" s="744"/>
      <c r="AV40" s="744"/>
      <c r="AW40" s="744"/>
      <c r="AX40" s="744"/>
      <c r="AY40" s="745"/>
      <c r="AZ40" s="665" t="s">
        <v>128</v>
      </c>
      <c r="BA40" s="666"/>
      <c r="BB40" s="666"/>
      <c r="BC40" s="666"/>
      <c r="BD40" s="705"/>
      <c r="BE40" s="705"/>
      <c r="BF40" s="723"/>
      <c r="BG40" s="746" t="s">
        <v>343</v>
      </c>
      <c r="BH40" s="747"/>
      <c r="BI40" s="747"/>
      <c r="BJ40" s="747"/>
      <c r="BK40" s="747"/>
      <c r="BL40" s="364"/>
      <c r="BM40" s="681" t="s">
        <v>344</v>
      </c>
      <c r="BN40" s="681"/>
      <c r="BO40" s="681"/>
      <c r="BP40" s="681"/>
      <c r="BQ40" s="681"/>
      <c r="BR40" s="681"/>
      <c r="BS40" s="681"/>
      <c r="BT40" s="681"/>
      <c r="BU40" s="682"/>
      <c r="BV40" s="665">
        <v>95</v>
      </c>
      <c r="BW40" s="666"/>
      <c r="BX40" s="666"/>
      <c r="BY40" s="666"/>
      <c r="BZ40" s="666"/>
      <c r="CA40" s="666"/>
      <c r="CB40" s="675"/>
      <c r="CD40" s="680" t="s">
        <v>345</v>
      </c>
      <c r="CE40" s="681"/>
      <c r="CF40" s="681"/>
      <c r="CG40" s="681"/>
      <c r="CH40" s="681"/>
      <c r="CI40" s="681"/>
      <c r="CJ40" s="681"/>
      <c r="CK40" s="681"/>
      <c r="CL40" s="681"/>
      <c r="CM40" s="681"/>
      <c r="CN40" s="681"/>
      <c r="CO40" s="681"/>
      <c r="CP40" s="681"/>
      <c r="CQ40" s="682"/>
      <c r="CR40" s="665">
        <v>373516</v>
      </c>
      <c r="CS40" s="666"/>
      <c r="CT40" s="666"/>
      <c r="CU40" s="666"/>
      <c r="CV40" s="666"/>
      <c r="CW40" s="666"/>
      <c r="CX40" s="666"/>
      <c r="CY40" s="667"/>
      <c r="CZ40" s="670">
        <v>1.8</v>
      </c>
      <c r="DA40" s="699"/>
      <c r="DB40" s="699"/>
      <c r="DC40" s="707"/>
      <c r="DD40" s="674">
        <v>361516</v>
      </c>
      <c r="DE40" s="666"/>
      <c r="DF40" s="666"/>
      <c r="DG40" s="666"/>
      <c r="DH40" s="666"/>
      <c r="DI40" s="666"/>
      <c r="DJ40" s="666"/>
      <c r="DK40" s="667"/>
      <c r="DL40" s="674" t="s">
        <v>128</v>
      </c>
      <c r="DM40" s="666"/>
      <c r="DN40" s="666"/>
      <c r="DO40" s="666"/>
      <c r="DP40" s="666"/>
      <c r="DQ40" s="666"/>
      <c r="DR40" s="666"/>
      <c r="DS40" s="666"/>
      <c r="DT40" s="666"/>
      <c r="DU40" s="666"/>
      <c r="DV40" s="667"/>
      <c r="DW40" s="670" t="s">
        <v>128</v>
      </c>
      <c r="DX40" s="699"/>
      <c r="DY40" s="699"/>
      <c r="DZ40" s="699"/>
      <c r="EA40" s="699"/>
      <c r="EB40" s="699"/>
      <c r="EC40" s="700"/>
    </row>
    <row r="41" spans="2:133" ht="11.25" customHeight="1" x14ac:dyDescent="0.15">
      <c r="B41" s="662" t="s">
        <v>346</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68" t="s">
        <v>128</v>
      </c>
      <c r="AA41" s="668"/>
      <c r="AB41" s="668"/>
      <c r="AC41" s="668"/>
      <c r="AD41" s="669" t="s">
        <v>128</v>
      </c>
      <c r="AE41" s="669"/>
      <c r="AF41" s="669"/>
      <c r="AG41" s="669"/>
      <c r="AH41" s="669"/>
      <c r="AI41" s="669"/>
      <c r="AJ41" s="669"/>
      <c r="AK41" s="669"/>
      <c r="AL41" s="670" t="s">
        <v>128</v>
      </c>
      <c r="AM41" s="671"/>
      <c r="AN41" s="671"/>
      <c r="AO41" s="672"/>
      <c r="AQ41" s="743" t="s">
        <v>347</v>
      </c>
      <c r="AR41" s="744"/>
      <c r="AS41" s="744"/>
      <c r="AT41" s="744"/>
      <c r="AU41" s="744"/>
      <c r="AV41" s="744"/>
      <c r="AW41" s="744"/>
      <c r="AX41" s="744"/>
      <c r="AY41" s="745"/>
      <c r="AZ41" s="665">
        <v>328195</v>
      </c>
      <c r="BA41" s="666"/>
      <c r="BB41" s="666"/>
      <c r="BC41" s="666"/>
      <c r="BD41" s="705"/>
      <c r="BE41" s="705"/>
      <c r="BF41" s="723"/>
      <c r="BG41" s="746"/>
      <c r="BH41" s="747"/>
      <c r="BI41" s="747"/>
      <c r="BJ41" s="747"/>
      <c r="BK41" s="747"/>
      <c r="BL41" s="364"/>
      <c r="BM41" s="681" t="s">
        <v>348</v>
      </c>
      <c r="BN41" s="681"/>
      <c r="BO41" s="681"/>
      <c r="BP41" s="681"/>
      <c r="BQ41" s="681"/>
      <c r="BR41" s="681"/>
      <c r="BS41" s="681"/>
      <c r="BT41" s="681"/>
      <c r="BU41" s="682"/>
      <c r="BV41" s="665" t="s">
        <v>128</v>
      </c>
      <c r="BW41" s="666"/>
      <c r="BX41" s="666"/>
      <c r="BY41" s="666"/>
      <c r="BZ41" s="666"/>
      <c r="CA41" s="666"/>
      <c r="CB41" s="675"/>
      <c r="CD41" s="680" t="s">
        <v>349</v>
      </c>
      <c r="CE41" s="681"/>
      <c r="CF41" s="681"/>
      <c r="CG41" s="681"/>
      <c r="CH41" s="681"/>
      <c r="CI41" s="681"/>
      <c r="CJ41" s="681"/>
      <c r="CK41" s="681"/>
      <c r="CL41" s="681"/>
      <c r="CM41" s="681"/>
      <c r="CN41" s="681"/>
      <c r="CO41" s="681"/>
      <c r="CP41" s="681"/>
      <c r="CQ41" s="682"/>
      <c r="CR41" s="665" t="s">
        <v>128</v>
      </c>
      <c r="CS41" s="705"/>
      <c r="CT41" s="705"/>
      <c r="CU41" s="705"/>
      <c r="CV41" s="705"/>
      <c r="CW41" s="705"/>
      <c r="CX41" s="705"/>
      <c r="CY41" s="706"/>
      <c r="CZ41" s="670" t="s">
        <v>128</v>
      </c>
      <c r="DA41" s="699"/>
      <c r="DB41" s="699"/>
      <c r="DC41" s="707"/>
      <c r="DD41" s="674" t="s">
        <v>128</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350</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68" t="s">
        <v>128</v>
      </c>
      <c r="AA42" s="668"/>
      <c r="AB42" s="668"/>
      <c r="AC42" s="668"/>
      <c r="AD42" s="669" t="s">
        <v>128</v>
      </c>
      <c r="AE42" s="669"/>
      <c r="AF42" s="669"/>
      <c r="AG42" s="669"/>
      <c r="AH42" s="669"/>
      <c r="AI42" s="669"/>
      <c r="AJ42" s="669"/>
      <c r="AK42" s="669"/>
      <c r="AL42" s="670" t="s">
        <v>128</v>
      </c>
      <c r="AM42" s="671"/>
      <c r="AN42" s="671"/>
      <c r="AO42" s="672"/>
      <c r="AQ42" s="750" t="s">
        <v>351</v>
      </c>
      <c r="AR42" s="751"/>
      <c r="AS42" s="751"/>
      <c r="AT42" s="751"/>
      <c r="AU42" s="751"/>
      <c r="AV42" s="751"/>
      <c r="AW42" s="751"/>
      <c r="AX42" s="751"/>
      <c r="AY42" s="752"/>
      <c r="AZ42" s="759">
        <v>1293406</v>
      </c>
      <c r="BA42" s="760"/>
      <c r="BB42" s="760"/>
      <c r="BC42" s="760"/>
      <c r="BD42" s="736"/>
      <c r="BE42" s="736"/>
      <c r="BF42" s="738"/>
      <c r="BG42" s="748"/>
      <c r="BH42" s="749"/>
      <c r="BI42" s="749"/>
      <c r="BJ42" s="749"/>
      <c r="BK42" s="749"/>
      <c r="BL42" s="365"/>
      <c r="BM42" s="691" t="s">
        <v>352</v>
      </c>
      <c r="BN42" s="691"/>
      <c r="BO42" s="691"/>
      <c r="BP42" s="691"/>
      <c r="BQ42" s="691"/>
      <c r="BR42" s="691"/>
      <c r="BS42" s="691"/>
      <c r="BT42" s="691"/>
      <c r="BU42" s="692"/>
      <c r="BV42" s="759">
        <v>316</v>
      </c>
      <c r="BW42" s="760"/>
      <c r="BX42" s="760"/>
      <c r="BY42" s="760"/>
      <c r="BZ42" s="760"/>
      <c r="CA42" s="760"/>
      <c r="CB42" s="772"/>
      <c r="CD42" s="662" t="s">
        <v>353</v>
      </c>
      <c r="CE42" s="663"/>
      <c r="CF42" s="663"/>
      <c r="CG42" s="663"/>
      <c r="CH42" s="663"/>
      <c r="CI42" s="663"/>
      <c r="CJ42" s="663"/>
      <c r="CK42" s="663"/>
      <c r="CL42" s="663"/>
      <c r="CM42" s="663"/>
      <c r="CN42" s="663"/>
      <c r="CO42" s="663"/>
      <c r="CP42" s="663"/>
      <c r="CQ42" s="664"/>
      <c r="CR42" s="665">
        <v>2833688</v>
      </c>
      <c r="CS42" s="705"/>
      <c r="CT42" s="705"/>
      <c r="CU42" s="705"/>
      <c r="CV42" s="705"/>
      <c r="CW42" s="705"/>
      <c r="CX42" s="705"/>
      <c r="CY42" s="706"/>
      <c r="CZ42" s="670">
        <v>13.6</v>
      </c>
      <c r="DA42" s="699"/>
      <c r="DB42" s="699"/>
      <c r="DC42" s="707"/>
      <c r="DD42" s="674">
        <v>720266</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354</v>
      </c>
      <c r="C43" s="663"/>
      <c r="D43" s="663"/>
      <c r="E43" s="663"/>
      <c r="F43" s="663"/>
      <c r="G43" s="663"/>
      <c r="H43" s="663"/>
      <c r="I43" s="663"/>
      <c r="J43" s="663"/>
      <c r="K43" s="663"/>
      <c r="L43" s="663"/>
      <c r="M43" s="663"/>
      <c r="N43" s="663"/>
      <c r="O43" s="663"/>
      <c r="P43" s="663"/>
      <c r="Q43" s="664"/>
      <c r="R43" s="665">
        <v>656348</v>
      </c>
      <c r="S43" s="666"/>
      <c r="T43" s="666"/>
      <c r="U43" s="666"/>
      <c r="V43" s="666"/>
      <c r="W43" s="666"/>
      <c r="X43" s="666"/>
      <c r="Y43" s="667"/>
      <c r="Z43" s="668">
        <v>2.9</v>
      </c>
      <c r="AA43" s="668"/>
      <c r="AB43" s="668"/>
      <c r="AC43" s="668"/>
      <c r="AD43" s="669" t="s">
        <v>128</v>
      </c>
      <c r="AE43" s="669"/>
      <c r="AF43" s="669"/>
      <c r="AG43" s="669"/>
      <c r="AH43" s="669"/>
      <c r="AI43" s="669"/>
      <c r="AJ43" s="669"/>
      <c r="AK43" s="669"/>
      <c r="AL43" s="670" t="s">
        <v>128</v>
      </c>
      <c r="AM43" s="671"/>
      <c r="AN43" s="671"/>
      <c r="AO43" s="672"/>
      <c r="BV43" s="219"/>
      <c r="BW43" s="219"/>
      <c r="BX43" s="219"/>
      <c r="BY43" s="219"/>
      <c r="BZ43" s="219"/>
      <c r="CA43" s="219"/>
      <c r="CB43" s="219"/>
      <c r="CD43" s="662" t="s">
        <v>355</v>
      </c>
      <c r="CE43" s="663"/>
      <c r="CF43" s="663"/>
      <c r="CG43" s="663"/>
      <c r="CH43" s="663"/>
      <c r="CI43" s="663"/>
      <c r="CJ43" s="663"/>
      <c r="CK43" s="663"/>
      <c r="CL43" s="663"/>
      <c r="CM43" s="663"/>
      <c r="CN43" s="663"/>
      <c r="CO43" s="663"/>
      <c r="CP43" s="663"/>
      <c r="CQ43" s="664"/>
      <c r="CR43" s="665">
        <v>56872</v>
      </c>
      <c r="CS43" s="705"/>
      <c r="CT43" s="705"/>
      <c r="CU43" s="705"/>
      <c r="CV43" s="705"/>
      <c r="CW43" s="705"/>
      <c r="CX43" s="705"/>
      <c r="CY43" s="706"/>
      <c r="CZ43" s="670">
        <v>0.3</v>
      </c>
      <c r="DA43" s="699"/>
      <c r="DB43" s="699"/>
      <c r="DC43" s="707"/>
      <c r="DD43" s="674">
        <v>56872</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356</v>
      </c>
      <c r="C44" s="710"/>
      <c r="D44" s="710"/>
      <c r="E44" s="710"/>
      <c r="F44" s="710"/>
      <c r="G44" s="710"/>
      <c r="H44" s="710"/>
      <c r="I44" s="710"/>
      <c r="J44" s="710"/>
      <c r="K44" s="710"/>
      <c r="L44" s="710"/>
      <c r="M44" s="710"/>
      <c r="N44" s="710"/>
      <c r="O44" s="710"/>
      <c r="P44" s="710"/>
      <c r="Q44" s="711"/>
      <c r="R44" s="759">
        <v>23008475</v>
      </c>
      <c r="S44" s="760"/>
      <c r="T44" s="760"/>
      <c r="U44" s="760"/>
      <c r="V44" s="760"/>
      <c r="W44" s="760"/>
      <c r="X44" s="760"/>
      <c r="Y44" s="761"/>
      <c r="Z44" s="762">
        <v>100</v>
      </c>
      <c r="AA44" s="762"/>
      <c r="AB44" s="762"/>
      <c r="AC44" s="762"/>
      <c r="AD44" s="763">
        <v>11861954</v>
      </c>
      <c r="AE44" s="763"/>
      <c r="AF44" s="763"/>
      <c r="AG44" s="763"/>
      <c r="AH44" s="763"/>
      <c r="AI44" s="763"/>
      <c r="AJ44" s="763"/>
      <c r="AK44" s="763"/>
      <c r="AL44" s="764">
        <v>100</v>
      </c>
      <c r="AM44" s="737"/>
      <c r="AN44" s="737"/>
      <c r="AO44" s="765"/>
      <c r="CD44" s="766" t="s">
        <v>303</v>
      </c>
      <c r="CE44" s="767"/>
      <c r="CF44" s="662" t="s">
        <v>357</v>
      </c>
      <c r="CG44" s="663"/>
      <c r="CH44" s="663"/>
      <c r="CI44" s="663"/>
      <c r="CJ44" s="663"/>
      <c r="CK44" s="663"/>
      <c r="CL44" s="663"/>
      <c r="CM44" s="663"/>
      <c r="CN44" s="663"/>
      <c r="CO44" s="663"/>
      <c r="CP44" s="663"/>
      <c r="CQ44" s="664"/>
      <c r="CR44" s="665">
        <v>2833688</v>
      </c>
      <c r="CS44" s="666"/>
      <c r="CT44" s="666"/>
      <c r="CU44" s="666"/>
      <c r="CV44" s="666"/>
      <c r="CW44" s="666"/>
      <c r="CX44" s="666"/>
      <c r="CY44" s="667"/>
      <c r="CZ44" s="670">
        <v>13.6</v>
      </c>
      <c r="DA44" s="671"/>
      <c r="DB44" s="671"/>
      <c r="DC44" s="683"/>
      <c r="DD44" s="674">
        <v>720266</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358</v>
      </c>
      <c r="CG45" s="663"/>
      <c r="CH45" s="663"/>
      <c r="CI45" s="663"/>
      <c r="CJ45" s="663"/>
      <c r="CK45" s="663"/>
      <c r="CL45" s="663"/>
      <c r="CM45" s="663"/>
      <c r="CN45" s="663"/>
      <c r="CO45" s="663"/>
      <c r="CP45" s="663"/>
      <c r="CQ45" s="664"/>
      <c r="CR45" s="665">
        <v>769651</v>
      </c>
      <c r="CS45" s="705"/>
      <c r="CT45" s="705"/>
      <c r="CU45" s="705"/>
      <c r="CV45" s="705"/>
      <c r="CW45" s="705"/>
      <c r="CX45" s="705"/>
      <c r="CY45" s="706"/>
      <c r="CZ45" s="670">
        <v>3.7</v>
      </c>
      <c r="DA45" s="699"/>
      <c r="DB45" s="699"/>
      <c r="DC45" s="707"/>
      <c r="DD45" s="674">
        <v>44972</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360</v>
      </c>
      <c r="CG46" s="663"/>
      <c r="CH46" s="663"/>
      <c r="CI46" s="663"/>
      <c r="CJ46" s="663"/>
      <c r="CK46" s="663"/>
      <c r="CL46" s="663"/>
      <c r="CM46" s="663"/>
      <c r="CN46" s="663"/>
      <c r="CO46" s="663"/>
      <c r="CP46" s="663"/>
      <c r="CQ46" s="664"/>
      <c r="CR46" s="665">
        <v>1276939</v>
      </c>
      <c r="CS46" s="666"/>
      <c r="CT46" s="666"/>
      <c r="CU46" s="666"/>
      <c r="CV46" s="666"/>
      <c r="CW46" s="666"/>
      <c r="CX46" s="666"/>
      <c r="CY46" s="667"/>
      <c r="CZ46" s="670">
        <v>6.1</v>
      </c>
      <c r="DA46" s="671"/>
      <c r="DB46" s="671"/>
      <c r="DC46" s="683"/>
      <c r="DD46" s="674">
        <v>659589</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361</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362</v>
      </c>
      <c r="CG47" s="663"/>
      <c r="CH47" s="663"/>
      <c r="CI47" s="663"/>
      <c r="CJ47" s="663"/>
      <c r="CK47" s="663"/>
      <c r="CL47" s="663"/>
      <c r="CM47" s="663"/>
      <c r="CN47" s="663"/>
      <c r="CO47" s="663"/>
      <c r="CP47" s="663"/>
      <c r="CQ47" s="664"/>
      <c r="CR47" s="665" t="s">
        <v>128</v>
      </c>
      <c r="CS47" s="705"/>
      <c r="CT47" s="705"/>
      <c r="CU47" s="705"/>
      <c r="CV47" s="705"/>
      <c r="CW47" s="705"/>
      <c r="CX47" s="705"/>
      <c r="CY47" s="706"/>
      <c r="CZ47" s="670" t="s">
        <v>128</v>
      </c>
      <c r="DA47" s="699"/>
      <c r="DB47" s="699"/>
      <c r="DC47" s="707"/>
      <c r="DD47" s="674" t="s">
        <v>128</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363</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364</v>
      </c>
      <c r="CG48" s="663"/>
      <c r="CH48" s="663"/>
      <c r="CI48" s="663"/>
      <c r="CJ48" s="663"/>
      <c r="CK48" s="663"/>
      <c r="CL48" s="663"/>
      <c r="CM48" s="663"/>
      <c r="CN48" s="663"/>
      <c r="CO48" s="663"/>
      <c r="CP48" s="663"/>
      <c r="CQ48" s="664"/>
      <c r="CR48" s="665" t="s">
        <v>128</v>
      </c>
      <c r="CS48" s="666"/>
      <c r="CT48" s="666"/>
      <c r="CU48" s="666"/>
      <c r="CV48" s="666"/>
      <c r="CW48" s="666"/>
      <c r="CX48" s="666"/>
      <c r="CY48" s="667"/>
      <c r="CZ48" s="670" t="s">
        <v>128</v>
      </c>
      <c r="DA48" s="671"/>
      <c r="DB48" s="671"/>
      <c r="DC48" s="683"/>
      <c r="DD48" s="674" t="s">
        <v>128</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365</v>
      </c>
      <c r="CE49" s="710"/>
      <c r="CF49" s="710"/>
      <c r="CG49" s="710"/>
      <c r="CH49" s="710"/>
      <c r="CI49" s="710"/>
      <c r="CJ49" s="710"/>
      <c r="CK49" s="710"/>
      <c r="CL49" s="710"/>
      <c r="CM49" s="710"/>
      <c r="CN49" s="710"/>
      <c r="CO49" s="710"/>
      <c r="CP49" s="710"/>
      <c r="CQ49" s="711"/>
      <c r="CR49" s="759">
        <v>20850865</v>
      </c>
      <c r="CS49" s="736"/>
      <c r="CT49" s="736"/>
      <c r="CU49" s="736"/>
      <c r="CV49" s="736"/>
      <c r="CW49" s="736"/>
      <c r="CX49" s="736"/>
      <c r="CY49" s="773"/>
      <c r="CZ49" s="764">
        <v>100</v>
      </c>
      <c r="DA49" s="774"/>
      <c r="DB49" s="774"/>
      <c r="DC49" s="775"/>
      <c r="DD49" s="776">
        <v>13785689</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uQt2B/ViYkS6itPxB8dKV2aYmz7x+Ap6axttzJP5AmUxDwfyeeOWcggcOnBJTNGQAvxl3BVgLA3Y2cWVB1vJng==" saltValue="7m2D8DdQFXnS5vfLU9rbt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366</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367</v>
      </c>
      <c r="DK2" s="787"/>
      <c r="DL2" s="787"/>
      <c r="DM2" s="787"/>
      <c r="DN2" s="787"/>
      <c r="DO2" s="788"/>
      <c r="DP2" s="224"/>
      <c r="DQ2" s="786" t="s">
        <v>368</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369</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370</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371</v>
      </c>
      <c r="B5" s="792"/>
      <c r="C5" s="792"/>
      <c r="D5" s="792"/>
      <c r="E5" s="792"/>
      <c r="F5" s="792"/>
      <c r="G5" s="792"/>
      <c r="H5" s="792"/>
      <c r="I5" s="792"/>
      <c r="J5" s="792"/>
      <c r="K5" s="792"/>
      <c r="L5" s="792"/>
      <c r="M5" s="792"/>
      <c r="N5" s="792"/>
      <c r="O5" s="792"/>
      <c r="P5" s="793"/>
      <c r="Q5" s="797" t="s">
        <v>372</v>
      </c>
      <c r="R5" s="798"/>
      <c r="S5" s="798"/>
      <c r="T5" s="798"/>
      <c r="U5" s="799"/>
      <c r="V5" s="797" t="s">
        <v>373</v>
      </c>
      <c r="W5" s="798"/>
      <c r="X5" s="798"/>
      <c r="Y5" s="798"/>
      <c r="Z5" s="799"/>
      <c r="AA5" s="797" t="s">
        <v>374</v>
      </c>
      <c r="AB5" s="798"/>
      <c r="AC5" s="798"/>
      <c r="AD5" s="798"/>
      <c r="AE5" s="798"/>
      <c r="AF5" s="803" t="s">
        <v>375</v>
      </c>
      <c r="AG5" s="798"/>
      <c r="AH5" s="798"/>
      <c r="AI5" s="798"/>
      <c r="AJ5" s="804"/>
      <c r="AK5" s="798" t="s">
        <v>376</v>
      </c>
      <c r="AL5" s="798"/>
      <c r="AM5" s="798"/>
      <c r="AN5" s="798"/>
      <c r="AO5" s="799"/>
      <c r="AP5" s="797" t="s">
        <v>377</v>
      </c>
      <c r="AQ5" s="798"/>
      <c r="AR5" s="798"/>
      <c r="AS5" s="798"/>
      <c r="AT5" s="799"/>
      <c r="AU5" s="797" t="s">
        <v>378</v>
      </c>
      <c r="AV5" s="798"/>
      <c r="AW5" s="798"/>
      <c r="AX5" s="798"/>
      <c r="AY5" s="804"/>
      <c r="AZ5" s="228"/>
      <c r="BA5" s="228"/>
      <c r="BB5" s="228"/>
      <c r="BC5" s="228"/>
      <c r="BD5" s="228"/>
      <c r="BE5" s="229"/>
      <c r="BF5" s="229"/>
      <c r="BG5" s="229"/>
      <c r="BH5" s="229"/>
      <c r="BI5" s="229"/>
      <c r="BJ5" s="229"/>
      <c r="BK5" s="229"/>
      <c r="BL5" s="229"/>
      <c r="BM5" s="229"/>
      <c r="BN5" s="229"/>
      <c r="BO5" s="229"/>
      <c r="BP5" s="229"/>
      <c r="BQ5" s="791" t="s">
        <v>379</v>
      </c>
      <c r="BR5" s="792"/>
      <c r="BS5" s="792"/>
      <c r="BT5" s="792"/>
      <c r="BU5" s="792"/>
      <c r="BV5" s="792"/>
      <c r="BW5" s="792"/>
      <c r="BX5" s="792"/>
      <c r="BY5" s="792"/>
      <c r="BZ5" s="792"/>
      <c r="CA5" s="792"/>
      <c r="CB5" s="792"/>
      <c r="CC5" s="792"/>
      <c r="CD5" s="792"/>
      <c r="CE5" s="792"/>
      <c r="CF5" s="792"/>
      <c r="CG5" s="793"/>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27" t="s">
        <v>385</v>
      </c>
      <c r="DH5" s="828"/>
      <c r="DI5" s="828"/>
      <c r="DJ5" s="828"/>
      <c r="DK5" s="829"/>
      <c r="DL5" s="827" t="s">
        <v>386</v>
      </c>
      <c r="DM5" s="828"/>
      <c r="DN5" s="828"/>
      <c r="DO5" s="828"/>
      <c r="DP5" s="829"/>
      <c r="DQ5" s="797" t="s">
        <v>387</v>
      </c>
      <c r="DR5" s="798"/>
      <c r="DS5" s="798"/>
      <c r="DT5" s="798"/>
      <c r="DU5" s="799"/>
      <c r="DV5" s="797" t="s">
        <v>378</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388</v>
      </c>
      <c r="C7" s="814"/>
      <c r="D7" s="814"/>
      <c r="E7" s="814"/>
      <c r="F7" s="814"/>
      <c r="G7" s="814"/>
      <c r="H7" s="814"/>
      <c r="I7" s="814"/>
      <c r="J7" s="814"/>
      <c r="K7" s="814"/>
      <c r="L7" s="814"/>
      <c r="M7" s="814"/>
      <c r="N7" s="814"/>
      <c r="O7" s="814"/>
      <c r="P7" s="815"/>
      <c r="Q7" s="816">
        <v>23008</v>
      </c>
      <c r="R7" s="817"/>
      <c r="S7" s="817"/>
      <c r="T7" s="817"/>
      <c r="U7" s="817"/>
      <c r="V7" s="817">
        <v>20851</v>
      </c>
      <c r="W7" s="817"/>
      <c r="X7" s="817"/>
      <c r="Y7" s="817"/>
      <c r="Z7" s="817"/>
      <c r="AA7" s="817">
        <v>2158</v>
      </c>
      <c r="AB7" s="817"/>
      <c r="AC7" s="817"/>
      <c r="AD7" s="817"/>
      <c r="AE7" s="818"/>
      <c r="AF7" s="819">
        <v>1835</v>
      </c>
      <c r="AG7" s="820"/>
      <c r="AH7" s="820"/>
      <c r="AI7" s="820"/>
      <c r="AJ7" s="821"/>
      <c r="AK7" s="822">
        <v>128</v>
      </c>
      <c r="AL7" s="823"/>
      <c r="AM7" s="823"/>
      <c r="AN7" s="823"/>
      <c r="AO7" s="823"/>
      <c r="AP7" s="823">
        <v>19981</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579</v>
      </c>
      <c r="BT7" s="811"/>
      <c r="BU7" s="811"/>
      <c r="BV7" s="811"/>
      <c r="BW7" s="811"/>
      <c r="BX7" s="811"/>
      <c r="BY7" s="811"/>
      <c r="BZ7" s="811"/>
      <c r="CA7" s="811"/>
      <c r="CB7" s="811"/>
      <c r="CC7" s="811"/>
      <c r="CD7" s="811"/>
      <c r="CE7" s="811"/>
      <c r="CF7" s="811"/>
      <c r="CG7" s="826"/>
      <c r="CH7" s="807">
        <v>-2</v>
      </c>
      <c r="CI7" s="808"/>
      <c r="CJ7" s="808"/>
      <c r="CK7" s="808"/>
      <c r="CL7" s="809"/>
      <c r="CM7" s="807">
        <v>61</v>
      </c>
      <c r="CN7" s="808"/>
      <c r="CO7" s="808"/>
      <c r="CP7" s="808"/>
      <c r="CQ7" s="809"/>
      <c r="CR7" s="807">
        <v>5</v>
      </c>
      <c r="CS7" s="808"/>
      <c r="CT7" s="808"/>
      <c r="CU7" s="808"/>
      <c r="CV7" s="809"/>
      <c r="CW7" s="807" t="s">
        <v>571</v>
      </c>
      <c r="CX7" s="808"/>
      <c r="CY7" s="808"/>
      <c r="CZ7" s="808"/>
      <c r="DA7" s="809"/>
      <c r="DB7" s="807">
        <v>505</v>
      </c>
      <c r="DC7" s="808"/>
      <c r="DD7" s="808"/>
      <c r="DE7" s="808"/>
      <c r="DF7" s="809"/>
      <c r="DG7" s="807" t="s">
        <v>571</v>
      </c>
      <c r="DH7" s="808"/>
      <c r="DI7" s="808"/>
      <c r="DJ7" s="808"/>
      <c r="DK7" s="809"/>
      <c r="DL7" s="807" t="s">
        <v>571</v>
      </c>
      <c r="DM7" s="808"/>
      <c r="DN7" s="808"/>
      <c r="DO7" s="808"/>
      <c r="DP7" s="809"/>
      <c r="DQ7" s="807" t="s">
        <v>571</v>
      </c>
      <c r="DR7" s="808"/>
      <c r="DS7" s="808"/>
      <c r="DT7" s="808"/>
      <c r="DU7" s="809"/>
      <c r="DV7" s="810"/>
      <c r="DW7" s="811"/>
      <c r="DX7" s="811"/>
      <c r="DY7" s="811"/>
      <c r="DZ7" s="812"/>
      <c r="EA7" s="230"/>
    </row>
    <row r="8" spans="1:131" s="231" customFormat="1" ht="26.25" customHeight="1" x14ac:dyDescent="0.15">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580</v>
      </c>
      <c r="BT8" s="838"/>
      <c r="BU8" s="838"/>
      <c r="BV8" s="838"/>
      <c r="BW8" s="838"/>
      <c r="BX8" s="838"/>
      <c r="BY8" s="838"/>
      <c r="BZ8" s="838"/>
      <c r="CA8" s="838"/>
      <c r="CB8" s="838"/>
      <c r="CC8" s="838"/>
      <c r="CD8" s="838"/>
      <c r="CE8" s="838"/>
      <c r="CF8" s="838"/>
      <c r="CG8" s="839"/>
      <c r="CH8" s="840">
        <v>-17</v>
      </c>
      <c r="CI8" s="841"/>
      <c r="CJ8" s="841"/>
      <c r="CK8" s="841"/>
      <c r="CL8" s="842"/>
      <c r="CM8" s="840">
        <v>-7</v>
      </c>
      <c r="CN8" s="841"/>
      <c r="CO8" s="841"/>
      <c r="CP8" s="841"/>
      <c r="CQ8" s="842"/>
      <c r="CR8" s="840">
        <v>10</v>
      </c>
      <c r="CS8" s="841"/>
      <c r="CT8" s="841"/>
      <c r="CU8" s="841"/>
      <c r="CV8" s="842"/>
      <c r="CW8" s="840">
        <v>15</v>
      </c>
      <c r="CX8" s="841"/>
      <c r="CY8" s="841"/>
      <c r="CZ8" s="841"/>
      <c r="DA8" s="842"/>
      <c r="DB8" s="840" t="s">
        <v>571</v>
      </c>
      <c r="DC8" s="841"/>
      <c r="DD8" s="841"/>
      <c r="DE8" s="841"/>
      <c r="DF8" s="842"/>
      <c r="DG8" s="840" t="s">
        <v>571</v>
      </c>
      <c r="DH8" s="841"/>
      <c r="DI8" s="841"/>
      <c r="DJ8" s="841"/>
      <c r="DK8" s="842"/>
      <c r="DL8" s="840" t="s">
        <v>571</v>
      </c>
      <c r="DM8" s="841"/>
      <c r="DN8" s="841"/>
      <c r="DO8" s="841"/>
      <c r="DP8" s="842"/>
      <c r="DQ8" s="840" t="s">
        <v>571</v>
      </c>
      <c r="DR8" s="841"/>
      <c r="DS8" s="841"/>
      <c r="DT8" s="841"/>
      <c r="DU8" s="842"/>
      <c r="DV8" s="837"/>
      <c r="DW8" s="838"/>
      <c r="DX8" s="838"/>
      <c r="DY8" s="838"/>
      <c r="DZ8" s="843"/>
      <c r="EA8" s="230"/>
    </row>
    <row r="9" spans="1:131" s="231" customFormat="1" ht="26.25" customHeight="1" x14ac:dyDescent="0.15">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389</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390</v>
      </c>
      <c r="B23" s="853" t="s">
        <v>391</v>
      </c>
      <c r="C23" s="854"/>
      <c r="D23" s="854"/>
      <c r="E23" s="854"/>
      <c r="F23" s="854"/>
      <c r="G23" s="854"/>
      <c r="H23" s="854"/>
      <c r="I23" s="854"/>
      <c r="J23" s="854"/>
      <c r="K23" s="854"/>
      <c r="L23" s="854"/>
      <c r="M23" s="854"/>
      <c r="N23" s="854"/>
      <c r="O23" s="854"/>
      <c r="P23" s="855"/>
      <c r="Q23" s="856">
        <v>23008</v>
      </c>
      <c r="R23" s="857"/>
      <c r="S23" s="857"/>
      <c r="T23" s="857"/>
      <c r="U23" s="857"/>
      <c r="V23" s="857">
        <v>20851</v>
      </c>
      <c r="W23" s="857"/>
      <c r="X23" s="857"/>
      <c r="Y23" s="857"/>
      <c r="Z23" s="857"/>
      <c r="AA23" s="857">
        <v>2158</v>
      </c>
      <c r="AB23" s="857"/>
      <c r="AC23" s="857"/>
      <c r="AD23" s="857"/>
      <c r="AE23" s="858"/>
      <c r="AF23" s="859">
        <v>1835</v>
      </c>
      <c r="AG23" s="857"/>
      <c r="AH23" s="857"/>
      <c r="AI23" s="857"/>
      <c r="AJ23" s="860"/>
      <c r="AK23" s="861"/>
      <c r="AL23" s="862"/>
      <c r="AM23" s="862"/>
      <c r="AN23" s="862"/>
      <c r="AO23" s="862"/>
      <c r="AP23" s="857">
        <v>19981</v>
      </c>
      <c r="AQ23" s="857"/>
      <c r="AR23" s="857"/>
      <c r="AS23" s="857"/>
      <c r="AT23" s="857"/>
      <c r="AU23" s="873"/>
      <c r="AV23" s="873"/>
      <c r="AW23" s="873"/>
      <c r="AX23" s="873"/>
      <c r="AY23" s="874"/>
      <c r="AZ23" s="875" t="s">
        <v>392</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393</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394</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371</v>
      </c>
      <c r="B26" s="792"/>
      <c r="C26" s="792"/>
      <c r="D26" s="792"/>
      <c r="E26" s="792"/>
      <c r="F26" s="792"/>
      <c r="G26" s="792"/>
      <c r="H26" s="792"/>
      <c r="I26" s="792"/>
      <c r="J26" s="792"/>
      <c r="K26" s="792"/>
      <c r="L26" s="792"/>
      <c r="M26" s="792"/>
      <c r="N26" s="792"/>
      <c r="O26" s="792"/>
      <c r="P26" s="793"/>
      <c r="Q26" s="797" t="s">
        <v>395</v>
      </c>
      <c r="R26" s="798"/>
      <c r="S26" s="798"/>
      <c r="T26" s="798"/>
      <c r="U26" s="799"/>
      <c r="V26" s="797" t="s">
        <v>396</v>
      </c>
      <c r="W26" s="798"/>
      <c r="X26" s="798"/>
      <c r="Y26" s="798"/>
      <c r="Z26" s="799"/>
      <c r="AA26" s="797" t="s">
        <v>397</v>
      </c>
      <c r="AB26" s="798"/>
      <c r="AC26" s="798"/>
      <c r="AD26" s="798"/>
      <c r="AE26" s="798"/>
      <c r="AF26" s="878" t="s">
        <v>398</v>
      </c>
      <c r="AG26" s="879"/>
      <c r="AH26" s="879"/>
      <c r="AI26" s="879"/>
      <c r="AJ26" s="880"/>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378</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403</v>
      </c>
      <c r="C28" s="814"/>
      <c r="D28" s="814"/>
      <c r="E28" s="814"/>
      <c r="F28" s="814"/>
      <c r="G28" s="814"/>
      <c r="H28" s="814"/>
      <c r="I28" s="814"/>
      <c r="J28" s="814"/>
      <c r="K28" s="814"/>
      <c r="L28" s="814"/>
      <c r="M28" s="814"/>
      <c r="N28" s="814"/>
      <c r="O28" s="814"/>
      <c r="P28" s="815"/>
      <c r="Q28" s="886">
        <v>4759</v>
      </c>
      <c r="R28" s="887"/>
      <c r="S28" s="887"/>
      <c r="T28" s="887"/>
      <c r="U28" s="887"/>
      <c r="V28" s="887">
        <v>4581</v>
      </c>
      <c r="W28" s="887"/>
      <c r="X28" s="887"/>
      <c r="Y28" s="887"/>
      <c r="Z28" s="887"/>
      <c r="AA28" s="887">
        <v>178</v>
      </c>
      <c r="AB28" s="887"/>
      <c r="AC28" s="887"/>
      <c r="AD28" s="887"/>
      <c r="AE28" s="888"/>
      <c r="AF28" s="889">
        <v>178</v>
      </c>
      <c r="AG28" s="887"/>
      <c r="AH28" s="887"/>
      <c r="AI28" s="887"/>
      <c r="AJ28" s="890"/>
      <c r="AK28" s="891">
        <v>328</v>
      </c>
      <c r="AL28" s="892"/>
      <c r="AM28" s="892"/>
      <c r="AN28" s="892"/>
      <c r="AO28" s="892"/>
      <c r="AP28" s="892" t="s">
        <v>571</v>
      </c>
      <c r="AQ28" s="892"/>
      <c r="AR28" s="892"/>
      <c r="AS28" s="892"/>
      <c r="AT28" s="892"/>
      <c r="AU28" s="892" t="s">
        <v>571</v>
      </c>
      <c r="AV28" s="892"/>
      <c r="AW28" s="892"/>
      <c r="AX28" s="892"/>
      <c r="AY28" s="892"/>
      <c r="AZ28" s="893" t="s">
        <v>571</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404</v>
      </c>
      <c r="C29" s="845"/>
      <c r="D29" s="845"/>
      <c r="E29" s="845"/>
      <c r="F29" s="845"/>
      <c r="G29" s="845"/>
      <c r="H29" s="845"/>
      <c r="I29" s="845"/>
      <c r="J29" s="845"/>
      <c r="K29" s="845"/>
      <c r="L29" s="845"/>
      <c r="M29" s="845"/>
      <c r="N29" s="845"/>
      <c r="O29" s="845"/>
      <c r="P29" s="846"/>
      <c r="Q29" s="847">
        <v>4539</v>
      </c>
      <c r="R29" s="848"/>
      <c r="S29" s="848"/>
      <c r="T29" s="848"/>
      <c r="U29" s="848"/>
      <c r="V29" s="848">
        <v>4198</v>
      </c>
      <c r="W29" s="848"/>
      <c r="X29" s="848"/>
      <c r="Y29" s="848"/>
      <c r="Z29" s="848"/>
      <c r="AA29" s="848">
        <v>341</v>
      </c>
      <c r="AB29" s="848"/>
      <c r="AC29" s="848"/>
      <c r="AD29" s="848"/>
      <c r="AE29" s="849"/>
      <c r="AF29" s="850">
        <v>341</v>
      </c>
      <c r="AG29" s="851"/>
      <c r="AH29" s="851"/>
      <c r="AI29" s="851"/>
      <c r="AJ29" s="852"/>
      <c r="AK29" s="898">
        <v>697</v>
      </c>
      <c r="AL29" s="894"/>
      <c r="AM29" s="894"/>
      <c r="AN29" s="894"/>
      <c r="AO29" s="894"/>
      <c r="AP29" s="894" t="s">
        <v>571</v>
      </c>
      <c r="AQ29" s="894"/>
      <c r="AR29" s="894"/>
      <c r="AS29" s="894"/>
      <c r="AT29" s="894"/>
      <c r="AU29" s="894" t="s">
        <v>571</v>
      </c>
      <c r="AV29" s="894"/>
      <c r="AW29" s="894"/>
      <c r="AX29" s="894"/>
      <c r="AY29" s="894"/>
      <c r="AZ29" s="895" t="s">
        <v>571</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405</v>
      </c>
      <c r="C30" s="845"/>
      <c r="D30" s="845"/>
      <c r="E30" s="845"/>
      <c r="F30" s="845"/>
      <c r="G30" s="845"/>
      <c r="H30" s="845"/>
      <c r="I30" s="845"/>
      <c r="J30" s="845"/>
      <c r="K30" s="845"/>
      <c r="L30" s="845"/>
      <c r="M30" s="845"/>
      <c r="N30" s="845"/>
      <c r="O30" s="845"/>
      <c r="P30" s="846"/>
      <c r="Q30" s="847">
        <v>485</v>
      </c>
      <c r="R30" s="848"/>
      <c r="S30" s="848"/>
      <c r="T30" s="848"/>
      <c r="U30" s="848"/>
      <c r="V30" s="848">
        <v>484</v>
      </c>
      <c r="W30" s="848"/>
      <c r="X30" s="848"/>
      <c r="Y30" s="848"/>
      <c r="Z30" s="848"/>
      <c r="AA30" s="848">
        <v>1</v>
      </c>
      <c r="AB30" s="848"/>
      <c r="AC30" s="848"/>
      <c r="AD30" s="848"/>
      <c r="AE30" s="849"/>
      <c r="AF30" s="850">
        <v>1</v>
      </c>
      <c r="AG30" s="851"/>
      <c r="AH30" s="851"/>
      <c r="AI30" s="851"/>
      <c r="AJ30" s="852"/>
      <c r="AK30" s="898">
        <v>118</v>
      </c>
      <c r="AL30" s="894"/>
      <c r="AM30" s="894"/>
      <c r="AN30" s="894"/>
      <c r="AO30" s="894"/>
      <c r="AP30" s="894" t="s">
        <v>571</v>
      </c>
      <c r="AQ30" s="894"/>
      <c r="AR30" s="894"/>
      <c r="AS30" s="894"/>
      <c r="AT30" s="894"/>
      <c r="AU30" s="894" t="s">
        <v>571</v>
      </c>
      <c r="AV30" s="894"/>
      <c r="AW30" s="894"/>
      <c r="AX30" s="894"/>
      <c r="AY30" s="894"/>
      <c r="AZ30" s="895" t="s">
        <v>571</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406</v>
      </c>
      <c r="C31" s="845"/>
      <c r="D31" s="845"/>
      <c r="E31" s="845"/>
      <c r="F31" s="845"/>
      <c r="G31" s="845"/>
      <c r="H31" s="845"/>
      <c r="I31" s="845"/>
      <c r="J31" s="845"/>
      <c r="K31" s="845"/>
      <c r="L31" s="845"/>
      <c r="M31" s="845"/>
      <c r="N31" s="845"/>
      <c r="O31" s="845"/>
      <c r="P31" s="846"/>
      <c r="Q31" s="847">
        <v>8</v>
      </c>
      <c r="R31" s="848"/>
      <c r="S31" s="848"/>
      <c r="T31" s="848"/>
      <c r="U31" s="848"/>
      <c r="V31" s="848">
        <v>6</v>
      </c>
      <c r="W31" s="848"/>
      <c r="X31" s="848"/>
      <c r="Y31" s="848"/>
      <c r="Z31" s="848"/>
      <c r="AA31" s="848">
        <v>1</v>
      </c>
      <c r="AB31" s="848"/>
      <c r="AC31" s="848"/>
      <c r="AD31" s="848"/>
      <c r="AE31" s="849"/>
      <c r="AF31" s="850">
        <v>1</v>
      </c>
      <c r="AG31" s="851"/>
      <c r="AH31" s="851"/>
      <c r="AI31" s="851"/>
      <c r="AJ31" s="852"/>
      <c r="AK31" s="898" t="s">
        <v>571</v>
      </c>
      <c r="AL31" s="894"/>
      <c r="AM31" s="894"/>
      <c r="AN31" s="894"/>
      <c r="AO31" s="894"/>
      <c r="AP31" s="894" t="s">
        <v>571</v>
      </c>
      <c r="AQ31" s="894"/>
      <c r="AR31" s="894"/>
      <c r="AS31" s="894"/>
      <c r="AT31" s="894"/>
      <c r="AU31" s="894" t="s">
        <v>571</v>
      </c>
      <c r="AV31" s="894"/>
      <c r="AW31" s="894"/>
      <c r="AX31" s="894"/>
      <c r="AY31" s="894"/>
      <c r="AZ31" s="895" t="s">
        <v>571</v>
      </c>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407</v>
      </c>
      <c r="C32" s="845"/>
      <c r="D32" s="845"/>
      <c r="E32" s="845"/>
      <c r="F32" s="845"/>
      <c r="G32" s="845"/>
      <c r="H32" s="845"/>
      <c r="I32" s="845"/>
      <c r="J32" s="845"/>
      <c r="K32" s="845"/>
      <c r="L32" s="845"/>
      <c r="M32" s="845"/>
      <c r="N32" s="845"/>
      <c r="O32" s="845"/>
      <c r="P32" s="846"/>
      <c r="Q32" s="847">
        <v>847</v>
      </c>
      <c r="R32" s="848"/>
      <c r="S32" s="848"/>
      <c r="T32" s="848"/>
      <c r="U32" s="848"/>
      <c r="V32" s="848">
        <v>904</v>
      </c>
      <c r="W32" s="848"/>
      <c r="X32" s="848"/>
      <c r="Y32" s="848"/>
      <c r="Z32" s="848"/>
      <c r="AA32" s="848">
        <v>-57</v>
      </c>
      <c r="AB32" s="848"/>
      <c r="AC32" s="848"/>
      <c r="AD32" s="848"/>
      <c r="AE32" s="849"/>
      <c r="AF32" s="850">
        <v>78</v>
      </c>
      <c r="AG32" s="851"/>
      <c r="AH32" s="851"/>
      <c r="AI32" s="851"/>
      <c r="AJ32" s="852"/>
      <c r="AK32" s="898">
        <v>141</v>
      </c>
      <c r="AL32" s="894"/>
      <c r="AM32" s="894"/>
      <c r="AN32" s="894"/>
      <c r="AO32" s="894"/>
      <c r="AP32" s="894">
        <v>1508</v>
      </c>
      <c r="AQ32" s="894"/>
      <c r="AR32" s="894"/>
      <c r="AS32" s="894"/>
      <c r="AT32" s="894"/>
      <c r="AU32" s="894">
        <v>656</v>
      </c>
      <c r="AV32" s="894"/>
      <c r="AW32" s="894"/>
      <c r="AX32" s="894"/>
      <c r="AY32" s="894"/>
      <c r="AZ32" s="895" t="s">
        <v>571</v>
      </c>
      <c r="BA32" s="895"/>
      <c r="BB32" s="895"/>
      <c r="BC32" s="895"/>
      <c r="BD32" s="895"/>
      <c r="BE32" s="896" t="s">
        <v>408</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t="s">
        <v>409</v>
      </c>
      <c r="C33" s="845"/>
      <c r="D33" s="845"/>
      <c r="E33" s="845"/>
      <c r="F33" s="845"/>
      <c r="G33" s="845"/>
      <c r="H33" s="845"/>
      <c r="I33" s="845"/>
      <c r="J33" s="845"/>
      <c r="K33" s="845"/>
      <c r="L33" s="845"/>
      <c r="M33" s="845"/>
      <c r="N33" s="845"/>
      <c r="O33" s="845"/>
      <c r="P33" s="846"/>
      <c r="Q33" s="847">
        <v>547</v>
      </c>
      <c r="R33" s="848"/>
      <c r="S33" s="848"/>
      <c r="T33" s="848"/>
      <c r="U33" s="848"/>
      <c r="V33" s="848">
        <v>547</v>
      </c>
      <c r="W33" s="848"/>
      <c r="X33" s="848"/>
      <c r="Y33" s="848"/>
      <c r="Z33" s="848"/>
      <c r="AA33" s="848" t="s">
        <v>571</v>
      </c>
      <c r="AB33" s="848"/>
      <c r="AC33" s="848"/>
      <c r="AD33" s="848"/>
      <c r="AE33" s="849"/>
      <c r="AF33" s="850">
        <v>749</v>
      </c>
      <c r="AG33" s="851"/>
      <c r="AH33" s="851"/>
      <c r="AI33" s="851"/>
      <c r="AJ33" s="852"/>
      <c r="AK33" s="898">
        <v>444</v>
      </c>
      <c r="AL33" s="894"/>
      <c r="AM33" s="894"/>
      <c r="AN33" s="894"/>
      <c r="AO33" s="894"/>
      <c r="AP33" s="894">
        <v>4524</v>
      </c>
      <c r="AQ33" s="894"/>
      <c r="AR33" s="894"/>
      <c r="AS33" s="894"/>
      <c r="AT33" s="894"/>
      <c r="AU33" s="894">
        <v>2998</v>
      </c>
      <c r="AV33" s="894"/>
      <c r="AW33" s="894"/>
      <c r="AX33" s="894"/>
      <c r="AY33" s="894"/>
      <c r="AZ33" s="895" t="s">
        <v>571</v>
      </c>
      <c r="BA33" s="895"/>
      <c r="BB33" s="895"/>
      <c r="BC33" s="895"/>
      <c r="BD33" s="895"/>
      <c r="BE33" s="896" t="s">
        <v>408</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t="s">
        <v>410</v>
      </c>
      <c r="C34" s="845"/>
      <c r="D34" s="845"/>
      <c r="E34" s="845"/>
      <c r="F34" s="845"/>
      <c r="G34" s="845"/>
      <c r="H34" s="845"/>
      <c r="I34" s="845"/>
      <c r="J34" s="845"/>
      <c r="K34" s="845"/>
      <c r="L34" s="845"/>
      <c r="M34" s="845"/>
      <c r="N34" s="845"/>
      <c r="O34" s="845"/>
      <c r="P34" s="846"/>
      <c r="Q34" s="847">
        <v>922</v>
      </c>
      <c r="R34" s="848"/>
      <c r="S34" s="848"/>
      <c r="T34" s="848"/>
      <c r="U34" s="848"/>
      <c r="V34" s="848">
        <v>931</v>
      </c>
      <c r="W34" s="848"/>
      <c r="X34" s="848"/>
      <c r="Y34" s="848"/>
      <c r="Z34" s="848"/>
      <c r="AA34" s="848">
        <v>-9</v>
      </c>
      <c r="AB34" s="848"/>
      <c r="AC34" s="848"/>
      <c r="AD34" s="848"/>
      <c r="AE34" s="849"/>
      <c r="AF34" s="850">
        <v>228</v>
      </c>
      <c r="AG34" s="851"/>
      <c r="AH34" s="851"/>
      <c r="AI34" s="851"/>
      <c r="AJ34" s="852"/>
      <c r="AK34" s="898">
        <v>695</v>
      </c>
      <c r="AL34" s="894"/>
      <c r="AM34" s="894"/>
      <c r="AN34" s="894"/>
      <c r="AO34" s="894"/>
      <c r="AP34" s="894">
        <v>5582</v>
      </c>
      <c r="AQ34" s="894"/>
      <c r="AR34" s="894"/>
      <c r="AS34" s="894"/>
      <c r="AT34" s="894"/>
      <c r="AU34" s="894">
        <v>5582</v>
      </c>
      <c r="AV34" s="894"/>
      <c r="AW34" s="894"/>
      <c r="AX34" s="894"/>
      <c r="AY34" s="894"/>
      <c r="AZ34" s="895" t="s">
        <v>571</v>
      </c>
      <c r="BA34" s="895"/>
      <c r="BB34" s="895"/>
      <c r="BC34" s="895"/>
      <c r="BD34" s="895"/>
      <c r="BE34" s="896" t="s">
        <v>408</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411</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390</v>
      </c>
      <c r="B63" s="853" t="s">
        <v>412</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1576</v>
      </c>
      <c r="AG63" s="908"/>
      <c r="AH63" s="908"/>
      <c r="AI63" s="908"/>
      <c r="AJ63" s="909"/>
      <c r="AK63" s="910"/>
      <c r="AL63" s="905"/>
      <c r="AM63" s="905"/>
      <c r="AN63" s="905"/>
      <c r="AO63" s="905"/>
      <c r="AP63" s="908">
        <f>AP32+AP33+AP34</f>
        <v>11614</v>
      </c>
      <c r="AQ63" s="908"/>
      <c r="AR63" s="908"/>
      <c r="AS63" s="908"/>
      <c r="AT63" s="908"/>
      <c r="AU63" s="908">
        <f>AU32+AU33+AU34</f>
        <v>9236</v>
      </c>
      <c r="AV63" s="908"/>
      <c r="AW63" s="908"/>
      <c r="AX63" s="908"/>
      <c r="AY63" s="908"/>
      <c r="AZ63" s="912"/>
      <c r="BA63" s="912"/>
      <c r="BB63" s="912"/>
      <c r="BC63" s="912"/>
      <c r="BD63" s="912"/>
      <c r="BE63" s="913"/>
      <c r="BF63" s="913"/>
      <c r="BG63" s="913"/>
      <c r="BH63" s="913"/>
      <c r="BI63" s="914"/>
      <c r="BJ63" s="915" t="s">
        <v>129</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414</v>
      </c>
      <c r="B66" s="792"/>
      <c r="C66" s="792"/>
      <c r="D66" s="792"/>
      <c r="E66" s="792"/>
      <c r="F66" s="792"/>
      <c r="G66" s="792"/>
      <c r="H66" s="792"/>
      <c r="I66" s="792"/>
      <c r="J66" s="792"/>
      <c r="K66" s="792"/>
      <c r="L66" s="792"/>
      <c r="M66" s="792"/>
      <c r="N66" s="792"/>
      <c r="O66" s="792"/>
      <c r="P66" s="793"/>
      <c r="Q66" s="797" t="s">
        <v>395</v>
      </c>
      <c r="R66" s="798"/>
      <c r="S66" s="798"/>
      <c r="T66" s="798"/>
      <c r="U66" s="799"/>
      <c r="V66" s="797" t="s">
        <v>396</v>
      </c>
      <c r="W66" s="798"/>
      <c r="X66" s="798"/>
      <c r="Y66" s="798"/>
      <c r="Z66" s="799"/>
      <c r="AA66" s="797" t="s">
        <v>397</v>
      </c>
      <c r="AB66" s="798"/>
      <c r="AC66" s="798"/>
      <c r="AD66" s="798"/>
      <c r="AE66" s="799"/>
      <c r="AF66" s="918" t="s">
        <v>398</v>
      </c>
      <c r="AG66" s="879"/>
      <c r="AH66" s="879"/>
      <c r="AI66" s="879"/>
      <c r="AJ66" s="919"/>
      <c r="AK66" s="797" t="s">
        <v>415</v>
      </c>
      <c r="AL66" s="792"/>
      <c r="AM66" s="792"/>
      <c r="AN66" s="792"/>
      <c r="AO66" s="793"/>
      <c r="AP66" s="797" t="s">
        <v>400</v>
      </c>
      <c r="AQ66" s="798"/>
      <c r="AR66" s="798"/>
      <c r="AS66" s="798"/>
      <c r="AT66" s="799"/>
      <c r="AU66" s="797" t="s">
        <v>416</v>
      </c>
      <c r="AV66" s="798"/>
      <c r="AW66" s="798"/>
      <c r="AX66" s="798"/>
      <c r="AY66" s="799"/>
      <c r="AZ66" s="797" t="s">
        <v>378</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572</v>
      </c>
      <c r="C68" s="934"/>
      <c r="D68" s="934"/>
      <c r="E68" s="934"/>
      <c r="F68" s="934"/>
      <c r="G68" s="934"/>
      <c r="H68" s="934"/>
      <c r="I68" s="934"/>
      <c r="J68" s="934"/>
      <c r="K68" s="934"/>
      <c r="L68" s="934"/>
      <c r="M68" s="934"/>
      <c r="N68" s="934"/>
      <c r="O68" s="934"/>
      <c r="P68" s="935"/>
      <c r="Q68" s="936">
        <v>15755</v>
      </c>
      <c r="R68" s="930"/>
      <c r="S68" s="930"/>
      <c r="T68" s="930"/>
      <c r="U68" s="930"/>
      <c r="V68" s="930">
        <v>15733</v>
      </c>
      <c r="W68" s="930"/>
      <c r="X68" s="930"/>
      <c r="Y68" s="930"/>
      <c r="Z68" s="930"/>
      <c r="AA68" s="930">
        <v>22</v>
      </c>
      <c r="AB68" s="930"/>
      <c r="AC68" s="930"/>
      <c r="AD68" s="930"/>
      <c r="AE68" s="930"/>
      <c r="AF68" s="930">
        <v>22</v>
      </c>
      <c r="AG68" s="930"/>
      <c r="AH68" s="930"/>
      <c r="AI68" s="930"/>
      <c r="AJ68" s="930"/>
      <c r="AK68" s="930">
        <v>77</v>
      </c>
      <c r="AL68" s="930"/>
      <c r="AM68" s="930"/>
      <c r="AN68" s="930"/>
      <c r="AO68" s="930"/>
      <c r="AP68" s="930" t="s">
        <v>571</v>
      </c>
      <c r="AQ68" s="930"/>
      <c r="AR68" s="930"/>
      <c r="AS68" s="930"/>
      <c r="AT68" s="930"/>
      <c r="AU68" s="930" t="s">
        <v>571</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573</v>
      </c>
      <c r="C69" s="938"/>
      <c r="D69" s="938"/>
      <c r="E69" s="938"/>
      <c r="F69" s="938"/>
      <c r="G69" s="938"/>
      <c r="H69" s="938"/>
      <c r="I69" s="938"/>
      <c r="J69" s="938"/>
      <c r="K69" s="938"/>
      <c r="L69" s="938"/>
      <c r="M69" s="938"/>
      <c r="N69" s="938"/>
      <c r="O69" s="938"/>
      <c r="P69" s="939"/>
      <c r="Q69" s="940">
        <v>96</v>
      </c>
      <c r="R69" s="894"/>
      <c r="S69" s="894"/>
      <c r="T69" s="894"/>
      <c r="U69" s="894"/>
      <c r="V69" s="894">
        <v>95</v>
      </c>
      <c r="W69" s="894"/>
      <c r="X69" s="894"/>
      <c r="Y69" s="894"/>
      <c r="Z69" s="894"/>
      <c r="AA69" s="894">
        <v>1</v>
      </c>
      <c r="AB69" s="894"/>
      <c r="AC69" s="894"/>
      <c r="AD69" s="894"/>
      <c r="AE69" s="894"/>
      <c r="AF69" s="894">
        <v>1</v>
      </c>
      <c r="AG69" s="894"/>
      <c r="AH69" s="894"/>
      <c r="AI69" s="894"/>
      <c r="AJ69" s="894"/>
      <c r="AK69" s="894">
        <v>3</v>
      </c>
      <c r="AL69" s="894"/>
      <c r="AM69" s="894"/>
      <c r="AN69" s="894"/>
      <c r="AO69" s="894"/>
      <c r="AP69" s="894" t="s">
        <v>571</v>
      </c>
      <c r="AQ69" s="894"/>
      <c r="AR69" s="894"/>
      <c r="AS69" s="894"/>
      <c r="AT69" s="894"/>
      <c r="AU69" s="894" t="s">
        <v>571</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574</v>
      </c>
      <c r="C70" s="938"/>
      <c r="D70" s="938"/>
      <c r="E70" s="938"/>
      <c r="F70" s="938"/>
      <c r="G70" s="938"/>
      <c r="H70" s="938"/>
      <c r="I70" s="938"/>
      <c r="J70" s="938"/>
      <c r="K70" s="938"/>
      <c r="L70" s="938"/>
      <c r="M70" s="938"/>
      <c r="N70" s="938"/>
      <c r="O70" s="938"/>
      <c r="P70" s="939"/>
      <c r="Q70" s="940">
        <v>461</v>
      </c>
      <c r="R70" s="894"/>
      <c r="S70" s="894"/>
      <c r="T70" s="894"/>
      <c r="U70" s="894"/>
      <c r="V70" s="894">
        <v>257</v>
      </c>
      <c r="W70" s="894"/>
      <c r="X70" s="894"/>
      <c r="Y70" s="894"/>
      <c r="Z70" s="894"/>
      <c r="AA70" s="894">
        <v>204</v>
      </c>
      <c r="AB70" s="894"/>
      <c r="AC70" s="894"/>
      <c r="AD70" s="894"/>
      <c r="AE70" s="894"/>
      <c r="AF70" s="894">
        <v>204</v>
      </c>
      <c r="AG70" s="894"/>
      <c r="AH70" s="894"/>
      <c r="AI70" s="894"/>
      <c r="AJ70" s="894"/>
      <c r="AK70" s="894" t="s">
        <v>571</v>
      </c>
      <c r="AL70" s="894"/>
      <c r="AM70" s="894"/>
      <c r="AN70" s="894"/>
      <c r="AO70" s="894"/>
      <c r="AP70" s="894" t="s">
        <v>571</v>
      </c>
      <c r="AQ70" s="894"/>
      <c r="AR70" s="894"/>
      <c r="AS70" s="894"/>
      <c r="AT70" s="894"/>
      <c r="AU70" s="894" t="s">
        <v>571</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t="s">
        <v>575</v>
      </c>
      <c r="C71" s="938"/>
      <c r="D71" s="938"/>
      <c r="E71" s="938"/>
      <c r="F71" s="938"/>
      <c r="G71" s="938"/>
      <c r="H71" s="938"/>
      <c r="I71" s="938"/>
      <c r="J71" s="938"/>
      <c r="K71" s="938"/>
      <c r="L71" s="938"/>
      <c r="M71" s="938"/>
      <c r="N71" s="938"/>
      <c r="O71" s="938"/>
      <c r="P71" s="939"/>
      <c r="Q71" s="940">
        <v>975</v>
      </c>
      <c r="R71" s="894"/>
      <c r="S71" s="894"/>
      <c r="T71" s="894"/>
      <c r="U71" s="894"/>
      <c r="V71" s="894">
        <v>965</v>
      </c>
      <c r="W71" s="894"/>
      <c r="X71" s="894"/>
      <c r="Y71" s="894"/>
      <c r="Z71" s="894"/>
      <c r="AA71" s="894">
        <v>10</v>
      </c>
      <c r="AB71" s="894"/>
      <c r="AC71" s="894"/>
      <c r="AD71" s="894"/>
      <c r="AE71" s="894"/>
      <c r="AF71" s="894">
        <v>10</v>
      </c>
      <c r="AG71" s="894"/>
      <c r="AH71" s="894"/>
      <c r="AI71" s="894"/>
      <c r="AJ71" s="894"/>
      <c r="AK71" s="894" t="s">
        <v>571</v>
      </c>
      <c r="AL71" s="894"/>
      <c r="AM71" s="894"/>
      <c r="AN71" s="894"/>
      <c r="AO71" s="894"/>
      <c r="AP71" s="894" t="s">
        <v>571</v>
      </c>
      <c r="AQ71" s="894"/>
      <c r="AR71" s="894"/>
      <c r="AS71" s="894"/>
      <c r="AT71" s="894"/>
      <c r="AU71" s="894" t="s">
        <v>571</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t="s">
        <v>576</v>
      </c>
      <c r="C72" s="938"/>
      <c r="D72" s="938"/>
      <c r="E72" s="938"/>
      <c r="F72" s="938"/>
      <c r="G72" s="938"/>
      <c r="H72" s="938"/>
      <c r="I72" s="938"/>
      <c r="J72" s="938"/>
      <c r="K72" s="938"/>
      <c r="L72" s="938"/>
      <c r="M72" s="938"/>
      <c r="N72" s="938"/>
      <c r="O72" s="938"/>
      <c r="P72" s="939"/>
      <c r="Q72" s="940">
        <v>359263</v>
      </c>
      <c r="R72" s="894"/>
      <c r="S72" s="894"/>
      <c r="T72" s="894"/>
      <c r="U72" s="894"/>
      <c r="V72" s="894">
        <v>349158</v>
      </c>
      <c r="W72" s="894"/>
      <c r="X72" s="894"/>
      <c r="Y72" s="894"/>
      <c r="Z72" s="894"/>
      <c r="AA72" s="894">
        <v>10106</v>
      </c>
      <c r="AB72" s="894"/>
      <c r="AC72" s="894"/>
      <c r="AD72" s="894"/>
      <c r="AE72" s="894"/>
      <c r="AF72" s="894">
        <v>10106</v>
      </c>
      <c r="AG72" s="894"/>
      <c r="AH72" s="894"/>
      <c r="AI72" s="894"/>
      <c r="AJ72" s="894"/>
      <c r="AK72" s="894">
        <v>703</v>
      </c>
      <c r="AL72" s="894"/>
      <c r="AM72" s="894"/>
      <c r="AN72" s="894"/>
      <c r="AO72" s="894"/>
      <c r="AP72" s="894" t="s">
        <v>571</v>
      </c>
      <c r="AQ72" s="894"/>
      <c r="AR72" s="894"/>
      <c r="AS72" s="894"/>
      <c r="AT72" s="894"/>
      <c r="AU72" s="894" t="s">
        <v>571</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t="s">
        <v>577</v>
      </c>
      <c r="C73" s="938"/>
      <c r="D73" s="938"/>
      <c r="E73" s="938"/>
      <c r="F73" s="938"/>
      <c r="G73" s="938"/>
      <c r="H73" s="938"/>
      <c r="I73" s="938"/>
      <c r="J73" s="938"/>
      <c r="K73" s="938"/>
      <c r="L73" s="938"/>
      <c r="M73" s="938"/>
      <c r="N73" s="938"/>
      <c r="O73" s="938"/>
      <c r="P73" s="939"/>
      <c r="Q73" s="940">
        <v>214</v>
      </c>
      <c r="R73" s="894"/>
      <c r="S73" s="894"/>
      <c r="T73" s="894"/>
      <c r="U73" s="894"/>
      <c r="V73" s="894">
        <v>198</v>
      </c>
      <c r="W73" s="894"/>
      <c r="X73" s="894"/>
      <c r="Y73" s="894"/>
      <c r="Z73" s="894"/>
      <c r="AA73" s="894">
        <v>16</v>
      </c>
      <c r="AB73" s="894"/>
      <c r="AC73" s="894"/>
      <c r="AD73" s="894"/>
      <c r="AE73" s="894"/>
      <c r="AF73" s="894">
        <v>16</v>
      </c>
      <c r="AG73" s="894"/>
      <c r="AH73" s="894"/>
      <c r="AI73" s="894"/>
      <c r="AJ73" s="894"/>
      <c r="AK73" s="894" t="s">
        <v>571</v>
      </c>
      <c r="AL73" s="894"/>
      <c r="AM73" s="894"/>
      <c r="AN73" s="894"/>
      <c r="AO73" s="894"/>
      <c r="AP73" s="894" t="s">
        <v>571</v>
      </c>
      <c r="AQ73" s="894"/>
      <c r="AR73" s="894"/>
      <c r="AS73" s="894"/>
      <c r="AT73" s="894"/>
      <c r="AU73" s="894" t="s">
        <v>571</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t="s">
        <v>578</v>
      </c>
      <c r="C74" s="938"/>
      <c r="D74" s="938"/>
      <c r="E74" s="938"/>
      <c r="F74" s="938"/>
      <c r="G74" s="938"/>
      <c r="H74" s="938"/>
      <c r="I74" s="938"/>
      <c r="J74" s="938"/>
      <c r="K74" s="938"/>
      <c r="L74" s="938"/>
      <c r="M74" s="938"/>
      <c r="N74" s="938"/>
      <c r="O74" s="938"/>
      <c r="P74" s="939"/>
      <c r="Q74" s="940">
        <v>6909</v>
      </c>
      <c r="R74" s="894"/>
      <c r="S74" s="894"/>
      <c r="T74" s="894"/>
      <c r="U74" s="894"/>
      <c r="V74" s="894">
        <v>6520</v>
      </c>
      <c r="W74" s="894"/>
      <c r="X74" s="894"/>
      <c r="Y74" s="894"/>
      <c r="Z74" s="894"/>
      <c r="AA74" s="894">
        <v>389</v>
      </c>
      <c r="AB74" s="894"/>
      <c r="AC74" s="894"/>
      <c r="AD74" s="894"/>
      <c r="AE74" s="894"/>
      <c r="AF74" s="894">
        <v>352</v>
      </c>
      <c r="AG74" s="894"/>
      <c r="AH74" s="894"/>
      <c r="AI74" s="894"/>
      <c r="AJ74" s="894"/>
      <c r="AK74" s="894" t="s">
        <v>571</v>
      </c>
      <c r="AL74" s="894"/>
      <c r="AM74" s="894"/>
      <c r="AN74" s="894"/>
      <c r="AO74" s="894"/>
      <c r="AP74" s="894">
        <v>2620</v>
      </c>
      <c r="AQ74" s="894"/>
      <c r="AR74" s="894"/>
      <c r="AS74" s="894"/>
      <c r="AT74" s="894"/>
      <c r="AU74" s="894">
        <v>590</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390</v>
      </c>
      <c r="B88" s="853" t="s">
        <v>417</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10711</v>
      </c>
      <c r="AG88" s="908"/>
      <c r="AH88" s="908"/>
      <c r="AI88" s="908"/>
      <c r="AJ88" s="908"/>
      <c r="AK88" s="905"/>
      <c r="AL88" s="905"/>
      <c r="AM88" s="905"/>
      <c r="AN88" s="905"/>
      <c r="AO88" s="905"/>
      <c r="AP88" s="908">
        <v>2620</v>
      </c>
      <c r="AQ88" s="908"/>
      <c r="AR88" s="908"/>
      <c r="AS88" s="908"/>
      <c r="AT88" s="908"/>
      <c r="AU88" s="908">
        <v>590</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853" t="s">
        <v>418</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15</v>
      </c>
      <c r="CS102" s="916"/>
      <c r="CT102" s="916"/>
      <c r="CU102" s="916"/>
      <c r="CV102" s="955"/>
      <c r="CW102" s="954">
        <v>15</v>
      </c>
      <c r="CX102" s="916"/>
      <c r="CY102" s="916"/>
      <c r="CZ102" s="916"/>
      <c r="DA102" s="955"/>
      <c r="DB102" s="954">
        <v>505</v>
      </c>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419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423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425</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426</v>
      </c>
      <c r="AB109" s="957"/>
      <c r="AC109" s="957"/>
      <c r="AD109" s="957"/>
      <c r="AE109" s="958"/>
      <c r="AF109" s="956" t="s">
        <v>427</v>
      </c>
      <c r="AG109" s="957"/>
      <c r="AH109" s="957"/>
      <c r="AI109" s="957"/>
      <c r="AJ109" s="958"/>
      <c r="AK109" s="956" t="s">
        <v>305</v>
      </c>
      <c r="AL109" s="957"/>
      <c r="AM109" s="957"/>
      <c r="AN109" s="957"/>
      <c r="AO109" s="958"/>
      <c r="AP109" s="956" t="s">
        <v>428</v>
      </c>
      <c r="AQ109" s="957"/>
      <c r="AR109" s="957"/>
      <c r="AS109" s="957"/>
      <c r="AT109" s="959"/>
      <c r="AU109" s="976" t="s">
        <v>425</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426</v>
      </c>
      <c r="BR109" s="957"/>
      <c r="BS109" s="957"/>
      <c r="BT109" s="957"/>
      <c r="BU109" s="958"/>
      <c r="BV109" s="956" t="s">
        <v>427</v>
      </c>
      <c r="BW109" s="957"/>
      <c r="BX109" s="957"/>
      <c r="BY109" s="957"/>
      <c r="BZ109" s="958"/>
      <c r="CA109" s="956" t="s">
        <v>305</v>
      </c>
      <c r="CB109" s="957"/>
      <c r="CC109" s="957"/>
      <c r="CD109" s="957"/>
      <c r="CE109" s="958"/>
      <c r="CF109" s="977" t="s">
        <v>428</v>
      </c>
      <c r="CG109" s="977"/>
      <c r="CH109" s="977"/>
      <c r="CI109" s="977"/>
      <c r="CJ109" s="977"/>
      <c r="CK109" s="956" t="s">
        <v>429</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426</v>
      </c>
      <c r="DH109" s="957"/>
      <c r="DI109" s="957"/>
      <c r="DJ109" s="957"/>
      <c r="DK109" s="958"/>
      <c r="DL109" s="956" t="s">
        <v>427</v>
      </c>
      <c r="DM109" s="957"/>
      <c r="DN109" s="957"/>
      <c r="DO109" s="957"/>
      <c r="DP109" s="958"/>
      <c r="DQ109" s="956" t="s">
        <v>305</v>
      </c>
      <c r="DR109" s="957"/>
      <c r="DS109" s="957"/>
      <c r="DT109" s="957"/>
      <c r="DU109" s="958"/>
      <c r="DV109" s="956" t="s">
        <v>428</v>
      </c>
      <c r="DW109" s="957"/>
      <c r="DX109" s="957"/>
      <c r="DY109" s="957"/>
      <c r="DZ109" s="959"/>
    </row>
    <row r="110" spans="1:131" s="226" customFormat="1" ht="26.25" customHeight="1" x14ac:dyDescent="0.15">
      <c r="A110" s="960" t="s">
        <v>430</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1551540</v>
      </c>
      <c r="AB110" s="964"/>
      <c r="AC110" s="964"/>
      <c r="AD110" s="964"/>
      <c r="AE110" s="965"/>
      <c r="AF110" s="966">
        <v>1536725</v>
      </c>
      <c r="AG110" s="964"/>
      <c r="AH110" s="964"/>
      <c r="AI110" s="964"/>
      <c r="AJ110" s="965"/>
      <c r="AK110" s="966">
        <v>1534808</v>
      </c>
      <c r="AL110" s="964"/>
      <c r="AM110" s="964"/>
      <c r="AN110" s="964"/>
      <c r="AO110" s="965"/>
      <c r="AP110" s="967">
        <v>14.4</v>
      </c>
      <c r="AQ110" s="968"/>
      <c r="AR110" s="968"/>
      <c r="AS110" s="968"/>
      <c r="AT110" s="969"/>
      <c r="AU110" s="970" t="s">
        <v>72</v>
      </c>
      <c r="AV110" s="971"/>
      <c r="AW110" s="971"/>
      <c r="AX110" s="971"/>
      <c r="AY110" s="971"/>
      <c r="AZ110" s="993" t="s">
        <v>431</v>
      </c>
      <c r="BA110" s="961"/>
      <c r="BB110" s="961"/>
      <c r="BC110" s="961"/>
      <c r="BD110" s="961"/>
      <c r="BE110" s="961"/>
      <c r="BF110" s="961"/>
      <c r="BG110" s="961"/>
      <c r="BH110" s="961"/>
      <c r="BI110" s="961"/>
      <c r="BJ110" s="961"/>
      <c r="BK110" s="961"/>
      <c r="BL110" s="961"/>
      <c r="BM110" s="961"/>
      <c r="BN110" s="961"/>
      <c r="BO110" s="961"/>
      <c r="BP110" s="962"/>
      <c r="BQ110" s="994">
        <v>19271859</v>
      </c>
      <c r="BR110" s="995"/>
      <c r="BS110" s="995"/>
      <c r="BT110" s="995"/>
      <c r="BU110" s="995"/>
      <c r="BV110" s="995">
        <v>19475419</v>
      </c>
      <c r="BW110" s="995"/>
      <c r="BX110" s="995"/>
      <c r="BY110" s="995"/>
      <c r="BZ110" s="995"/>
      <c r="CA110" s="995">
        <v>19980917</v>
      </c>
      <c r="CB110" s="995"/>
      <c r="CC110" s="995"/>
      <c r="CD110" s="995"/>
      <c r="CE110" s="995"/>
      <c r="CF110" s="1008">
        <v>187.9</v>
      </c>
      <c r="CG110" s="1009"/>
      <c r="CH110" s="1009"/>
      <c r="CI110" s="1009"/>
      <c r="CJ110" s="1009"/>
      <c r="CK110" s="1010" t="s">
        <v>432</v>
      </c>
      <c r="CL110" s="1011"/>
      <c r="CM110" s="993" t="s">
        <v>433</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434</v>
      </c>
      <c r="DH110" s="995"/>
      <c r="DI110" s="995"/>
      <c r="DJ110" s="995"/>
      <c r="DK110" s="995"/>
      <c r="DL110" s="995" t="s">
        <v>129</v>
      </c>
      <c r="DM110" s="995"/>
      <c r="DN110" s="995"/>
      <c r="DO110" s="995"/>
      <c r="DP110" s="995"/>
      <c r="DQ110" s="995" t="s">
        <v>392</v>
      </c>
      <c r="DR110" s="995"/>
      <c r="DS110" s="995"/>
      <c r="DT110" s="995"/>
      <c r="DU110" s="995"/>
      <c r="DV110" s="996" t="s">
        <v>129</v>
      </c>
      <c r="DW110" s="996"/>
      <c r="DX110" s="996"/>
      <c r="DY110" s="996"/>
      <c r="DZ110" s="997"/>
    </row>
    <row r="111" spans="1:131" s="226" customFormat="1" ht="26.25" customHeight="1" x14ac:dyDescent="0.15">
      <c r="A111" s="998" t="s">
        <v>435</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129</v>
      </c>
      <c r="AB111" s="1002"/>
      <c r="AC111" s="1002"/>
      <c r="AD111" s="1002"/>
      <c r="AE111" s="1003"/>
      <c r="AF111" s="1004" t="s">
        <v>434</v>
      </c>
      <c r="AG111" s="1002"/>
      <c r="AH111" s="1002"/>
      <c r="AI111" s="1002"/>
      <c r="AJ111" s="1003"/>
      <c r="AK111" s="1004" t="s">
        <v>129</v>
      </c>
      <c r="AL111" s="1002"/>
      <c r="AM111" s="1002"/>
      <c r="AN111" s="1002"/>
      <c r="AO111" s="1003"/>
      <c r="AP111" s="1005" t="s">
        <v>129</v>
      </c>
      <c r="AQ111" s="1006"/>
      <c r="AR111" s="1006"/>
      <c r="AS111" s="1006"/>
      <c r="AT111" s="1007"/>
      <c r="AU111" s="972"/>
      <c r="AV111" s="973"/>
      <c r="AW111" s="973"/>
      <c r="AX111" s="973"/>
      <c r="AY111" s="973"/>
      <c r="AZ111" s="986" t="s">
        <v>436</v>
      </c>
      <c r="BA111" s="987"/>
      <c r="BB111" s="987"/>
      <c r="BC111" s="987"/>
      <c r="BD111" s="987"/>
      <c r="BE111" s="987"/>
      <c r="BF111" s="987"/>
      <c r="BG111" s="987"/>
      <c r="BH111" s="987"/>
      <c r="BI111" s="987"/>
      <c r="BJ111" s="987"/>
      <c r="BK111" s="987"/>
      <c r="BL111" s="987"/>
      <c r="BM111" s="987"/>
      <c r="BN111" s="987"/>
      <c r="BO111" s="987"/>
      <c r="BP111" s="988"/>
      <c r="BQ111" s="989">
        <v>1387587</v>
      </c>
      <c r="BR111" s="990"/>
      <c r="BS111" s="990"/>
      <c r="BT111" s="990"/>
      <c r="BU111" s="990"/>
      <c r="BV111" s="990">
        <v>1282413</v>
      </c>
      <c r="BW111" s="990"/>
      <c r="BX111" s="990"/>
      <c r="BY111" s="990"/>
      <c r="BZ111" s="990"/>
      <c r="CA111" s="990">
        <v>1184486</v>
      </c>
      <c r="CB111" s="990"/>
      <c r="CC111" s="990"/>
      <c r="CD111" s="990"/>
      <c r="CE111" s="990"/>
      <c r="CF111" s="984">
        <v>11.1</v>
      </c>
      <c r="CG111" s="985"/>
      <c r="CH111" s="985"/>
      <c r="CI111" s="985"/>
      <c r="CJ111" s="985"/>
      <c r="CK111" s="1012"/>
      <c r="CL111" s="1013"/>
      <c r="CM111" s="986" t="s">
        <v>437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129</v>
      </c>
      <c r="DH111" s="990"/>
      <c r="DI111" s="990"/>
      <c r="DJ111" s="990"/>
      <c r="DK111" s="990"/>
      <c r="DL111" s="990" t="s">
        <v>392</v>
      </c>
      <c r="DM111" s="990"/>
      <c r="DN111" s="990"/>
      <c r="DO111" s="990"/>
      <c r="DP111" s="990"/>
      <c r="DQ111" s="990" t="s">
        <v>129</v>
      </c>
      <c r="DR111" s="990"/>
      <c r="DS111" s="990"/>
      <c r="DT111" s="990"/>
      <c r="DU111" s="990"/>
      <c r="DV111" s="991" t="s">
        <v>129</v>
      </c>
      <c r="DW111" s="991"/>
      <c r="DX111" s="991"/>
      <c r="DY111" s="991"/>
      <c r="DZ111" s="992"/>
    </row>
    <row r="112" spans="1:131" s="226" customFormat="1" ht="26.25" customHeight="1" x14ac:dyDescent="0.15">
      <c r="A112" s="1016" t="s">
        <v>438</v>
      </c>
      <c r="B112" s="1017"/>
      <c r="C112" s="987" t="s">
        <v>439</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434</v>
      </c>
      <c r="AB112" s="1023"/>
      <c r="AC112" s="1023"/>
      <c r="AD112" s="1023"/>
      <c r="AE112" s="1024"/>
      <c r="AF112" s="1025" t="s">
        <v>129</v>
      </c>
      <c r="AG112" s="1023"/>
      <c r="AH112" s="1023"/>
      <c r="AI112" s="1023"/>
      <c r="AJ112" s="1024"/>
      <c r="AK112" s="1025" t="s">
        <v>129</v>
      </c>
      <c r="AL112" s="1023"/>
      <c r="AM112" s="1023"/>
      <c r="AN112" s="1023"/>
      <c r="AO112" s="1024"/>
      <c r="AP112" s="1026" t="s">
        <v>434</v>
      </c>
      <c r="AQ112" s="1027"/>
      <c r="AR112" s="1027"/>
      <c r="AS112" s="1027"/>
      <c r="AT112" s="1028"/>
      <c r="AU112" s="972"/>
      <c r="AV112" s="973"/>
      <c r="AW112" s="973"/>
      <c r="AX112" s="973"/>
      <c r="AY112" s="973"/>
      <c r="AZ112" s="986" t="s">
        <v>440</v>
      </c>
      <c r="BA112" s="987"/>
      <c r="BB112" s="987"/>
      <c r="BC112" s="987"/>
      <c r="BD112" s="987"/>
      <c r="BE112" s="987"/>
      <c r="BF112" s="987"/>
      <c r="BG112" s="987"/>
      <c r="BH112" s="987"/>
      <c r="BI112" s="987"/>
      <c r="BJ112" s="987"/>
      <c r="BK112" s="987"/>
      <c r="BL112" s="987"/>
      <c r="BM112" s="987"/>
      <c r="BN112" s="987"/>
      <c r="BO112" s="987"/>
      <c r="BP112" s="988"/>
      <c r="BQ112" s="989">
        <v>9608485</v>
      </c>
      <c r="BR112" s="990"/>
      <c r="BS112" s="990"/>
      <c r="BT112" s="990"/>
      <c r="BU112" s="990"/>
      <c r="BV112" s="990">
        <v>9328060</v>
      </c>
      <c r="BW112" s="990"/>
      <c r="BX112" s="990"/>
      <c r="BY112" s="990"/>
      <c r="BZ112" s="990"/>
      <c r="CA112" s="990">
        <v>9236065</v>
      </c>
      <c r="CB112" s="990"/>
      <c r="CC112" s="990"/>
      <c r="CD112" s="990"/>
      <c r="CE112" s="990"/>
      <c r="CF112" s="984">
        <v>86.8</v>
      </c>
      <c r="CG112" s="985"/>
      <c r="CH112" s="985"/>
      <c r="CI112" s="985"/>
      <c r="CJ112" s="985"/>
      <c r="CK112" s="1012"/>
      <c r="CL112" s="1013"/>
      <c r="CM112" s="986" t="s">
        <v>441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1380536</v>
      </c>
      <c r="DH112" s="990"/>
      <c r="DI112" s="990"/>
      <c r="DJ112" s="990"/>
      <c r="DK112" s="990"/>
      <c r="DL112" s="990">
        <v>1282283</v>
      </c>
      <c r="DM112" s="990"/>
      <c r="DN112" s="990"/>
      <c r="DO112" s="990"/>
      <c r="DP112" s="990"/>
      <c r="DQ112" s="990">
        <v>1184486</v>
      </c>
      <c r="DR112" s="990"/>
      <c r="DS112" s="990"/>
      <c r="DT112" s="990"/>
      <c r="DU112" s="990"/>
      <c r="DV112" s="991">
        <v>11.1</v>
      </c>
      <c r="DW112" s="991"/>
      <c r="DX112" s="991"/>
      <c r="DY112" s="991"/>
      <c r="DZ112" s="992"/>
    </row>
    <row r="113" spans="1:130" s="226" customFormat="1" ht="26.25" customHeight="1" x14ac:dyDescent="0.15">
      <c r="A113" s="1018"/>
      <c r="B113" s="1019"/>
      <c r="C113" s="987" t="s">
        <v>442</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585078</v>
      </c>
      <c r="AB113" s="1002"/>
      <c r="AC113" s="1002"/>
      <c r="AD113" s="1002"/>
      <c r="AE113" s="1003"/>
      <c r="AF113" s="1004">
        <v>759833</v>
      </c>
      <c r="AG113" s="1002"/>
      <c r="AH113" s="1002"/>
      <c r="AI113" s="1002"/>
      <c r="AJ113" s="1003"/>
      <c r="AK113" s="1004">
        <v>778907</v>
      </c>
      <c r="AL113" s="1002"/>
      <c r="AM113" s="1002"/>
      <c r="AN113" s="1002"/>
      <c r="AO113" s="1003"/>
      <c r="AP113" s="1005">
        <v>7.3</v>
      </c>
      <c r="AQ113" s="1006"/>
      <c r="AR113" s="1006"/>
      <c r="AS113" s="1006"/>
      <c r="AT113" s="1007"/>
      <c r="AU113" s="972"/>
      <c r="AV113" s="973"/>
      <c r="AW113" s="973"/>
      <c r="AX113" s="973"/>
      <c r="AY113" s="973"/>
      <c r="AZ113" s="986" t="s">
        <v>443</v>
      </c>
      <c r="BA113" s="987"/>
      <c r="BB113" s="987"/>
      <c r="BC113" s="987"/>
      <c r="BD113" s="987"/>
      <c r="BE113" s="987"/>
      <c r="BF113" s="987"/>
      <c r="BG113" s="987"/>
      <c r="BH113" s="987"/>
      <c r="BI113" s="987"/>
      <c r="BJ113" s="987"/>
      <c r="BK113" s="987"/>
      <c r="BL113" s="987"/>
      <c r="BM113" s="987"/>
      <c r="BN113" s="987"/>
      <c r="BO113" s="987"/>
      <c r="BP113" s="988"/>
      <c r="BQ113" s="989">
        <v>388474</v>
      </c>
      <c r="BR113" s="990"/>
      <c r="BS113" s="990"/>
      <c r="BT113" s="990"/>
      <c r="BU113" s="990"/>
      <c r="BV113" s="990">
        <v>517849</v>
      </c>
      <c r="BW113" s="990"/>
      <c r="BX113" s="990"/>
      <c r="BY113" s="990"/>
      <c r="BZ113" s="990"/>
      <c r="CA113" s="990">
        <v>590410</v>
      </c>
      <c r="CB113" s="990"/>
      <c r="CC113" s="990"/>
      <c r="CD113" s="990"/>
      <c r="CE113" s="990"/>
      <c r="CF113" s="984">
        <v>5.6</v>
      </c>
      <c r="CG113" s="985"/>
      <c r="CH113" s="985"/>
      <c r="CI113" s="985"/>
      <c r="CJ113" s="985"/>
      <c r="CK113" s="1012"/>
      <c r="CL113" s="1013"/>
      <c r="CM113" s="986" t="s">
        <v>444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129</v>
      </c>
      <c r="DH113" s="1023"/>
      <c r="DI113" s="1023"/>
      <c r="DJ113" s="1023"/>
      <c r="DK113" s="1024"/>
      <c r="DL113" s="1025" t="s">
        <v>129</v>
      </c>
      <c r="DM113" s="1023"/>
      <c r="DN113" s="1023"/>
      <c r="DO113" s="1023"/>
      <c r="DP113" s="1024"/>
      <c r="DQ113" s="1025" t="s">
        <v>392</v>
      </c>
      <c r="DR113" s="1023"/>
      <c r="DS113" s="1023"/>
      <c r="DT113" s="1023"/>
      <c r="DU113" s="1024"/>
      <c r="DV113" s="1026" t="s">
        <v>392</v>
      </c>
      <c r="DW113" s="1027"/>
      <c r="DX113" s="1027"/>
      <c r="DY113" s="1027"/>
      <c r="DZ113" s="1028"/>
    </row>
    <row r="114" spans="1:130" s="226" customFormat="1" ht="26.25" customHeight="1" x14ac:dyDescent="0.15">
      <c r="A114" s="1018"/>
      <c r="B114" s="1019"/>
      <c r="C114" s="987" t="s">
        <v>445</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71715</v>
      </c>
      <c r="AB114" s="1023"/>
      <c r="AC114" s="1023"/>
      <c r="AD114" s="1023"/>
      <c r="AE114" s="1024"/>
      <c r="AF114" s="1025">
        <v>47592</v>
      </c>
      <c r="AG114" s="1023"/>
      <c r="AH114" s="1023"/>
      <c r="AI114" s="1023"/>
      <c r="AJ114" s="1024"/>
      <c r="AK114" s="1025">
        <v>54553</v>
      </c>
      <c r="AL114" s="1023"/>
      <c r="AM114" s="1023"/>
      <c r="AN114" s="1023"/>
      <c r="AO114" s="1024"/>
      <c r="AP114" s="1026">
        <v>0.5</v>
      </c>
      <c r="AQ114" s="1027"/>
      <c r="AR114" s="1027"/>
      <c r="AS114" s="1027"/>
      <c r="AT114" s="1028"/>
      <c r="AU114" s="972"/>
      <c r="AV114" s="973"/>
      <c r="AW114" s="973"/>
      <c r="AX114" s="973"/>
      <c r="AY114" s="973"/>
      <c r="AZ114" s="986" t="s">
        <v>446</v>
      </c>
      <c r="BA114" s="987"/>
      <c r="BB114" s="987"/>
      <c r="BC114" s="987"/>
      <c r="BD114" s="987"/>
      <c r="BE114" s="987"/>
      <c r="BF114" s="987"/>
      <c r="BG114" s="987"/>
      <c r="BH114" s="987"/>
      <c r="BI114" s="987"/>
      <c r="BJ114" s="987"/>
      <c r="BK114" s="987"/>
      <c r="BL114" s="987"/>
      <c r="BM114" s="987"/>
      <c r="BN114" s="987"/>
      <c r="BO114" s="987"/>
      <c r="BP114" s="988"/>
      <c r="BQ114" s="989">
        <v>3762328</v>
      </c>
      <c r="BR114" s="990"/>
      <c r="BS114" s="990"/>
      <c r="BT114" s="990"/>
      <c r="BU114" s="990"/>
      <c r="BV114" s="990">
        <v>3777485</v>
      </c>
      <c r="BW114" s="990"/>
      <c r="BX114" s="990"/>
      <c r="BY114" s="990"/>
      <c r="BZ114" s="990"/>
      <c r="CA114" s="990">
        <v>3833678</v>
      </c>
      <c r="CB114" s="990"/>
      <c r="CC114" s="990"/>
      <c r="CD114" s="990"/>
      <c r="CE114" s="990"/>
      <c r="CF114" s="984">
        <v>36</v>
      </c>
      <c r="CG114" s="985"/>
      <c r="CH114" s="985"/>
      <c r="CI114" s="985"/>
      <c r="CJ114" s="985"/>
      <c r="CK114" s="1012"/>
      <c r="CL114" s="1013"/>
      <c r="CM114" s="986" t="s">
        <v>447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129</v>
      </c>
      <c r="DH114" s="1023"/>
      <c r="DI114" s="1023"/>
      <c r="DJ114" s="1023"/>
      <c r="DK114" s="1024"/>
      <c r="DL114" s="1025" t="s">
        <v>129</v>
      </c>
      <c r="DM114" s="1023"/>
      <c r="DN114" s="1023"/>
      <c r="DO114" s="1023"/>
      <c r="DP114" s="1024"/>
      <c r="DQ114" s="1025" t="s">
        <v>392</v>
      </c>
      <c r="DR114" s="1023"/>
      <c r="DS114" s="1023"/>
      <c r="DT114" s="1023"/>
      <c r="DU114" s="1024"/>
      <c r="DV114" s="1026" t="s">
        <v>434</v>
      </c>
      <c r="DW114" s="1027"/>
      <c r="DX114" s="1027"/>
      <c r="DY114" s="1027"/>
      <c r="DZ114" s="1028"/>
    </row>
    <row r="115" spans="1:130" s="226" customFormat="1" ht="26.25" customHeight="1" x14ac:dyDescent="0.15">
      <c r="A115" s="1018"/>
      <c r="B115" s="1019"/>
      <c r="C115" s="987" t="s">
        <v>448</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107906</v>
      </c>
      <c r="AB115" s="1002"/>
      <c r="AC115" s="1002"/>
      <c r="AD115" s="1002"/>
      <c r="AE115" s="1003"/>
      <c r="AF115" s="1004">
        <v>105173</v>
      </c>
      <c r="AG115" s="1002"/>
      <c r="AH115" s="1002"/>
      <c r="AI115" s="1002"/>
      <c r="AJ115" s="1003"/>
      <c r="AK115" s="1004">
        <v>99023</v>
      </c>
      <c r="AL115" s="1002"/>
      <c r="AM115" s="1002"/>
      <c r="AN115" s="1002"/>
      <c r="AO115" s="1003"/>
      <c r="AP115" s="1005">
        <v>0.9</v>
      </c>
      <c r="AQ115" s="1006"/>
      <c r="AR115" s="1006"/>
      <c r="AS115" s="1006"/>
      <c r="AT115" s="1007"/>
      <c r="AU115" s="972"/>
      <c r="AV115" s="973"/>
      <c r="AW115" s="973"/>
      <c r="AX115" s="973"/>
      <c r="AY115" s="973"/>
      <c r="AZ115" s="986" t="s">
        <v>449</v>
      </c>
      <c r="BA115" s="987"/>
      <c r="BB115" s="987"/>
      <c r="BC115" s="987"/>
      <c r="BD115" s="987"/>
      <c r="BE115" s="987"/>
      <c r="BF115" s="987"/>
      <c r="BG115" s="987"/>
      <c r="BH115" s="987"/>
      <c r="BI115" s="987"/>
      <c r="BJ115" s="987"/>
      <c r="BK115" s="987"/>
      <c r="BL115" s="987"/>
      <c r="BM115" s="987"/>
      <c r="BN115" s="987"/>
      <c r="BO115" s="987"/>
      <c r="BP115" s="988"/>
      <c r="BQ115" s="989">
        <v>2262</v>
      </c>
      <c r="BR115" s="990"/>
      <c r="BS115" s="990"/>
      <c r="BT115" s="990"/>
      <c r="BU115" s="990"/>
      <c r="BV115" s="990">
        <v>20053</v>
      </c>
      <c r="BW115" s="990"/>
      <c r="BX115" s="990"/>
      <c r="BY115" s="990"/>
      <c r="BZ115" s="990"/>
      <c r="CA115" s="990">
        <v>1172</v>
      </c>
      <c r="CB115" s="990"/>
      <c r="CC115" s="990"/>
      <c r="CD115" s="990"/>
      <c r="CE115" s="990"/>
      <c r="CF115" s="984">
        <v>0</v>
      </c>
      <c r="CG115" s="985"/>
      <c r="CH115" s="985"/>
      <c r="CI115" s="985"/>
      <c r="CJ115" s="985"/>
      <c r="CK115" s="1012"/>
      <c r="CL115" s="1013"/>
      <c r="CM115" s="986" t="s">
        <v>450</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129</v>
      </c>
      <c r="DH115" s="1023"/>
      <c r="DI115" s="1023"/>
      <c r="DJ115" s="1023"/>
      <c r="DK115" s="1024"/>
      <c r="DL115" s="1025" t="s">
        <v>129</v>
      </c>
      <c r="DM115" s="1023"/>
      <c r="DN115" s="1023"/>
      <c r="DO115" s="1023"/>
      <c r="DP115" s="1024"/>
      <c r="DQ115" s="1025" t="s">
        <v>434</v>
      </c>
      <c r="DR115" s="1023"/>
      <c r="DS115" s="1023"/>
      <c r="DT115" s="1023"/>
      <c r="DU115" s="1024"/>
      <c r="DV115" s="1026" t="s">
        <v>129</v>
      </c>
      <c r="DW115" s="1027"/>
      <c r="DX115" s="1027"/>
      <c r="DY115" s="1027"/>
      <c r="DZ115" s="1028"/>
    </row>
    <row r="116" spans="1:130" s="226" customFormat="1" ht="26.25" customHeight="1" x14ac:dyDescent="0.15">
      <c r="A116" s="1020"/>
      <c r="B116" s="1021"/>
      <c r="C116" s="1029" t="s">
        <v>451</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129</v>
      </c>
      <c r="AB116" s="1023"/>
      <c r="AC116" s="1023"/>
      <c r="AD116" s="1023"/>
      <c r="AE116" s="1024"/>
      <c r="AF116" s="1025" t="s">
        <v>129</v>
      </c>
      <c r="AG116" s="1023"/>
      <c r="AH116" s="1023"/>
      <c r="AI116" s="1023"/>
      <c r="AJ116" s="1024"/>
      <c r="AK116" s="1025" t="s">
        <v>434</v>
      </c>
      <c r="AL116" s="1023"/>
      <c r="AM116" s="1023"/>
      <c r="AN116" s="1023"/>
      <c r="AO116" s="1024"/>
      <c r="AP116" s="1026" t="s">
        <v>392</v>
      </c>
      <c r="AQ116" s="1027"/>
      <c r="AR116" s="1027"/>
      <c r="AS116" s="1027"/>
      <c r="AT116" s="1028"/>
      <c r="AU116" s="972"/>
      <c r="AV116" s="973"/>
      <c r="AW116" s="973"/>
      <c r="AX116" s="973"/>
      <c r="AY116" s="973"/>
      <c r="AZ116" s="1031" t="s">
        <v>452</v>
      </c>
      <c r="BA116" s="1032"/>
      <c r="BB116" s="1032"/>
      <c r="BC116" s="1032"/>
      <c r="BD116" s="1032"/>
      <c r="BE116" s="1032"/>
      <c r="BF116" s="1032"/>
      <c r="BG116" s="1032"/>
      <c r="BH116" s="1032"/>
      <c r="BI116" s="1032"/>
      <c r="BJ116" s="1032"/>
      <c r="BK116" s="1032"/>
      <c r="BL116" s="1032"/>
      <c r="BM116" s="1032"/>
      <c r="BN116" s="1032"/>
      <c r="BO116" s="1032"/>
      <c r="BP116" s="1033"/>
      <c r="BQ116" s="989" t="s">
        <v>129</v>
      </c>
      <c r="BR116" s="990"/>
      <c r="BS116" s="990"/>
      <c r="BT116" s="990"/>
      <c r="BU116" s="990"/>
      <c r="BV116" s="990" t="s">
        <v>129</v>
      </c>
      <c r="BW116" s="990"/>
      <c r="BX116" s="990"/>
      <c r="BY116" s="990"/>
      <c r="BZ116" s="990"/>
      <c r="CA116" s="990" t="s">
        <v>392</v>
      </c>
      <c r="CB116" s="990"/>
      <c r="CC116" s="990"/>
      <c r="CD116" s="990"/>
      <c r="CE116" s="990"/>
      <c r="CF116" s="984" t="s">
        <v>392</v>
      </c>
      <c r="CG116" s="985"/>
      <c r="CH116" s="985"/>
      <c r="CI116" s="985"/>
      <c r="CJ116" s="985"/>
      <c r="CK116" s="1012"/>
      <c r="CL116" s="1013"/>
      <c r="CM116" s="986" t="s">
        <v>453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392</v>
      </c>
      <c r="DH116" s="1023"/>
      <c r="DI116" s="1023"/>
      <c r="DJ116" s="1023"/>
      <c r="DK116" s="1024"/>
      <c r="DL116" s="1025" t="s">
        <v>392</v>
      </c>
      <c r="DM116" s="1023"/>
      <c r="DN116" s="1023"/>
      <c r="DO116" s="1023"/>
      <c r="DP116" s="1024"/>
      <c r="DQ116" s="1025" t="s">
        <v>129</v>
      </c>
      <c r="DR116" s="1023"/>
      <c r="DS116" s="1023"/>
      <c r="DT116" s="1023"/>
      <c r="DU116" s="1024"/>
      <c r="DV116" s="1026" t="s">
        <v>129</v>
      </c>
      <c r="DW116" s="1027"/>
      <c r="DX116" s="1027"/>
      <c r="DY116" s="1027"/>
      <c r="DZ116" s="1028"/>
    </row>
    <row r="117" spans="1:130" s="226" customFormat="1" ht="26.25" customHeight="1" x14ac:dyDescent="0.15">
      <c r="A117" s="976" t="s">
        <v>187</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454</v>
      </c>
      <c r="Z117" s="958"/>
      <c r="AA117" s="1042">
        <v>2316239</v>
      </c>
      <c r="AB117" s="1043"/>
      <c r="AC117" s="1043"/>
      <c r="AD117" s="1043"/>
      <c r="AE117" s="1044"/>
      <c r="AF117" s="1045">
        <v>2449323</v>
      </c>
      <c r="AG117" s="1043"/>
      <c r="AH117" s="1043"/>
      <c r="AI117" s="1043"/>
      <c r="AJ117" s="1044"/>
      <c r="AK117" s="1045">
        <v>2467291</v>
      </c>
      <c r="AL117" s="1043"/>
      <c r="AM117" s="1043"/>
      <c r="AN117" s="1043"/>
      <c r="AO117" s="1044"/>
      <c r="AP117" s="1046"/>
      <c r="AQ117" s="1047"/>
      <c r="AR117" s="1047"/>
      <c r="AS117" s="1047"/>
      <c r="AT117" s="1048"/>
      <c r="AU117" s="972"/>
      <c r="AV117" s="973"/>
      <c r="AW117" s="973"/>
      <c r="AX117" s="973"/>
      <c r="AY117" s="973"/>
      <c r="AZ117" s="1038" t="s">
        <v>455</v>
      </c>
      <c r="BA117" s="1039"/>
      <c r="BB117" s="1039"/>
      <c r="BC117" s="1039"/>
      <c r="BD117" s="1039"/>
      <c r="BE117" s="1039"/>
      <c r="BF117" s="1039"/>
      <c r="BG117" s="1039"/>
      <c r="BH117" s="1039"/>
      <c r="BI117" s="1039"/>
      <c r="BJ117" s="1039"/>
      <c r="BK117" s="1039"/>
      <c r="BL117" s="1039"/>
      <c r="BM117" s="1039"/>
      <c r="BN117" s="1039"/>
      <c r="BO117" s="1039"/>
      <c r="BP117" s="1040"/>
      <c r="BQ117" s="989" t="s">
        <v>129</v>
      </c>
      <c r="BR117" s="990"/>
      <c r="BS117" s="990"/>
      <c r="BT117" s="990"/>
      <c r="BU117" s="990"/>
      <c r="BV117" s="990" t="s">
        <v>129</v>
      </c>
      <c r="BW117" s="990"/>
      <c r="BX117" s="990"/>
      <c r="BY117" s="990"/>
      <c r="BZ117" s="990"/>
      <c r="CA117" s="990" t="s">
        <v>129</v>
      </c>
      <c r="CB117" s="990"/>
      <c r="CC117" s="990"/>
      <c r="CD117" s="990"/>
      <c r="CE117" s="990"/>
      <c r="CF117" s="984" t="s">
        <v>129</v>
      </c>
      <c r="CG117" s="985"/>
      <c r="CH117" s="985"/>
      <c r="CI117" s="985"/>
      <c r="CJ117" s="985"/>
      <c r="CK117" s="1012"/>
      <c r="CL117" s="1013"/>
      <c r="CM117" s="986" t="s">
        <v>456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392</v>
      </c>
      <c r="DH117" s="1023"/>
      <c r="DI117" s="1023"/>
      <c r="DJ117" s="1023"/>
      <c r="DK117" s="1024"/>
      <c r="DL117" s="1025" t="s">
        <v>129</v>
      </c>
      <c r="DM117" s="1023"/>
      <c r="DN117" s="1023"/>
      <c r="DO117" s="1023"/>
      <c r="DP117" s="1024"/>
      <c r="DQ117" s="1025" t="s">
        <v>129</v>
      </c>
      <c r="DR117" s="1023"/>
      <c r="DS117" s="1023"/>
      <c r="DT117" s="1023"/>
      <c r="DU117" s="1024"/>
      <c r="DV117" s="1026" t="s">
        <v>129</v>
      </c>
      <c r="DW117" s="1027"/>
      <c r="DX117" s="1027"/>
      <c r="DY117" s="1027"/>
      <c r="DZ117" s="1028"/>
    </row>
    <row r="118" spans="1:130" s="226" customFormat="1" ht="26.25" customHeight="1" x14ac:dyDescent="0.15">
      <c r="A118" s="976" t="s">
        <v>429</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426</v>
      </c>
      <c r="AB118" s="957"/>
      <c r="AC118" s="957"/>
      <c r="AD118" s="957"/>
      <c r="AE118" s="958"/>
      <c r="AF118" s="956" t="s">
        <v>427</v>
      </c>
      <c r="AG118" s="957"/>
      <c r="AH118" s="957"/>
      <c r="AI118" s="957"/>
      <c r="AJ118" s="958"/>
      <c r="AK118" s="956" t="s">
        <v>305</v>
      </c>
      <c r="AL118" s="957"/>
      <c r="AM118" s="957"/>
      <c r="AN118" s="957"/>
      <c r="AO118" s="958"/>
      <c r="AP118" s="1034" t="s">
        <v>428</v>
      </c>
      <c r="AQ118" s="1035"/>
      <c r="AR118" s="1035"/>
      <c r="AS118" s="1035"/>
      <c r="AT118" s="1036"/>
      <c r="AU118" s="972"/>
      <c r="AV118" s="973"/>
      <c r="AW118" s="973"/>
      <c r="AX118" s="973"/>
      <c r="AY118" s="973"/>
      <c r="AZ118" s="1037" t="s">
        <v>457</v>
      </c>
      <c r="BA118" s="1029"/>
      <c r="BB118" s="1029"/>
      <c r="BC118" s="1029"/>
      <c r="BD118" s="1029"/>
      <c r="BE118" s="1029"/>
      <c r="BF118" s="1029"/>
      <c r="BG118" s="1029"/>
      <c r="BH118" s="1029"/>
      <c r="BI118" s="1029"/>
      <c r="BJ118" s="1029"/>
      <c r="BK118" s="1029"/>
      <c r="BL118" s="1029"/>
      <c r="BM118" s="1029"/>
      <c r="BN118" s="1029"/>
      <c r="BO118" s="1029"/>
      <c r="BP118" s="1030"/>
      <c r="BQ118" s="1063" t="s">
        <v>129</v>
      </c>
      <c r="BR118" s="1064"/>
      <c r="BS118" s="1064"/>
      <c r="BT118" s="1064"/>
      <c r="BU118" s="1064"/>
      <c r="BV118" s="1064" t="s">
        <v>129</v>
      </c>
      <c r="BW118" s="1064"/>
      <c r="BX118" s="1064"/>
      <c r="BY118" s="1064"/>
      <c r="BZ118" s="1064"/>
      <c r="CA118" s="1064" t="s">
        <v>434</v>
      </c>
      <c r="CB118" s="1064"/>
      <c r="CC118" s="1064"/>
      <c r="CD118" s="1064"/>
      <c r="CE118" s="1064"/>
      <c r="CF118" s="984" t="s">
        <v>434</v>
      </c>
      <c r="CG118" s="985"/>
      <c r="CH118" s="985"/>
      <c r="CI118" s="985"/>
      <c r="CJ118" s="985"/>
      <c r="CK118" s="1012"/>
      <c r="CL118" s="1013"/>
      <c r="CM118" s="986" t="s">
        <v>458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434</v>
      </c>
      <c r="DH118" s="1023"/>
      <c r="DI118" s="1023"/>
      <c r="DJ118" s="1023"/>
      <c r="DK118" s="1024"/>
      <c r="DL118" s="1025" t="s">
        <v>392</v>
      </c>
      <c r="DM118" s="1023"/>
      <c r="DN118" s="1023"/>
      <c r="DO118" s="1023"/>
      <c r="DP118" s="1024"/>
      <c r="DQ118" s="1025" t="s">
        <v>392</v>
      </c>
      <c r="DR118" s="1023"/>
      <c r="DS118" s="1023"/>
      <c r="DT118" s="1023"/>
      <c r="DU118" s="1024"/>
      <c r="DV118" s="1026" t="s">
        <v>129</v>
      </c>
      <c r="DW118" s="1027"/>
      <c r="DX118" s="1027"/>
      <c r="DY118" s="1027"/>
      <c r="DZ118" s="1028"/>
    </row>
    <row r="119" spans="1:130" s="226" customFormat="1" ht="26.25" customHeight="1" x14ac:dyDescent="0.15">
      <c r="A119" s="1120" t="s">
        <v>432</v>
      </c>
      <c r="B119" s="1011"/>
      <c r="C119" s="993" t="s">
        <v>433</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434</v>
      </c>
      <c r="AB119" s="964"/>
      <c r="AC119" s="964"/>
      <c r="AD119" s="964"/>
      <c r="AE119" s="965"/>
      <c r="AF119" s="966" t="s">
        <v>129</v>
      </c>
      <c r="AG119" s="964"/>
      <c r="AH119" s="964"/>
      <c r="AI119" s="964"/>
      <c r="AJ119" s="965"/>
      <c r="AK119" s="966" t="s">
        <v>129</v>
      </c>
      <c r="AL119" s="964"/>
      <c r="AM119" s="964"/>
      <c r="AN119" s="964"/>
      <c r="AO119" s="965"/>
      <c r="AP119" s="967" t="s">
        <v>392</v>
      </c>
      <c r="AQ119" s="968"/>
      <c r="AR119" s="968"/>
      <c r="AS119" s="968"/>
      <c r="AT119" s="969"/>
      <c r="AU119" s="974"/>
      <c r="AV119" s="975"/>
      <c r="AW119" s="975"/>
      <c r="AX119" s="975"/>
      <c r="AY119" s="975"/>
      <c r="AZ119" s="247" t="s">
        <v>187</v>
      </c>
      <c r="BA119" s="247"/>
      <c r="BB119" s="247"/>
      <c r="BC119" s="247"/>
      <c r="BD119" s="247"/>
      <c r="BE119" s="247"/>
      <c r="BF119" s="247"/>
      <c r="BG119" s="247"/>
      <c r="BH119" s="247"/>
      <c r="BI119" s="247"/>
      <c r="BJ119" s="247"/>
      <c r="BK119" s="247"/>
      <c r="BL119" s="247"/>
      <c r="BM119" s="247"/>
      <c r="BN119" s="247"/>
      <c r="BO119" s="1041" t="s">
        <v>459</v>
      </c>
      <c r="BP119" s="1069"/>
      <c r="BQ119" s="1063">
        <v>34420995</v>
      </c>
      <c r="BR119" s="1064"/>
      <c r="BS119" s="1064"/>
      <c r="BT119" s="1064"/>
      <c r="BU119" s="1064"/>
      <c r="BV119" s="1064">
        <v>34401279</v>
      </c>
      <c r="BW119" s="1064"/>
      <c r="BX119" s="1064"/>
      <c r="BY119" s="1064"/>
      <c r="BZ119" s="1064"/>
      <c r="CA119" s="1064">
        <v>34826728</v>
      </c>
      <c r="CB119" s="1064"/>
      <c r="CC119" s="1064"/>
      <c r="CD119" s="1064"/>
      <c r="CE119" s="1064"/>
      <c r="CF119" s="1065"/>
      <c r="CG119" s="1066"/>
      <c r="CH119" s="1066"/>
      <c r="CI119" s="1066"/>
      <c r="CJ119" s="1067"/>
      <c r="CK119" s="1014"/>
      <c r="CL119" s="1015"/>
      <c r="CM119" s="1037" t="s">
        <v>460</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7051</v>
      </c>
      <c r="DH119" s="1050"/>
      <c r="DI119" s="1050"/>
      <c r="DJ119" s="1050"/>
      <c r="DK119" s="1051"/>
      <c r="DL119" s="1049">
        <v>130</v>
      </c>
      <c r="DM119" s="1050"/>
      <c r="DN119" s="1050"/>
      <c r="DO119" s="1050"/>
      <c r="DP119" s="1051"/>
      <c r="DQ119" s="1049" t="s">
        <v>434</v>
      </c>
      <c r="DR119" s="1050"/>
      <c r="DS119" s="1050"/>
      <c r="DT119" s="1050"/>
      <c r="DU119" s="1051"/>
      <c r="DV119" s="1052" t="s">
        <v>129</v>
      </c>
      <c r="DW119" s="1053"/>
      <c r="DX119" s="1053"/>
      <c r="DY119" s="1053"/>
      <c r="DZ119" s="1054"/>
    </row>
    <row r="120" spans="1:130" s="226" customFormat="1" ht="26.25" customHeight="1" x14ac:dyDescent="0.15">
      <c r="A120" s="1121"/>
      <c r="B120" s="1013"/>
      <c r="C120" s="986" t="s">
        <v>437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392</v>
      </c>
      <c r="AB120" s="1023"/>
      <c r="AC120" s="1023"/>
      <c r="AD120" s="1023"/>
      <c r="AE120" s="1024"/>
      <c r="AF120" s="1025" t="s">
        <v>392</v>
      </c>
      <c r="AG120" s="1023"/>
      <c r="AH120" s="1023"/>
      <c r="AI120" s="1023"/>
      <c r="AJ120" s="1024"/>
      <c r="AK120" s="1025" t="s">
        <v>434</v>
      </c>
      <c r="AL120" s="1023"/>
      <c r="AM120" s="1023"/>
      <c r="AN120" s="1023"/>
      <c r="AO120" s="1024"/>
      <c r="AP120" s="1026" t="s">
        <v>129</v>
      </c>
      <c r="AQ120" s="1027"/>
      <c r="AR120" s="1027"/>
      <c r="AS120" s="1027"/>
      <c r="AT120" s="1028"/>
      <c r="AU120" s="1055" t="s">
        <v>461</v>
      </c>
      <c r="AV120" s="1056"/>
      <c r="AW120" s="1056"/>
      <c r="AX120" s="1056"/>
      <c r="AY120" s="1057"/>
      <c r="AZ120" s="993" t="s">
        <v>462</v>
      </c>
      <c r="BA120" s="961"/>
      <c r="BB120" s="961"/>
      <c r="BC120" s="961"/>
      <c r="BD120" s="961"/>
      <c r="BE120" s="961"/>
      <c r="BF120" s="961"/>
      <c r="BG120" s="961"/>
      <c r="BH120" s="961"/>
      <c r="BI120" s="961"/>
      <c r="BJ120" s="961"/>
      <c r="BK120" s="961"/>
      <c r="BL120" s="961"/>
      <c r="BM120" s="961"/>
      <c r="BN120" s="961"/>
      <c r="BO120" s="961"/>
      <c r="BP120" s="962"/>
      <c r="BQ120" s="994">
        <v>6944388</v>
      </c>
      <c r="BR120" s="995"/>
      <c r="BS120" s="995"/>
      <c r="BT120" s="995"/>
      <c r="BU120" s="995"/>
      <c r="BV120" s="995">
        <v>6694917</v>
      </c>
      <c r="BW120" s="995"/>
      <c r="BX120" s="995"/>
      <c r="BY120" s="995"/>
      <c r="BZ120" s="995"/>
      <c r="CA120" s="995">
        <v>8720638</v>
      </c>
      <c r="CB120" s="995"/>
      <c r="CC120" s="995"/>
      <c r="CD120" s="995"/>
      <c r="CE120" s="995"/>
      <c r="CF120" s="1008">
        <v>82</v>
      </c>
      <c r="CG120" s="1009"/>
      <c r="CH120" s="1009"/>
      <c r="CI120" s="1009"/>
      <c r="CJ120" s="1009"/>
      <c r="CK120" s="1070" t="s">
        <v>463</v>
      </c>
      <c r="CL120" s="1071"/>
      <c r="CM120" s="1071"/>
      <c r="CN120" s="1071"/>
      <c r="CO120" s="1072"/>
      <c r="CP120" s="1078" t="s">
        <v>464</v>
      </c>
      <c r="CQ120" s="1079"/>
      <c r="CR120" s="1079"/>
      <c r="CS120" s="1079"/>
      <c r="CT120" s="1079"/>
      <c r="CU120" s="1079"/>
      <c r="CV120" s="1079"/>
      <c r="CW120" s="1079"/>
      <c r="CX120" s="1079"/>
      <c r="CY120" s="1079"/>
      <c r="CZ120" s="1079"/>
      <c r="DA120" s="1079"/>
      <c r="DB120" s="1079"/>
      <c r="DC120" s="1079"/>
      <c r="DD120" s="1079"/>
      <c r="DE120" s="1079"/>
      <c r="DF120" s="1080"/>
      <c r="DG120" s="994" t="s">
        <v>434</v>
      </c>
      <c r="DH120" s="995"/>
      <c r="DI120" s="995"/>
      <c r="DJ120" s="995"/>
      <c r="DK120" s="995"/>
      <c r="DL120" s="995">
        <v>5824178</v>
      </c>
      <c r="DM120" s="995"/>
      <c r="DN120" s="995"/>
      <c r="DO120" s="995"/>
      <c r="DP120" s="995"/>
      <c r="DQ120" s="995">
        <v>5582337</v>
      </c>
      <c r="DR120" s="995"/>
      <c r="DS120" s="995"/>
      <c r="DT120" s="995"/>
      <c r="DU120" s="995"/>
      <c r="DV120" s="996">
        <v>52.5</v>
      </c>
      <c r="DW120" s="996"/>
      <c r="DX120" s="996"/>
      <c r="DY120" s="996"/>
      <c r="DZ120" s="997"/>
    </row>
    <row r="121" spans="1:130" s="226" customFormat="1" ht="26.25" customHeight="1" x14ac:dyDescent="0.15">
      <c r="A121" s="1121"/>
      <c r="B121" s="1013"/>
      <c r="C121" s="1038" t="s">
        <v>465</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v>95718</v>
      </c>
      <c r="AB121" s="1023"/>
      <c r="AC121" s="1023"/>
      <c r="AD121" s="1023"/>
      <c r="AE121" s="1024"/>
      <c r="AF121" s="1025">
        <v>98253</v>
      </c>
      <c r="AG121" s="1023"/>
      <c r="AH121" s="1023"/>
      <c r="AI121" s="1023"/>
      <c r="AJ121" s="1024"/>
      <c r="AK121" s="1025">
        <v>98893</v>
      </c>
      <c r="AL121" s="1023"/>
      <c r="AM121" s="1023"/>
      <c r="AN121" s="1023"/>
      <c r="AO121" s="1024"/>
      <c r="AP121" s="1026">
        <v>0.9</v>
      </c>
      <c r="AQ121" s="1027"/>
      <c r="AR121" s="1027"/>
      <c r="AS121" s="1027"/>
      <c r="AT121" s="1028"/>
      <c r="AU121" s="1058"/>
      <c r="AV121" s="1059"/>
      <c r="AW121" s="1059"/>
      <c r="AX121" s="1059"/>
      <c r="AY121" s="1060"/>
      <c r="AZ121" s="986" t="s">
        <v>466</v>
      </c>
      <c r="BA121" s="987"/>
      <c r="BB121" s="987"/>
      <c r="BC121" s="987"/>
      <c r="BD121" s="987"/>
      <c r="BE121" s="987"/>
      <c r="BF121" s="987"/>
      <c r="BG121" s="987"/>
      <c r="BH121" s="987"/>
      <c r="BI121" s="987"/>
      <c r="BJ121" s="987"/>
      <c r="BK121" s="987"/>
      <c r="BL121" s="987"/>
      <c r="BM121" s="987"/>
      <c r="BN121" s="987"/>
      <c r="BO121" s="987"/>
      <c r="BP121" s="988"/>
      <c r="BQ121" s="989">
        <v>848895</v>
      </c>
      <c r="BR121" s="990"/>
      <c r="BS121" s="990"/>
      <c r="BT121" s="990"/>
      <c r="BU121" s="990"/>
      <c r="BV121" s="990">
        <v>879523</v>
      </c>
      <c r="BW121" s="990"/>
      <c r="BX121" s="990"/>
      <c r="BY121" s="990"/>
      <c r="BZ121" s="990"/>
      <c r="CA121" s="990">
        <v>864696</v>
      </c>
      <c r="CB121" s="990"/>
      <c r="CC121" s="990"/>
      <c r="CD121" s="990"/>
      <c r="CE121" s="990"/>
      <c r="CF121" s="984">
        <v>8.1</v>
      </c>
      <c r="CG121" s="985"/>
      <c r="CH121" s="985"/>
      <c r="CI121" s="985"/>
      <c r="CJ121" s="985"/>
      <c r="CK121" s="1073"/>
      <c r="CL121" s="1074"/>
      <c r="CM121" s="1074"/>
      <c r="CN121" s="1074"/>
      <c r="CO121" s="1075"/>
      <c r="CP121" s="1083" t="s">
        <v>467</v>
      </c>
      <c r="CQ121" s="1084"/>
      <c r="CR121" s="1084"/>
      <c r="CS121" s="1084"/>
      <c r="CT121" s="1084"/>
      <c r="CU121" s="1084"/>
      <c r="CV121" s="1084"/>
      <c r="CW121" s="1084"/>
      <c r="CX121" s="1084"/>
      <c r="CY121" s="1084"/>
      <c r="CZ121" s="1084"/>
      <c r="DA121" s="1084"/>
      <c r="DB121" s="1084"/>
      <c r="DC121" s="1084"/>
      <c r="DD121" s="1084"/>
      <c r="DE121" s="1084"/>
      <c r="DF121" s="1085"/>
      <c r="DG121" s="989">
        <v>3228864</v>
      </c>
      <c r="DH121" s="990"/>
      <c r="DI121" s="990"/>
      <c r="DJ121" s="990"/>
      <c r="DK121" s="990"/>
      <c r="DL121" s="990">
        <v>3124379</v>
      </c>
      <c r="DM121" s="990"/>
      <c r="DN121" s="990"/>
      <c r="DO121" s="990"/>
      <c r="DP121" s="990"/>
      <c r="DQ121" s="990">
        <v>2997628</v>
      </c>
      <c r="DR121" s="990"/>
      <c r="DS121" s="990"/>
      <c r="DT121" s="990"/>
      <c r="DU121" s="990"/>
      <c r="DV121" s="991">
        <v>28.2</v>
      </c>
      <c r="DW121" s="991"/>
      <c r="DX121" s="991"/>
      <c r="DY121" s="991"/>
      <c r="DZ121" s="992"/>
    </row>
    <row r="122" spans="1:130" s="226" customFormat="1" ht="26.25" customHeight="1" x14ac:dyDescent="0.15">
      <c r="A122" s="1121"/>
      <c r="B122" s="1013"/>
      <c r="C122" s="986" t="s">
        <v>447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129</v>
      </c>
      <c r="AB122" s="1023"/>
      <c r="AC122" s="1023"/>
      <c r="AD122" s="1023"/>
      <c r="AE122" s="1024"/>
      <c r="AF122" s="1025" t="s">
        <v>392</v>
      </c>
      <c r="AG122" s="1023"/>
      <c r="AH122" s="1023"/>
      <c r="AI122" s="1023"/>
      <c r="AJ122" s="1024"/>
      <c r="AK122" s="1025" t="s">
        <v>392</v>
      </c>
      <c r="AL122" s="1023"/>
      <c r="AM122" s="1023"/>
      <c r="AN122" s="1023"/>
      <c r="AO122" s="1024"/>
      <c r="AP122" s="1026" t="s">
        <v>434</v>
      </c>
      <c r="AQ122" s="1027"/>
      <c r="AR122" s="1027"/>
      <c r="AS122" s="1027"/>
      <c r="AT122" s="1028"/>
      <c r="AU122" s="1058"/>
      <c r="AV122" s="1059"/>
      <c r="AW122" s="1059"/>
      <c r="AX122" s="1059"/>
      <c r="AY122" s="1060"/>
      <c r="AZ122" s="1037" t="s">
        <v>468</v>
      </c>
      <c r="BA122" s="1029"/>
      <c r="BB122" s="1029"/>
      <c r="BC122" s="1029"/>
      <c r="BD122" s="1029"/>
      <c r="BE122" s="1029"/>
      <c r="BF122" s="1029"/>
      <c r="BG122" s="1029"/>
      <c r="BH122" s="1029"/>
      <c r="BI122" s="1029"/>
      <c r="BJ122" s="1029"/>
      <c r="BK122" s="1029"/>
      <c r="BL122" s="1029"/>
      <c r="BM122" s="1029"/>
      <c r="BN122" s="1029"/>
      <c r="BO122" s="1029"/>
      <c r="BP122" s="1030"/>
      <c r="BQ122" s="1063">
        <v>20332718</v>
      </c>
      <c r="BR122" s="1064"/>
      <c r="BS122" s="1064"/>
      <c r="BT122" s="1064"/>
      <c r="BU122" s="1064"/>
      <c r="BV122" s="1064">
        <v>20420180</v>
      </c>
      <c r="BW122" s="1064"/>
      <c r="BX122" s="1064"/>
      <c r="BY122" s="1064"/>
      <c r="BZ122" s="1064"/>
      <c r="CA122" s="1064">
        <v>20880784</v>
      </c>
      <c r="CB122" s="1064"/>
      <c r="CC122" s="1064"/>
      <c r="CD122" s="1064"/>
      <c r="CE122" s="1064"/>
      <c r="CF122" s="1081">
        <v>196.3</v>
      </c>
      <c r="CG122" s="1082"/>
      <c r="CH122" s="1082"/>
      <c r="CI122" s="1082"/>
      <c r="CJ122" s="1082"/>
      <c r="CK122" s="1073"/>
      <c r="CL122" s="1074"/>
      <c r="CM122" s="1074"/>
      <c r="CN122" s="1074"/>
      <c r="CO122" s="1075"/>
      <c r="CP122" s="1083" t="s">
        <v>469</v>
      </c>
      <c r="CQ122" s="1084"/>
      <c r="CR122" s="1084"/>
      <c r="CS122" s="1084"/>
      <c r="CT122" s="1084"/>
      <c r="CU122" s="1084"/>
      <c r="CV122" s="1084"/>
      <c r="CW122" s="1084"/>
      <c r="CX122" s="1084"/>
      <c r="CY122" s="1084"/>
      <c r="CZ122" s="1084"/>
      <c r="DA122" s="1084"/>
      <c r="DB122" s="1084"/>
      <c r="DC122" s="1084"/>
      <c r="DD122" s="1084"/>
      <c r="DE122" s="1084"/>
      <c r="DF122" s="1085"/>
      <c r="DG122" s="989">
        <v>206477</v>
      </c>
      <c r="DH122" s="990"/>
      <c r="DI122" s="990"/>
      <c r="DJ122" s="990"/>
      <c r="DK122" s="990"/>
      <c r="DL122" s="990">
        <v>379503</v>
      </c>
      <c r="DM122" s="990"/>
      <c r="DN122" s="990"/>
      <c r="DO122" s="990"/>
      <c r="DP122" s="990"/>
      <c r="DQ122" s="990">
        <v>656100</v>
      </c>
      <c r="DR122" s="990"/>
      <c r="DS122" s="990"/>
      <c r="DT122" s="990"/>
      <c r="DU122" s="990"/>
      <c r="DV122" s="991">
        <v>6.2</v>
      </c>
      <c r="DW122" s="991"/>
      <c r="DX122" s="991"/>
      <c r="DY122" s="991"/>
      <c r="DZ122" s="992"/>
    </row>
    <row r="123" spans="1:130" s="226" customFormat="1" ht="26.25" customHeight="1" x14ac:dyDescent="0.15">
      <c r="A123" s="1121"/>
      <c r="B123" s="1013"/>
      <c r="C123" s="986" t="s">
        <v>453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392</v>
      </c>
      <c r="AB123" s="1023"/>
      <c r="AC123" s="1023"/>
      <c r="AD123" s="1023"/>
      <c r="AE123" s="1024"/>
      <c r="AF123" s="1025" t="s">
        <v>434</v>
      </c>
      <c r="AG123" s="1023"/>
      <c r="AH123" s="1023"/>
      <c r="AI123" s="1023"/>
      <c r="AJ123" s="1024"/>
      <c r="AK123" s="1025" t="s">
        <v>434</v>
      </c>
      <c r="AL123" s="1023"/>
      <c r="AM123" s="1023"/>
      <c r="AN123" s="1023"/>
      <c r="AO123" s="1024"/>
      <c r="AP123" s="1026" t="s">
        <v>129</v>
      </c>
      <c r="AQ123" s="1027"/>
      <c r="AR123" s="1027"/>
      <c r="AS123" s="1027"/>
      <c r="AT123" s="1028"/>
      <c r="AU123" s="1061"/>
      <c r="AV123" s="1062"/>
      <c r="AW123" s="1062"/>
      <c r="AX123" s="1062"/>
      <c r="AY123" s="1062"/>
      <c r="AZ123" s="247" t="s">
        <v>187</v>
      </c>
      <c r="BA123" s="247"/>
      <c r="BB123" s="247"/>
      <c r="BC123" s="247"/>
      <c r="BD123" s="247"/>
      <c r="BE123" s="247"/>
      <c r="BF123" s="247"/>
      <c r="BG123" s="247"/>
      <c r="BH123" s="247"/>
      <c r="BI123" s="247"/>
      <c r="BJ123" s="247"/>
      <c r="BK123" s="247"/>
      <c r="BL123" s="247"/>
      <c r="BM123" s="247"/>
      <c r="BN123" s="247"/>
      <c r="BO123" s="1041" t="s">
        <v>470</v>
      </c>
      <c r="BP123" s="1069"/>
      <c r="BQ123" s="1127">
        <v>28126001</v>
      </c>
      <c r="BR123" s="1128"/>
      <c r="BS123" s="1128"/>
      <c r="BT123" s="1128"/>
      <c r="BU123" s="1128"/>
      <c r="BV123" s="1128">
        <v>27994620</v>
      </c>
      <c r="BW123" s="1128"/>
      <c r="BX123" s="1128"/>
      <c r="BY123" s="1128"/>
      <c r="BZ123" s="1128"/>
      <c r="CA123" s="1128">
        <v>30466118</v>
      </c>
      <c r="CB123" s="1128"/>
      <c r="CC123" s="1128"/>
      <c r="CD123" s="1128"/>
      <c r="CE123" s="1128"/>
      <c r="CF123" s="1065"/>
      <c r="CG123" s="1066"/>
      <c r="CH123" s="1066"/>
      <c r="CI123" s="1066"/>
      <c r="CJ123" s="1067"/>
      <c r="CK123" s="1073"/>
      <c r="CL123" s="1074"/>
      <c r="CM123" s="1074"/>
      <c r="CN123" s="1074"/>
      <c r="CO123" s="1075"/>
      <c r="CP123" s="1083" t="s">
        <v>406</v>
      </c>
      <c r="CQ123" s="1084"/>
      <c r="CR123" s="1084"/>
      <c r="CS123" s="1084"/>
      <c r="CT123" s="1084"/>
      <c r="CU123" s="1084"/>
      <c r="CV123" s="1084"/>
      <c r="CW123" s="1084"/>
      <c r="CX123" s="1084"/>
      <c r="CY123" s="1084"/>
      <c r="CZ123" s="1084"/>
      <c r="DA123" s="1084"/>
      <c r="DB123" s="1084"/>
      <c r="DC123" s="1084"/>
      <c r="DD123" s="1084"/>
      <c r="DE123" s="1084"/>
      <c r="DF123" s="1085"/>
      <c r="DG123" s="1022" t="s">
        <v>129</v>
      </c>
      <c r="DH123" s="1023"/>
      <c r="DI123" s="1023"/>
      <c r="DJ123" s="1023"/>
      <c r="DK123" s="1024"/>
      <c r="DL123" s="1025" t="s">
        <v>392</v>
      </c>
      <c r="DM123" s="1023"/>
      <c r="DN123" s="1023"/>
      <c r="DO123" s="1023"/>
      <c r="DP123" s="1024"/>
      <c r="DQ123" s="1025" t="s">
        <v>129</v>
      </c>
      <c r="DR123" s="1023"/>
      <c r="DS123" s="1023"/>
      <c r="DT123" s="1023"/>
      <c r="DU123" s="1024"/>
      <c r="DV123" s="1026" t="s">
        <v>392</v>
      </c>
      <c r="DW123" s="1027"/>
      <c r="DX123" s="1027"/>
      <c r="DY123" s="1027"/>
      <c r="DZ123" s="1028"/>
    </row>
    <row r="124" spans="1:130" s="226" customFormat="1" ht="26.25" customHeight="1" thickBot="1" x14ac:dyDescent="0.2">
      <c r="A124" s="1121"/>
      <c r="B124" s="1013"/>
      <c r="C124" s="986" t="s">
        <v>456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392</v>
      </c>
      <c r="AB124" s="1023"/>
      <c r="AC124" s="1023"/>
      <c r="AD124" s="1023"/>
      <c r="AE124" s="1024"/>
      <c r="AF124" s="1025" t="s">
        <v>129</v>
      </c>
      <c r="AG124" s="1023"/>
      <c r="AH124" s="1023"/>
      <c r="AI124" s="1023"/>
      <c r="AJ124" s="1024"/>
      <c r="AK124" s="1025" t="s">
        <v>129</v>
      </c>
      <c r="AL124" s="1023"/>
      <c r="AM124" s="1023"/>
      <c r="AN124" s="1023"/>
      <c r="AO124" s="1024"/>
      <c r="AP124" s="1026" t="s">
        <v>392</v>
      </c>
      <c r="AQ124" s="1027"/>
      <c r="AR124" s="1027"/>
      <c r="AS124" s="1027"/>
      <c r="AT124" s="1028"/>
      <c r="AU124" s="1123" t="s">
        <v>471</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64.5</v>
      </c>
      <c r="BR124" s="1091"/>
      <c r="BS124" s="1091"/>
      <c r="BT124" s="1091"/>
      <c r="BU124" s="1091"/>
      <c r="BV124" s="1091">
        <v>62.7</v>
      </c>
      <c r="BW124" s="1091"/>
      <c r="BX124" s="1091"/>
      <c r="BY124" s="1091"/>
      <c r="BZ124" s="1091"/>
      <c r="CA124" s="1091">
        <v>40.9</v>
      </c>
      <c r="CB124" s="1091"/>
      <c r="CC124" s="1091"/>
      <c r="CD124" s="1091"/>
      <c r="CE124" s="1091"/>
      <c r="CF124" s="1092"/>
      <c r="CG124" s="1093"/>
      <c r="CH124" s="1093"/>
      <c r="CI124" s="1093"/>
      <c r="CJ124" s="1094"/>
      <c r="CK124" s="1076"/>
      <c r="CL124" s="1076"/>
      <c r="CM124" s="1076"/>
      <c r="CN124" s="1076"/>
      <c r="CO124" s="1077"/>
      <c r="CP124" s="1083" t="s">
        <v>472</v>
      </c>
      <c r="CQ124" s="1084"/>
      <c r="CR124" s="1084"/>
      <c r="CS124" s="1084"/>
      <c r="CT124" s="1084"/>
      <c r="CU124" s="1084"/>
      <c r="CV124" s="1084"/>
      <c r="CW124" s="1084"/>
      <c r="CX124" s="1084"/>
      <c r="CY124" s="1084"/>
      <c r="CZ124" s="1084"/>
      <c r="DA124" s="1084"/>
      <c r="DB124" s="1084"/>
      <c r="DC124" s="1084"/>
      <c r="DD124" s="1084"/>
      <c r="DE124" s="1084"/>
      <c r="DF124" s="1085"/>
      <c r="DG124" s="1068">
        <v>6173144</v>
      </c>
      <c r="DH124" s="1050"/>
      <c r="DI124" s="1050"/>
      <c r="DJ124" s="1050"/>
      <c r="DK124" s="1051"/>
      <c r="DL124" s="1049" t="s">
        <v>129</v>
      </c>
      <c r="DM124" s="1050"/>
      <c r="DN124" s="1050"/>
      <c r="DO124" s="1050"/>
      <c r="DP124" s="1051"/>
      <c r="DQ124" s="1049" t="s">
        <v>129</v>
      </c>
      <c r="DR124" s="1050"/>
      <c r="DS124" s="1050"/>
      <c r="DT124" s="1050"/>
      <c r="DU124" s="1051"/>
      <c r="DV124" s="1052" t="s">
        <v>129</v>
      </c>
      <c r="DW124" s="1053"/>
      <c r="DX124" s="1053"/>
      <c r="DY124" s="1053"/>
      <c r="DZ124" s="1054"/>
    </row>
    <row r="125" spans="1:130" s="226" customFormat="1" ht="26.25" customHeight="1" x14ac:dyDescent="0.15">
      <c r="A125" s="1121"/>
      <c r="B125" s="1013"/>
      <c r="C125" s="986" t="s">
        <v>458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129</v>
      </c>
      <c r="AB125" s="1023"/>
      <c r="AC125" s="1023"/>
      <c r="AD125" s="1023"/>
      <c r="AE125" s="1024"/>
      <c r="AF125" s="1025" t="s">
        <v>129</v>
      </c>
      <c r="AG125" s="1023"/>
      <c r="AH125" s="1023"/>
      <c r="AI125" s="1023"/>
      <c r="AJ125" s="1024"/>
      <c r="AK125" s="1025" t="s">
        <v>129</v>
      </c>
      <c r="AL125" s="1023"/>
      <c r="AM125" s="1023"/>
      <c r="AN125" s="1023"/>
      <c r="AO125" s="1024"/>
      <c r="AP125" s="1026" t="s">
        <v>129</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473</v>
      </c>
      <c r="CL125" s="1071"/>
      <c r="CM125" s="1071"/>
      <c r="CN125" s="1071"/>
      <c r="CO125" s="1072"/>
      <c r="CP125" s="993" t="s">
        <v>474</v>
      </c>
      <c r="CQ125" s="961"/>
      <c r="CR125" s="961"/>
      <c r="CS125" s="961"/>
      <c r="CT125" s="961"/>
      <c r="CU125" s="961"/>
      <c r="CV125" s="961"/>
      <c r="CW125" s="961"/>
      <c r="CX125" s="961"/>
      <c r="CY125" s="961"/>
      <c r="CZ125" s="961"/>
      <c r="DA125" s="961"/>
      <c r="DB125" s="961"/>
      <c r="DC125" s="961"/>
      <c r="DD125" s="961"/>
      <c r="DE125" s="961"/>
      <c r="DF125" s="962"/>
      <c r="DG125" s="994" t="s">
        <v>129</v>
      </c>
      <c r="DH125" s="995"/>
      <c r="DI125" s="995"/>
      <c r="DJ125" s="995"/>
      <c r="DK125" s="995"/>
      <c r="DL125" s="995" t="s">
        <v>129</v>
      </c>
      <c r="DM125" s="995"/>
      <c r="DN125" s="995"/>
      <c r="DO125" s="995"/>
      <c r="DP125" s="995"/>
      <c r="DQ125" s="995" t="s">
        <v>129</v>
      </c>
      <c r="DR125" s="995"/>
      <c r="DS125" s="995"/>
      <c r="DT125" s="995"/>
      <c r="DU125" s="995"/>
      <c r="DV125" s="996" t="s">
        <v>129</v>
      </c>
      <c r="DW125" s="996"/>
      <c r="DX125" s="996"/>
      <c r="DY125" s="996"/>
      <c r="DZ125" s="997"/>
    </row>
    <row r="126" spans="1:130" s="226" customFormat="1" ht="26.25" customHeight="1" thickBot="1" x14ac:dyDescent="0.2">
      <c r="A126" s="1121"/>
      <c r="B126" s="1013"/>
      <c r="C126" s="986" t="s">
        <v>460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11839</v>
      </c>
      <c r="AB126" s="1023"/>
      <c r="AC126" s="1023"/>
      <c r="AD126" s="1023"/>
      <c r="AE126" s="1024"/>
      <c r="AF126" s="1025">
        <v>6782</v>
      </c>
      <c r="AG126" s="1023"/>
      <c r="AH126" s="1023"/>
      <c r="AI126" s="1023"/>
      <c r="AJ126" s="1024"/>
      <c r="AK126" s="1025">
        <v>127</v>
      </c>
      <c r="AL126" s="1023"/>
      <c r="AM126" s="1023"/>
      <c r="AN126" s="1023"/>
      <c r="AO126" s="1024"/>
      <c r="AP126" s="1026">
        <v>0</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475</v>
      </c>
      <c r="CQ126" s="987"/>
      <c r="CR126" s="987"/>
      <c r="CS126" s="987"/>
      <c r="CT126" s="987"/>
      <c r="CU126" s="987"/>
      <c r="CV126" s="987"/>
      <c r="CW126" s="987"/>
      <c r="CX126" s="987"/>
      <c r="CY126" s="987"/>
      <c r="CZ126" s="987"/>
      <c r="DA126" s="987"/>
      <c r="DB126" s="987"/>
      <c r="DC126" s="987"/>
      <c r="DD126" s="987"/>
      <c r="DE126" s="987"/>
      <c r="DF126" s="988"/>
      <c r="DG126" s="989" t="s">
        <v>129</v>
      </c>
      <c r="DH126" s="990"/>
      <c r="DI126" s="990"/>
      <c r="DJ126" s="990"/>
      <c r="DK126" s="990"/>
      <c r="DL126" s="990">
        <v>20053</v>
      </c>
      <c r="DM126" s="990"/>
      <c r="DN126" s="990"/>
      <c r="DO126" s="990"/>
      <c r="DP126" s="990"/>
      <c r="DQ126" s="990" t="s">
        <v>129</v>
      </c>
      <c r="DR126" s="990"/>
      <c r="DS126" s="990"/>
      <c r="DT126" s="990"/>
      <c r="DU126" s="990"/>
      <c r="DV126" s="991" t="s">
        <v>129</v>
      </c>
      <c r="DW126" s="991"/>
      <c r="DX126" s="991"/>
      <c r="DY126" s="991"/>
      <c r="DZ126" s="992"/>
    </row>
    <row r="127" spans="1:130" s="226" customFormat="1" ht="26.25" customHeight="1" x14ac:dyDescent="0.15">
      <c r="A127" s="1122"/>
      <c r="B127" s="1015"/>
      <c r="C127" s="1037" t="s">
        <v>476</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349</v>
      </c>
      <c r="AB127" s="1023"/>
      <c r="AC127" s="1023"/>
      <c r="AD127" s="1023"/>
      <c r="AE127" s="1024"/>
      <c r="AF127" s="1025">
        <v>138</v>
      </c>
      <c r="AG127" s="1023"/>
      <c r="AH127" s="1023"/>
      <c r="AI127" s="1023"/>
      <c r="AJ127" s="1024"/>
      <c r="AK127" s="1025">
        <v>3</v>
      </c>
      <c r="AL127" s="1023"/>
      <c r="AM127" s="1023"/>
      <c r="AN127" s="1023"/>
      <c r="AO127" s="1024"/>
      <c r="AP127" s="1026">
        <v>0</v>
      </c>
      <c r="AQ127" s="1027"/>
      <c r="AR127" s="1027"/>
      <c r="AS127" s="1027"/>
      <c r="AT127" s="1028"/>
      <c r="AU127" s="228"/>
      <c r="AV127" s="228"/>
      <c r="AW127" s="228"/>
      <c r="AX127" s="1095" t="s">
        <v>477</v>
      </c>
      <c r="AY127" s="1096"/>
      <c r="AZ127" s="1096"/>
      <c r="BA127" s="1096"/>
      <c r="BB127" s="1096"/>
      <c r="BC127" s="1096"/>
      <c r="BD127" s="1096"/>
      <c r="BE127" s="1097"/>
      <c r="BF127" s="1098" t="s">
        <v>478</v>
      </c>
      <c r="BG127" s="1096"/>
      <c r="BH127" s="1096"/>
      <c r="BI127" s="1096"/>
      <c r="BJ127" s="1096"/>
      <c r="BK127" s="1096"/>
      <c r="BL127" s="1097"/>
      <c r="BM127" s="1098" t="s">
        <v>479</v>
      </c>
      <c r="BN127" s="1096"/>
      <c r="BO127" s="1096"/>
      <c r="BP127" s="1096"/>
      <c r="BQ127" s="1096"/>
      <c r="BR127" s="1096"/>
      <c r="BS127" s="1097"/>
      <c r="BT127" s="1098" t="s">
        <v>480</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481</v>
      </c>
      <c r="CQ127" s="987"/>
      <c r="CR127" s="987"/>
      <c r="CS127" s="987"/>
      <c r="CT127" s="987"/>
      <c r="CU127" s="987"/>
      <c r="CV127" s="987"/>
      <c r="CW127" s="987"/>
      <c r="CX127" s="987"/>
      <c r="CY127" s="987"/>
      <c r="CZ127" s="987"/>
      <c r="DA127" s="987"/>
      <c r="DB127" s="987"/>
      <c r="DC127" s="987"/>
      <c r="DD127" s="987"/>
      <c r="DE127" s="987"/>
      <c r="DF127" s="988"/>
      <c r="DG127" s="989" t="s">
        <v>129</v>
      </c>
      <c r="DH127" s="990"/>
      <c r="DI127" s="990"/>
      <c r="DJ127" s="990"/>
      <c r="DK127" s="990"/>
      <c r="DL127" s="990" t="s">
        <v>129</v>
      </c>
      <c r="DM127" s="990"/>
      <c r="DN127" s="990"/>
      <c r="DO127" s="990"/>
      <c r="DP127" s="990"/>
      <c r="DQ127" s="990" t="s">
        <v>129</v>
      </c>
      <c r="DR127" s="990"/>
      <c r="DS127" s="990"/>
      <c r="DT127" s="990"/>
      <c r="DU127" s="990"/>
      <c r="DV127" s="991" t="s">
        <v>129</v>
      </c>
      <c r="DW127" s="991"/>
      <c r="DX127" s="991"/>
      <c r="DY127" s="991"/>
      <c r="DZ127" s="992"/>
    </row>
    <row r="128" spans="1:130" s="226" customFormat="1" ht="26.25" customHeight="1" thickBot="1" x14ac:dyDescent="0.2">
      <c r="A128" s="1105" t="s">
        <v>482</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483</v>
      </c>
      <c r="X128" s="1107"/>
      <c r="Y128" s="1107"/>
      <c r="Z128" s="1108"/>
      <c r="AA128" s="1109">
        <v>62675</v>
      </c>
      <c r="AB128" s="1110"/>
      <c r="AC128" s="1110"/>
      <c r="AD128" s="1110"/>
      <c r="AE128" s="1111"/>
      <c r="AF128" s="1112">
        <v>71572</v>
      </c>
      <c r="AG128" s="1110"/>
      <c r="AH128" s="1110"/>
      <c r="AI128" s="1110"/>
      <c r="AJ128" s="1111"/>
      <c r="AK128" s="1112">
        <v>62457</v>
      </c>
      <c r="AL128" s="1110"/>
      <c r="AM128" s="1110"/>
      <c r="AN128" s="1110"/>
      <c r="AO128" s="1111"/>
      <c r="AP128" s="1113"/>
      <c r="AQ128" s="1114"/>
      <c r="AR128" s="1114"/>
      <c r="AS128" s="1114"/>
      <c r="AT128" s="1115"/>
      <c r="AU128" s="228"/>
      <c r="AV128" s="228"/>
      <c r="AW128" s="228"/>
      <c r="AX128" s="960" t="s">
        <v>484</v>
      </c>
      <c r="AY128" s="961"/>
      <c r="AZ128" s="961"/>
      <c r="BA128" s="961"/>
      <c r="BB128" s="961"/>
      <c r="BC128" s="961"/>
      <c r="BD128" s="961"/>
      <c r="BE128" s="962"/>
      <c r="BF128" s="1116" t="s">
        <v>129</v>
      </c>
      <c r="BG128" s="1117"/>
      <c r="BH128" s="1117"/>
      <c r="BI128" s="1117"/>
      <c r="BJ128" s="1117"/>
      <c r="BK128" s="1117"/>
      <c r="BL128" s="1118"/>
      <c r="BM128" s="1116">
        <v>13.03</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485</v>
      </c>
      <c r="CQ128" s="790"/>
      <c r="CR128" s="790"/>
      <c r="CS128" s="790"/>
      <c r="CT128" s="790"/>
      <c r="CU128" s="790"/>
      <c r="CV128" s="790"/>
      <c r="CW128" s="790"/>
      <c r="CX128" s="790"/>
      <c r="CY128" s="790"/>
      <c r="CZ128" s="790"/>
      <c r="DA128" s="790"/>
      <c r="DB128" s="790"/>
      <c r="DC128" s="790"/>
      <c r="DD128" s="790"/>
      <c r="DE128" s="790"/>
      <c r="DF128" s="1100"/>
      <c r="DG128" s="1101">
        <v>2262</v>
      </c>
      <c r="DH128" s="1102"/>
      <c r="DI128" s="1102"/>
      <c r="DJ128" s="1102"/>
      <c r="DK128" s="1102"/>
      <c r="DL128" s="1102" t="s">
        <v>129</v>
      </c>
      <c r="DM128" s="1102"/>
      <c r="DN128" s="1102"/>
      <c r="DO128" s="1102"/>
      <c r="DP128" s="1102"/>
      <c r="DQ128" s="1102">
        <v>1172</v>
      </c>
      <c r="DR128" s="1102"/>
      <c r="DS128" s="1102"/>
      <c r="DT128" s="1102"/>
      <c r="DU128" s="1102"/>
      <c r="DV128" s="1103">
        <v>0</v>
      </c>
      <c r="DW128" s="1103"/>
      <c r="DX128" s="1103"/>
      <c r="DY128" s="1103"/>
      <c r="DZ128" s="1104"/>
    </row>
    <row r="129" spans="1:131" s="226" customFormat="1" ht="26.25" customHeight="1" x14ac:dyDescent="0.15">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486</v>
      </c>
      <c r="X129" s="1135"/>
      <c r="Y129" s="1135"/>
      <c r="Z129" s="1136"/>
      <c r="AA129" s="1022">
        <v>11268385</v>
      </c>
      <c r="AB129" s="1023"/>
      <c r="AC129" s="1023"/>
      <c r="AD129" s="1023"/>
      <c r="AE129" s="1024"/>
      <c r="AF129" s="1025">
        <v>11744425</v>
      </c>
      <c r="AG129" s="1023"/>
      <c r="AH129" s="1023"/>
      <c r="AI129" s="1023"/>
      <c r="AJ129" s="1024"/>
      <c r="AK129" s="1025">
        <v>12207003</v>
      </c>
      <c r="AL129" s="1023"/>
      <c r="AM129" s="1023"/>
      <c r="AN129" s="1023"/>
      <c r="AO129" s="1024"/>
      <c r="AP129" s="1137"/>
      <c r="AQ129" s="1138"/>
      <c r="AR129" s="1138"/>
      <c r="AS129" s="1138"/>
      <c r="AT129" s="1139"/>
      <c r="AU129" s="229"/>
      <c r="AV129" s="229"/>
      <c r="AW129" s="229"/>
      <c r="AX129" s="1129" t="s">
        <v>487</v>
      </c>
      <c r="AY129" s="987"/>
      <c r="AZ129" s="987"/>
      <c r="BA129" s="987"/>
      <c r="BB129" s="987"/>
      <c r="BC129" s="987"/>
      <c r="BD129" s="987"/>
      <c r="BE129" s="988"/>
      <c r="BF129" s="1130" t="s">
        <v>129</v>
      </c>
      <c r="BG129" s="1131"/>
      <c r="BH129" s="1131"/>
      <c r="BI129" s="1131"/>
      <c r="BJ129" s="1131"/>
      <c r="BK129" s="1131"/>
      <c r="BL129" s="1132"/>
      <c r="BM129" s="1130">
        <v>18.03</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488</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489</v>
      </c>
      <c r="X130" s="1135"/>
      <c r="Y130" s="1135"/>
      <c r="Z130" s="1136"/>
      <c r="AA130" s="1022">
        <v>1520393</v>
      </c>
      <c r="AB130" s="1023"/>
      <c r="AC130" s="1023"/>
      <c r="AD130" s="1023"/>
      <c r="AE130" s="1024"/>
      <c r="AF130" s="1025">
        <v>1546691</v>
      </c>
      <c r="AG130" s="1023"/>
      <c r="AH130" s="1023"/>
      <c r="AI130" s="1023"/>
      <c r="AJ130" s="1024"/>
      <c r="AK130" s="1025">
        <v>1570636</v>
      </c>
      <c r="AL130" s="1023"/>
      <c r="AM130" s="1023"/>
      <c r="AN130" s="1023"/>
      <c r="AO130" s="1024"/>
      <c r="AP130" s="1137"/>
      <c r="AQ130" s="1138"/>
      <c r="AR130" s="1138"/>
      <c r="AS130" s="1138"/>
      <c r="AT130" s="1139"/>
      <c r="AU130" s="229"/>
      <c r="AV130" s="229"/>
      <c r="AW130" s="229"/>
      <c r="AX130" s="1129" t="s">
        <v>490</v>
      </c>
      <c r="AY130" s="987"/>
      <c r="AZ130" s="987"/>
      <c r="BA130" s="987"/>
      <c r="BB130" s="987"/>
      <c r="BC130" s="987"/>
      <c r="BD130" s="987"/>
      <c r="BE130" s="988"/>
      <c r="BF130" s="1165">
        <v>7.8</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491</v>
      </c>
      <c r="X131" s="1172"/>
      <c r="Y131" s="1172"/>
      <c r="Z131" s="1173"/>
      <c r="AA131" s="1068">
        <v>9747992</v>
      </c>
      <c r="AB131" s="1050"/>
      <c r="AC131" s="1050"/>
      <c r="AD131" s="1050"/>
      <c r="AE131" s="1051"/>
      <c r="AF131" s="1049">
        <v>10197734</v>
      </c>
      <c r="AG131" s="1050"/>
      <c r="AH131" s="1050"/>
      <c r="AI131" s="1050"/>
      <c r="AJ131" s="1051"/>
      <c r="AK131" s="1049">
        <v>10636367</v>
      </c>
      <c r="AL131" s="1050"/>
      <c r="AM131" s="1050"/>
      <c r="AN131" s="1050"/>
      <c r="AO131" s="1051"/>
      <c r="AP131" s="1174"/>
      <c r="AQ131" s="1175"/>
      <c r="AR131" s="1175"/>
      <c r="AS131" s="1175"/>
      <c r="AT131" s="1176"/>
      <c r="AU131" s="229"/>
      <c r="AV131" s="229"/>
      <c r="AW131" s="229"/>
      <c r="AX131" s="1147" t="s">
        <v>492</v>
      </c>
      <c r="AY131" s="790"/>
      <c r="AZ131" s="790"/>
      <c r="BA131" s="790"/>
      <c r="BB131" s="790"/>
      <c r="BC131" s="790"/>
      <c r="BD131" s="790"/>
      <c r="BE131" s="1100"/>
      <c r="BF131" s="1148">
        <v>40.9</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493</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494</v>
      </c>
      <c r="W132" s="1158"/>
      <c r="X132" s="1158"/>
      <c r="Y132" s="1158"/>
      <c r="Z132" s="1159"/>
      <c r="AA132" s="1160">
        <v>7.5212515560000002</v>
      </c>
      <c r="AB132" s="1161"/>
      <c r="AC132" s="1161"/>
      <c r="AD132" s="1161"/>
      <c r="AE132" s="1162"/>
      <c r="AF132" s="1163">
        <v>8.1494575170000001</v>
      </c>
      <c r="AG132" s="1161"/>
      <c r="AH132" s="1161"/>
      <c r="AI132" s="1161"/>
      <c r="AJ132" s="1162"/>
      <c r="AK132" s="1163">
        <v>7.8428846989999998</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495</v>
      </c>
      <c r="W133" s="1141"/>
      <c r="X133" s="1141"/>
      <c r="Y133" s="1141"/>
      <c r="Z133" s="1142"/>
      <c r="AA133" s="1143">
        <v>7.1</v>
      </c>
      <c r="AB133" s="1144"/>
      <c r="AC133" s="1144"/>
      <c r="AD133" s="1144"/>
      <c r="AE133" s="1145"/>
      <c r="AF133" s="1143">
        <v>7.7</v>
      </c>
      <c r="AG133" s="1144"/>
      <c r="AH133" s="1144"/>
      <c r="AI133" s="1144"/>
      <c r="AJ133" s="1145"/>
      <c r="AK133" s="1143">
        <v>7.8</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yeY1NGugRcKAvwtGfBRjVqt0Jzni7OPYvWkifIg68GK9Kk+shIQ0n4ouI4MFDqomAjNIzMiTXRPQKq0OmUtxKQ==" saltValue="NngRNmo4p83X5NEhX0o0b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1MXAFSLG4vI///EgngaGHpMO+uZM2xI5Bbhwqdf1C/0tnPSmOnH8jXPr/2TnwAuxhHo/PGCzJ87DD+Jys7OVA==" saltValue="lGuKyULzKiuTXyXorfPMG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499</v>
      </c>
      <c r="AP7" s="268"/>
      <c r="AQ7" s="269" t="s">
        <v>500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501</v>
      </c>
      <c r="AQ8" s="275" t="s">
        <v>502</v>
      </c>
      <c r="AR8" s="276" t="s">
        <v>503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504</v>
      </c>
      <c r="AL9" s="1181"/>
      <c r="AM9" s="1181"/>
      <c r="AN9" s="1182"/>
      <c r="AO9" s="277">
        <v>2867835</v>
      </c>
      <c r="AP9" s="277">
        <v>71975</v>
      </c>
      <c r="AQ9" s="278">
        <v>104625</v>
      </c>
      <c r="AR9" s="279">
        <v>-31.2</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505</v>
      </c>
      <c r="AL10" s="1181"/>
      <c r="AM10" s="1181"/>
      <c r="AN10" s="1182"/>
      <c r="AO10" s="280">
        <v>416023</v>
      </c>
      <c r="AP10" s="280">
        <v>10441</v>
      </c>
      <c r="AQ10" s="281">
        <v>9752</v>
      </c>
      <c r="AR10" s="282">
        <v>7.1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506</v>
      </c>
      <c r="AL11" s="1181"/>
      <c r="AM11" s="1181"/>
      <c r="AN11" s="1182"/>
      <c r="AO11" s="280">
        <v>36991</v>
      </c>
      <c r="AP11" s="280">
        <v>928</v>
      </c>
      <c r="AQ11" s="281">
        <v>1608</v>
      </c>
      <c r="AR11" s="282">
        <v>-42.3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507</v>
      </c>
      <c r="AL12" s="1181"/>
      <c r="AM12" s="1181"/>
      <c r="AN12" s="1182"/>
      <c r="AO12" s="280" t="s">
        <v>508</v>
      </c>
      <c r="AP12" s="280" t="s">
        <v>508</v>
      </c>
      <c r="AQ12" s="281">
        <v>4</v>
      </c>
      <c r="AR12" s="282" t="s">
        <v>508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509</v>
      </c>
      <c r="AL13" s="1181"/>
      <c r="AM13" s="1181"/>
      <c r="AN13" s="1182"/>
      <c r="AO13" s="280">
        <v>174249</v>
      </c>
      <c r="AP13" s="280">
        <v>4373</v>
      </c>
      <c r="AQ13" s="281">
        <v>4175</v>
      </c>
      <c r="AR13" s="282">
        <v>4.7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510</v>
      </c>
      <c r="AL14" s="1181"/>
      <c r="AM14" s="1181"/>
      <c r="AN14" s="1182"/>
      <c r="AO14" s="280">
        <v>56872</v>
      </c>
      <c r="AP14" s="280">
        <v>1427</v>
      </c>
      <c r="AQ14" s="281">
        <v>2340</v>
      </c>
      <c r="AR14" s="282">
        <v>-39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511</v>
      </c>
      <c r="AL15" s="1184"/>
      <c r="AM15" s="1184"/>
      <c r="AN15" s="1185"/>
      <c r="AO15" s="280">
        <v>-213313</v>
      </c>
      <c r="AP15" s="280">
        <v>-5354</v>
      </c>
      <c r="AQ15" s="281">
        <v>-8060</v>
      </c>
      <c r="AR15" s="282">
        <v>-33.6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187</v>
      </c>
      <c r="AL16" s="1184"/>
      <c r="AM16" s="1184"/>
      <c r="AN16" s="1185"/>
      <c r="AO16" s="280">
        <v>3338657</v>
      </c>
      <c r="AP16" s="280">
        <v>83791</v>
      </c>
      <c r="AQ16" s="281">
        <v>114444</v>
      </c>
      <c r="AR16" s="282">
        <v>-26.8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513</v>
      </c>
      <c r="AP20" s="289" t="s">
        <v>514</v>
      </c>
      <c r="AQ20" s="290" t="s">
        <v>515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516</v>
      </c>
      <c r="AL21" s="1187"/>
      <c r="AM21" s="1187"/>
      <c r="AN21" s="1188"/>
      <c r="AO21" s="293">
        <v>8.41</v>
      </c>
      <c r="AP21" s="294">
        <v>10.6</v>
      </c>
      <c r="AQ21" s="295">
        <v>-2.19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517</v>
      </c>
      <c r="AL22" s="1187"/>
      <c r="AM22" s="1187"/>
      <c r="AN22" s="1188"/>
      <c r="AO22" s="298">
        <v>97.8</v>
      </c>
      <c r="AP22" s="299">
        <v>97.5</v>
      </c>
      <c r="AQ22" s="300">
        <v>0.3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518</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519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499</v>
      </c>
      <c r="AP30" s="268"/>
      <c r="AQ30" s="269" t="s">
        <v>500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501</v>
      </c>
      <c r="AQ31" s="275" t="s">
        <v>502</v>
      </c>
      <c r="AR31" s="276" t="s">
        <v>503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521</v>
      </c>
      <c r="AL32" s="1195"/>
      <c r="AM32" s="1195"/>
      <c r="AN32" s="1196"/>
      <c r="AO32" s="308">
        <v>1534808</v>
      </c>
      <c r="AP32" s="308">
        <v>38519</v>
      </c>
      <c r="AQ32" s="309">
        <v>72468</v>
      </c>
      <c r="AR32" s="310">
        <v>-46.8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522</v>
      </c>
      <c r="AL33" s="1195"/>
      <c r="AM33" s="1195"/>
      <c r="AN33" s="1196"/>
      <c r="AO33" s="308" t="s">
        <v>508</v>
      </c>
      <c r="AP33" s="308" t="s">
        <v>508</v>
      </c>
      <c r="AQ33" s="309" t="s">
        <v>508</v>
      </c>
      <c r="AR33" s="310" t="s">
        <v>508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523</v>
      </c>
      <c r="AL34" s="1195"/>
      <c r="AM34" s="1195"/>
      <c r="AN34" s="1196"/>
      <c r="AO34" s="308" t="s">
        <v>508</v>
      </c>
      <c r="AP34" s="308" t="s">
        <v>508</v>
      </c>
      <c r="AQ34" s="309">
        <v>1</v>
      </c>
      <c r="AR34" s="310" t="s">
        <v>508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524</v>
      </c>
      <c r="AL35" s="1195"/>
      <c r="AM35" s="1195"/>
      <c r="AN35" s="1196"/>
      <c r="AO35" s="308">
        <v>778907</v>
      </c>
      <c r="AP35" s="308">
        <v>19548</v>
      </c>
      <c r="AQ35" s="309">
        <v>17710</v>
      </c>
      <c r="AR35" s="310">
        <v>10.4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525</v>
      </c>
      <c r="AL36" s="1195"/>
      <c r="AM36" s="1195"/>
      <c r="AN36" s="1196"/>
      <c r="AO36" s="308">
        <v>54553</v>
      </c>
      <c r="AP36" s="308">
        <v>1369</v>
      </c>
      <c r="AQ36" s="309">
        <v>2475</v>
      </c>
      <c r="AR36" s="310">
        <v>-44.7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526</v>
      </c>
      <c r="AL37" s="1195"/>
      <c r="AM37" s="1195"/>
      <c r="AN37" s="1196"/>
      <c r="AO37" s="308">
        <v>99023</v>
      </c>
      <c r="AP37" s="308">
        <v>2485</v>
      </c>
      <c r="AQ37" s="309">
        <v>637</v>
      </c>
      <c r="AR37" s="310">
        <v>290.10000000000002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527</v>
      </c>
      <c r="AL38" s="1198"/>
      <c r="AM38" s="1198"/>
      <c r="AN38" s="1199"/>
      <c r="AO38" s="311" t="s">
        <v>508</v>
      </c>
      <c r="AP38" s="311" t="s">
        <v>508</v>
      </c>
      <c r="AQ38" s="312">
        <v>2</v>
      </c>
      <c r="AR38" s="300" t="s">
        <v>508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528</v>
      </c>
      <c r="AL39" s="1198"/>
      <c r="AM39" s="1198"/>
      <c r="AN39" s="1199"/>
      <c r="AO39" s="308">
        <v>-62457</v>
      </c>
      <c r="AP39" s="308">
        <v>-1567</v>
      </c>
      <c r="AQ39" s="309">
        <v>-3769</v>
      </c>
      <c r="AR39" s="310">
        <v>-58.4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529</v>
      </c>
      <c r="AL40" s="1195"/>
      <c r="AM40" s="1195"/>
      <c r="AN40" s="1196"/>
      <c r="AO40" s="308">
        <v>-1570636</v>
      </c>
      <c r="AP40" s="308">
        <v>-39419</v>
      </c>
      <c r="AQ40" s="309">
        <v>-62733</v>
      </c>
      <c r="AR40" s="310">
        <v>-37.200000000000003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298</v>
      </c>
      <c r="AL41" s="1201"/>
      <c r="AM41" s="1201"/>
      <c r="AN41" s="1202"/>
      <c r="AO41" s="308">
        <v>834198</v>
      </c>
      <c r="AP41" s="308">
        <v>20936</v>
      </c>
      <c r="AQ41" s="309">
        <v>26792</v>
      </c>
      <c r="AR41" s="310">
        <v>-21.9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499</v>
      </c>
      <c r="AN49" s="1191" t="s">
        <v>533</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534</v>
      </c>
      <c r="AO50" s="325" t="s">
        <v>535</v>
      </c>
      <c r="AP50" s="326" t="s">
        <v>536</v>
      </c>
      <c r="AQ50" s="327" t="s">
        <v>537</v>
      </c>
      <c r="AR50" s="328" t="s">
        <v>538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539</v>
      </c>
      <c r="AL51" s="321"/>
      <c r="AM51" s="329">
        <v>3102442</v>
      </c>
      <c r="AN51" s="330">
        <v>72167</v>
      </c>
      <c r="AO51" s="331">
        <v>64.900000000000006</v>
      </c>
      <c r="AP51" s="332">
        <v>68468</v>
      </c>
      <c r="AQ51" s="333">
        <v>3.9</v>
      </c>
      <c r="AR51" s="334">
        <v>61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540</v>
      </c>
      <c r="AM52" s="337">
        <v>2001979</v>
      </c>
      <c r="AN52" s="338">
        <v>46568</v>
      </c>
      <c r="AO52" s="339">
        <v>231.6</v>
      </c>
      <c r="AP52" s="340">
        <v>34140</v>
      </c>
      <c r="AQ52" s="341">
        <v>-6.4</v>
      </c>
      <c r="AR52" s="342">
        <v>238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541</v>
      </c>
      <c r="AL53" s="321"/>
      <c r="AM53" s="329">
        <v>1718075</v>
      </c>
      <c r="AN53" s="330">
        <v>40784</v>
      </c>
      <c r="AO53" s="331">
        <v>-43.5</v>
      </c>
      <c r="AP53" s="332">
        <v>69729</v>
      </c>
      <c r="AQ53" s="333">
        <v>1.8</v>
      </c>
      <c r="AR53" s="334">
        <v>-45.3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540</v>
      </c>
      <c r="AM54" s="337">
        <v>1459570</v>
      </c>
      <c r="AN54" s="338">
        <v>34648</v>
      </c>
      <c r="AO54" s="339">
        <v>-25.6</v>
      </c>
      <c r="AP54" s="340">
        <v>38908</v>
      </c>
      <c r="AQ54" s="341">
        <v>14</v>
      </c>
      <c r="AR54" s="342">
        <v>-39.6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542</v>
      </c>
      <c r="AL55" s="321"/>
      <c r="AM55" s="329">
        <v>1929815</v>
      </c>
      <c r="AN55" s="330">
        <v>46569</v>
      </c>
      <c r="AO55" s="331">
        <v>14.2</v>
      </c>
      <c r="AP55" s="332">
        <v>74581</v>
      </c>
      <c r="AQ55" s="333">
        <v>7</v>
      </c>
      <c r="AR55" s="334">
        <v>7.2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540</v>
      </c>
      <c r="AM56" s="337">
        <v>1385557</v>
      </c>
      <c r="AN56" s="338">
        <v>33435</v>
      </c>
      <c r="AO56" s="339">
        <v>-3.5</v>
      </c>
      <c r="AP56" s="340">
        <v>41563</v>
      </c>
      <c r="AQ56" s="341">
        <v>6.8</v>
      </c>
      <c r="AR56" s="342">
        <v>-10.3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543</v>
      </c>
      <c r="AL57" s="321"/>
      <c r="AM57" s="329">
        <v>2782259</v>
      </c>
      <c r="AN57" s="330">
        <v>68518</v>
      </c>
      <c r="AO57" s="331">
        <v>47.1</v>
      </c>
      <c r="AP57" s="332">
        <v>76347</v>
      </c>
      <c r="AQ57" s="333">
        <v>2.4</v>
      </c>
      <c r="AR57" s="334">
        <v>44.7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540</v>
      </c>
      <c r="AM58" s="337">
        <v>1648879</v>
      </c>
      <c r="AN58" s="338">
        <v>40607</v>
      </c>
      <c r="AO58" s="339">
        <v>21.5</v>
      </c>
      <c r="AP58" s="340">
        <v>41762</v>
      </c>
      <c r="AQ58" s="341">
        <v>0.5</v>
      </c>
      <c r="AR58" s="342">
        <v>21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544</v>
      </c>
      <c r="AL59" s="321"/>
      <c r="AM59" s="329">
        <v>2833688</v>
      </c>
      <c r="AN59" s="330">
        <v>71118</v>
      </c>
      <c r="AO59" s="331">
        <v>3.8</v>
      </c>
      <c r="AP59" s="332">
        <v>96469</v>
      </c>
      <c r="AQ59" s="333">
        <v>26.4</v>
      </c>
      <c r="AR59" s="334">
        <v>-22.6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540</v>
      </c>
      <c r="AM60" s="337">
        <v>1276939</v>
      </c>
      <c r="AN60" s="338">
        <v>32048</v>
      </c>
      <c r="AO60" s="339">
        <v>-21.1</v>
      </c>
      <c r="AP60" s="340">
        <v>49775</v>
      </c>
      <c r="AQ60" s="341">
        <v>19.2</v>
      </c>
      <c r="AR60" s="342">
        <v>-40.299999999999997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545</v>
      </c>
      <c r="AL61" s="343"/>
      <c r="AM61" s="344">
        <v>2473256</v>
      </c>
      <c r="AN61" s="345">
        <v>59831</v>
      </c>
      <c r="AO61" s="346">
        <v>17.3</v>
      </c>
      <c r="AP61" s="347">
        <v>77119</v>
      </c>
      <c r="AQ61" s="348">
        <v>8.3000000000000007</v>
      </c>
      <c r="AR61" s="334">
        <v>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540</v>
      </c>
      <c r="AM62" s="337">
        <v>1554585</v>
      </c>
      <c r="AN62" s="338">
        <v>37461</v>
      </c>
      <c r="AO62" s="339">
        <v>40.6</v>
      </c>
      <c r="AP62" s="340">
        <v>41230</v>
      </c>
      <c r="AQ62" s="341">
        <v>6.8</v>
      </c>
      <c r="AR62" s="342">
        <v>33.799999999999997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Bv+jf+N66gT94AlPAbq8taAofseMYctaxwsHLWrGD0jXAj8rwxvr9XL1+g2WQIo582PRSScAXz/mwbEzBIFEpw==" saltValue="UalQBht0YjQSl06jUNqA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547</v>
      </c>
    </row>
    <row r="120" spans="125:125" ht="13.5" hidden="1" customHeight="1" x14ac:dyDescent="0.15"/>
    <row r="121" spans="125:125" ht="13.5" hidden="1" customHeight="1" x14ac:dyDescent="0.15">
      <c r="DU121" s="255"/>
    </row>
  </sheetData>
  <sheetProtection algorithmName="SHA-512" hashValue="y/SkJB7lV898ZnEQxfu6v5Wu7PLX90xdNIRtUv6uT9bb8fD/Kd8q2VY5z0jGMBI6AoIpW2oZ/qQ79n5D2DfM+g==" saltValue="6QJCk2FwO45+wsF3Pv1w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548</v>
      </c>
    </row>
  </sheetData>
  <sheetProtection algorithmName="SHA-512" hashValue="OlYA9jj6vy77tDSaKIfIV8K6cvj299/A+zJMlTEkWXhl/EovCh0Evn0sqVLsK3EHa+eldoQvxVIyjOa4HOzsqA==" saltValue="iBAKrIM3hpMoMW8IjNeU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03" t="s">
        <v>3</v>
      </c>
      <c r="D47" s="1203"/>
      <c r="E47" s="1204"/>
      <c r="F47" s="11">
        <v>32.21</v>
      </c>
      <c r="G47" s="12">
        <v>32.53</v>
      </c>
      <c r="H47" s="12">
        <v>33.270000000000003</v>
      </c>
      <c r="I47" s="12">
        <v>31.94</v>
      </c>
      <c r="J47" s="13">
        <v>35.65</v>
      </c>
    </row>
    <row r="48" spans="2:10" ht="57.75" customHeight="1" x14ac:dyDescent="0.15">
      <c r="B48" s="14"/>
      <c r="C48" s="1205" t="s">
        <v>4</v>
      </c>
      <c r="D48" s="1205"/>
      <c r="E48" s="1206"/>
      <c r="F48" s="15">
        <v>12.75</v>
      </c>
      <c r="G48" s="16">
        <v>11.81</v>
      </c>
      <c r="H48" s="16">
        <v>12.65</v>
      </c>
      <c r="I48" s="16">
        <v>19.46</v>
      </c>
      <c r="J48" s="17">
        <v>15.03</v>
      </c>
    </row>
    <row r="49" spans="2:10" ht="57.75" customHeight="1" thickBot="1" x14ac:dyDescent="0.2">
      <c r="B49" s="18"/>
      <c r="C49" s="1207" t="s">
        <v>5</v>
      </c>
      <c r="D49" s="1207"/>
      <c r="E49" s="1208"/>
      <c r="F49" s="19">
        <v>1.07</v>
      </c>
      <c r="G49" s="20" t="s">
        <v>554</v>
      </c>
      <c r="H49" s="20">
        <v>0.6</v>
      </c>
      <c r="I49" s="20">
        <v>7.3</v>
      </c>
      <c r="J49" s="21">
        <v>1.23</v>
      </c>
    </row>
    <row r="50" spans="2:10" x14ac:dyDescent="0.15"/>
  </sheetData>
  <sheetProtection algorithmName="SHA-512" hashValue="oU58RCVuxjnYgz2lnMJAqo7YL57zYO3EHZ6Sb+9hoCMEn6wTA60fO7i81wrWoTJyP6nqB3I9yr+ouId7bYSMTQ==" saltValue="HvvF/Rb1xzNc1Ml+1Gfq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2023-10-02T04:08:28Z</cp:lastPrinted>
  <dcterms:created xsi:type="dcterms:W3CDTF">2023-02-20T04:13:58Z</dcterms:created>
  <dcterms:modified xsi:type="dcterms:W3CDTF">2023-10-16T04:18:44Z</dcterms:modified>
  <cp:category/>
</cp:coreProperties>
</file>