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105" yWindow="0" windowWidth="14610" windowHeight="1558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<sst xmlns="http://schemas.openxmlformats.org/spreadsheetml/2006/main" count="1079" uniqueCount="595">
  <si>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</si>
  <si>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</si>
  <si>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</si>
  <si>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</si>
  <si>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</si>
  <si>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</si>
  <si>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</si>
  <si>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</si>
  <si>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</si>
  <si>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</si>
  <si>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</si>
  <si>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</si>
  <si>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</si>
  <si>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</si>
  <si>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</si>
  <si>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</si>
  <si>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</si>
  <si>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</si>
  <si>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</si>
  <si>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</si>
  <si>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</si>
  <si>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</si>
  <si>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</si>
  <si>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</si>
  <si>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</si>
  <si>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</si>
  <si>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</si>
  <si>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</si>
  <si>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</si>
  <si>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</si>
  <si>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</si>
  <si>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</si>
  <si>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</si>
  <si>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</si>
  <si>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</si>
  <si>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</si>
  <si>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</si>
  <si>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</si>
  <si>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</si>
  <si>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</si>
  <si>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</si>
  <si>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</si>
  <si>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</si>
  <si>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</si>
  <si>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</si>
  <si>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</si>
  <si>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</si>
  <si>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</si>
  <si>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</si>
  <si>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</si>
  <si>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</si>
  <si>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</si>
  <si>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</si>
  <si>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</si>
  <si>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</si>
  <si>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</si>
  <si>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</si>
  <si>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</si>
  <si>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</si>
  <si>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</si>
  <si>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</si>
  <si>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</si>
  <si>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</si>
  <si>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</si>
  <si>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</si>
  <si>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</si>
  <si>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</si>
  <si>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</si>
  <si>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</si>
  <si>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</si>
  <si>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</si>
  <si>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</si>
  <si>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</si>
  <si>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</si>
  <si>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</si>
  <si>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</si>
  <si>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</si>
  <si>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</si>
  <si>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</si>
  <si>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</si>
  <si>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</si>
  <si>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</si>
  <si>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</si>
  <si>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</si>
  <si>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</si>
  <si>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</si>
  <si>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</si>
  <si>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</si>
  <si>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</si>
  <si>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</si>
  <si>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</si>
  <si>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</si>
  <si>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</si>
  <si>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</si>
  <si>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</si>
  <si>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</si>
  <si>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</si>
  <si>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</si>
  <si>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</si>
  <si>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</si>
  <si>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つくばみらい市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</si>
  <si>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</si>
  <si>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</si>
  <si>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</si>
  <si>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</si>
  <si>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</si>
  <si>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</si>
  <si>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</si>
  <si>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</si>
  <si>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</si>
  <si>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</si>
  <si>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</si>
  <si>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</si>
  <si>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</si>
  <si>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</si>
  <si>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</si>
  <si>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</si>
  <si>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</si>
  <si>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</si>
  <si>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</si>
  <si>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</si>
  <si>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</si>
  <si>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</si>
  <si>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</si>
  <si>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</si>
  <si>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</si>
  <si>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</si>
  <si>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</si>
  <si>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</si>
  <si>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</si>
  <si>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</si>
  <si>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</si>
  <si>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</si>
  <si>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</si>
  <si>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</si>
  <si>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</si>
  <si>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</si>
  <si>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</si>
  <si>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</si>
  <si>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</si>
  <si>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</si>
  <si>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</si>
  <si>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</si>
  <si>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</si>
  <si>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</si>
  <si>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</si>
  <si>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</si>
  <si>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</si>
  <si>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</si>
  <si>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</si>
  <si>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</si>
  <si>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</si>
  <si>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</si>
  <si>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</si>
  <si>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</si>
  <si>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</si>
  <si>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</si>
  <si>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</si>
  <si>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</si>
  <si>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</si>
  <si>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</si>
  <si>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</si>
  <si>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</si>
  <si>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</si>
  <si>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</si>
  <si>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</si>
  <si>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</si>
  <si>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</si>
  <si>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</si>
  <si>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</si>
  <si>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</si>
  <si>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</si>
  <si>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</si>
  <si>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</si>
  <si>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</si>
  <si>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</si>
  <si>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</si>
  <si>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</si>
  <si>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</si>
  <si>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</si>
  <si>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</si>
  <si>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</si>
  <si>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</si>
  <si>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</si>
  <si>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</si>
  <si>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</si>
  <si>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</si>
  <si>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</si>
  <si>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</si>
  <si>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</si>
  <si>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</si>
  <si>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</si>
  <si>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</si>
  <si>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</si>
  <si>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</si>
  <si>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</si>
  <si>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</si>
  <si>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</si>
  <si>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</si>
  <si>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</si>
  <si>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</si>
  <si>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</si>
  <si>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</si>
  <si>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</si>
  <si>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</si>
  <si>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</si>
  <si>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</si>
  <si>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</si>
  <si>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</si>
  <si>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</si>
  <si>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</si>
  <si>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</si>
  <si>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</si>
  <si>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</si>
  <si>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</si>
  <si>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</si>
  <si>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</si>
  <si>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</si>
  <si>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</si>
  <si>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</si>
  <si>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茨城県つくばみらい市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</si>
  <si>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</si>
  <si>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</si>
  <si>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</si>
  <si>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</si>
  <si>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</si>
  <si>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</si>
  <si>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</si>
  <si>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</si>
  <si>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</si>
  <si>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</si>
  <si>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</si>
  <si>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</si>
  <si>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</si>
  <si>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</si>
  <si>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</si>
  <si>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</si>
  <si>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</si>
  <si>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</si>
  <si>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</si>
  <si>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</si>
  <si>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</si>
  <si>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</si>
  <si>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</si>
  <si>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</si>
  <si>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</si>
  <si>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</si>
  <si>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</si>
  <si>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</si>
  <si>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</si>
  <si>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</si>
  <si>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</si>
  <si>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</si>
  <si>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</si>
  <si>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</si>
  <si>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</si>
  <si>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</si>
  <si>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</si>
  <si>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</si>
  <si>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</si>
  <si>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</si>
  <si>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</si>
  <si>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</si>
  <si>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</si>
  <si>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</si>
  <si>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</si>
  <si>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</si>
  <si>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</si>
  <si>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</si>
  <si>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</si>
  <si>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</si>
  <si>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</si>
  <si>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</si>
  <si>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</si>
  <si>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</si>
  <si>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</si>
  <si>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</si>
  <si>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</si>
  <si>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</si>
  <si>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</si>
  <si>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</si>
  <si>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</si>
  <si>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</si>
  <si>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</si>
  <si>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</si>
  <si>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</si>
  <si>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</si>
  <si>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</si>
  <si>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</si>
  <si>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</si>
  <si>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</si>
  <si>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</si>
  <si>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</si>
  <si>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</si>
  <si>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</si>
  <si>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</si>
  <si>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</si>
  <si>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</si>
  <si>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</si>
  <si>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</si>
  <si>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</si>
  <si>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</si>
  <si>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</si>
  <si>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</si>
  <si>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</si>
  <si>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</si>
  <si>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</si>
  <si>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</si>
  <si>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</si>
  <si>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</si>
  <si>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</si>
  <si>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</si>
  <si>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</si>
  <si>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</si>
  <si>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</si>
  <si>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</si>
  <si>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</si>
  <si>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</si>
  <si>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</si>
  <si>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</si>
  <si>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</si>
  <si>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</si>
  <si>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</si>
  <si>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</si>
  <si>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</si>
  <si>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</si>
  <si>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</si>
  <si>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</si>
  <si>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</si>
  <si>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</si>
  <si>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</si>
  <si>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</si>
  <si>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</si>
  <si>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</si>
  <si>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</si>
  <si>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</si>
  <si>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</si>
  <si>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</si>
  <si>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</si>
  <si>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</si>
  <si>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</si>
  <si>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</si>
  <si>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</si>
  <si>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</si>
  <si>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</si>
  <si>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</si>
  <si>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</si>
  <si>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</si>
  <si>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</si>
  <si>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</si>
  <si>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</si>
  <si>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</si>
  <si>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</si>
  <si>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</si>
  <si>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</si>
  <si>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</si>
  <si>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</si>
  <si>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</si>
  <si>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</si>
  <si>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</si>
  <si>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</si>
  <si>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</si>
  <si>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</si>
  <si>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</si>
  <si>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</si>
  <si>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</si>
  <si>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</si>
  <si>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</si>
  <si>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</si>
  <si>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</si>
  <si>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</si>
  <si>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</si>
  <si>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茨城県つくばみらい市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</si>
  <si>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</si>
  <si>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</si>
  <si>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</si>
  <si>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</si>
  <si>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</si>
  <si>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</si>
  <si>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</si>
  <si>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</si>
  <si>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</si>
  <si>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</si>
  <si>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</si>
  <si>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</si>
  <si>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</si>
  <si>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</si>
  <si>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</si>
  <si>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</si>
  <si>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</si>
  <si>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</si>
  <si>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</si>
  <si>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</si>
  <si>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</si>
  <si>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</si>
  <si>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</si>
  <si>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</si>
  <si>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</si>
  <si>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</si>
  <si>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</si>
  <si>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</si>
  <si>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</si>
  <si>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</si>
  <si>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</si>
  <si>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</si>
  <si>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</si>
  <si>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</si>
  <si>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</si>
  <si>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</si>
  <si>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</si>
  <si>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</si>
  <si>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</si>
  <si>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</si>
  <si>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</si>
  <si>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</si>
  <si>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</si>
  <si>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</si>
  <si>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</si>
  <si>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</si>
  <si>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</si>
  <si>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</si>
  <si>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</si>
  <si>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</si>
  <si>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</si>
  <si>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</si>
  <si>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</si>
  <si>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</si>
  <si>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</si>
  <si>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</si>
  <si>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</si>
  <si>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</si>
  <si>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</si>
  <si>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</si>
  <si>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</si>
  <si>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</si>
  <si>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</si>
  <si>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</si>
  <si>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</si>
  <si>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</si>
  <si>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</si>
  <si>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</si>
  <si>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</si>
  <si>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</si>
  <si>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</si>
  <si>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</si>
  <si>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</si>
  <si>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</si>
  <si>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</si>
  <si>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</si>
  <si>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</si>
  <si>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</si>
  <si>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</si>
  <si>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</si>
  <si>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</si>
  <si>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</si>
  <si>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</si>
  <si>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</si>
  <si>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</si>
  <si>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</si>
  <si>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</si>
  <si>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</si>
  <si>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</si>
  <si>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</si>
  <si>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</si>
  <si>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</si>
  <si>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</si>
  <si>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</si>
  <si>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</si>
  <si>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</si>
  <si>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</si>
  <si>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</si>
  <si>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</si>
  <si>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</si>
  <si>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</si>
  <si>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</si>
  <si>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</si>
  <si>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</si>
  <si>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</si>
  <si>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</si>
  <si>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</si>
  <si>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</si>
  <si>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</si>
  <si>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</si>
  <si>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</si>
  <si>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</si>
  <si>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</si>
  <si>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</si>
  <si>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</si>
  <si>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</si>
  <si>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</si>
  <si>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</si>
  <si>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</si>
  <si>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</si>
  <si>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</si>
  <si>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</si>
  <si>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</si>
  <si>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</si>
  <si>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</si>
  <si>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</si>
  <si>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</si>
  <si>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</si>
  <si>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</si>
  <si>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</si>
  <si>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</si>
  <si>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</si>
  <si>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</si>
  <si>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</si>
  <si>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</si>
  <si>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</si>
  <si>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</si>
  <si>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</si>
  <si>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</si>
  <si>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</si>
  <si>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</si>
  <si>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</si>
  <si>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</si>
  <si>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</si>
  <si>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</si>
  <si>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</si>
  <si>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</si>
  <si>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</si>
  <si>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</si>
  <si>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</si>
  <si>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</si>
  <si>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</si>
  <si>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</si>
  <si>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</si>
  <si>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</si>
  <si>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</si>
  <si>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</si>
  <si>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</si>
  <si>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</si>
  <si>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</si>
  <si>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</si>
  <si>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</si>
  <si>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</si>
  <si>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</si>
  <si>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</si>
  <si>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</si>
  <si>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</si>
  <si>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</si>
  <si>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</si>
  <si>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</si>
  <si>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</si>
  <si>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</si>
  <si>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</si>
  <si>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</si>
  <si>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</si>
  <si>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</si>
  <si>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</si>
  <si>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</si>
  <si>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</si>
  <si>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</si>
  <si>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</si>
  <si>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</si>
  <si>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</si>
  <si>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</si>
  <si>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</si>
  <si>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</si>
  <si>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</si>
  <si>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</si>
  <si>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</si>
  <si>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</si>
  <si>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7.11</t>
  </si>
  <si>
    <t>▲ 2.46</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</si>
  <si>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</si>
  <si>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</si>
  <si>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</si>
  <si>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</si>
  <si>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</si>
  <si>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</si>
  <si>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</si>
  <si>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</si>
  <si>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</si>
  <si>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</si>
  <si>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</si>
  <si>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</si>
  <si>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</si>
  <si>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</si>
  <si>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</si>
  <si>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茨城県市町村総合事務組合(一般会計)</t>
  </si>
  <si>
    <t>茨城県市町村総合事務組合(県民交通災害共済事業特別会計)</t>
  </si>
  <si>
    <t>茨城県租税債権管理機構(一般会計)</t>
  </si>
  <si>
    <t>茨城県後期高齢者医療広域連合(一般会計)</t>
    <rPh sb="15" eb="17">
      <t>イッパン</t>
    </rPh>
    <rPh sb="17" eb="19">
      <t>カイケイ</t>
    </rPh>
    <phoneticPr fontId="5"/>
  </si>
  <si>
    <t>茨城県後期高齢者医療広域連合(後期高齢者医療特別会計)</t>
  </si>
  <si>
    <t>常総衛生組合(一般会計)</t>
  </si>
  <si>
    <t>取手市外２市火葬場組合(一般会計)</t>
  </si>
  <si>
    <t>常総広域市町村圏事務組合(一般会計)</t>
  </si>
  <si>
    <t>取手地方広域下水道組合(下水道事業会計)</t>
    <rPh sb="12" eb="15">
      <t>ゲスイドウ</t>
    </rPh>
    <rPh sb="15" eb="17">
      <t>ジギョウ</t>
    </rPh>
    <phoneticPr fontId="2"/>
  </si>
  <si>
    <t>利根川水系県南水防事務組合(一般会計)</t>
  </si>
  <si>
    <t>ふるさとづくり基金</t>
    <rPh sb="7" eb="9">
      <t>キキン</t>
    </rPh>
    <phoneticPr fontId="5"/>
  </si>
  <si>
    <t>公共施設整備基金</t>
    <rPh sb="0" eb="8">
      <t>コウキョウシセツセイビキキン</t>
    </rPh>
    <phoneticPr fontId="5"/>
  </si>
  <si>
    <t>ふるさと創生基金</t>
    <rPh sb="4" eb="6">
      <t>ソウセイ</t>
    </rPh>
    <rPh sb="6" eb="8">
      <t>キキン</t>
    </rPh>
    <phoneticPr fontId="5"/>
  </si>
  <si>
    <t>みらいこども基金</t>
    <rPh sb="6" eb="8">
      <t>キキン</t>
    </rPh>
    <phoneticPr fontId="5"/>
  </si>
  <si>
    <t>地域福祉基金</t>
    <rPh sb="0" eb="2">
      <t>チイキ</t>
    </rPh>
    <rPh sb="2" eb="4">
      <t>フクシ</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</si>
</sst>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71279</c:v>
                </c:pt>
                <c:pt idx="4">
                  <c:v>74994</c:v>
                </c:pt>
              </c:numCache>
            </c:numRef>
          </c:val>
          <c:smooth val="0"/>
          <c:extLst>
            <c:ext xmlns:c16="http://schemas.microsoft.com/office/drawing/2014/chart" uri="{C3380CC4-5D6E-409C-BE32-E72D297353CC}">
              <c16:uniqueId val="{00000000-694C-410E-A064-02FFC9BE21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18969</c:v>
                </c:pt>
                <c:pt idx="1">
                  <c:v>21740</c:v>
                </c:pt>
                <c:pt idx="2">
                  <c:v>34264</c:v>
                </c:pt>
                <c:pt idx="3">
                  <c:v>25223</c:v>
                </c:pt>
                <c:pt idx="4">
                  <c:v>59213</c:v>
                </c:pt>
              </c:numCache>
            </c:numRef>
          </c:val>
          <c:smooth val="0"/>
          <c:extLst>
            <c:ext xmlns:c16="http://schemas.microsoft.com/office/drawing/2014/chart" uri="{C3380CC4-5D6E-409C-BE32-E72D297353CC}">
              <c16:uniqueId val="{00000001-694C-410E-A064-02FFC9BE217B}"/>
            </c:ext>
          </c:extLst>
        </c:ser>
        <c:dLbls>
          <c:showLegendKey val="0"/>
          <c:showVal val="0"/>
          <c:showCatName val="0"/>
          <c:showSerName val="0"/>
          <c:showPercent val="0"/>
          <c:showBubbleSize val="0"/>
        </c:dLbls>
        <c:marker val="1"/>
        <c:smooth val="0"/>
        <c:axId val="3090376"/>
        <c:axId val="3090768"/>
      </c:lineChart>
      <c:catAx>
        <c:axId val="3090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0768"/>
        <c:crosses val="autoZero"/>
        <c:auto val="1"/>
        <c:lblAlgn val="ctr"/>
        <c:lblOffset val="100"/>
        <c:tickLblSkip val="1"/>
        <c:tickMarkSkip val="1"/>
        <c:noMultiLvlLbl val="0"/>
      </c:catAx>
      <c:valAx>
        <c:axId val="30907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0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4.03</c:v>
                </c:pt>
                <c:pt idx="1">
                  <c:v>3.68</c:v>
                </c:pt>
                <c:pt idx="2">
                  <c:v>3.69</c:v>
                </c:pt>
                <c:pt idx="3">
                  <c:v>4.03</c:v>
                </c:pt>
                <c:pt idx="4">
                  <c:v>6.61</c:v>
                </c:pt>
              </c:numCache>
            </c:numRef>
          </c:val>
          <c:extLst>
            <c:ext xmlns:c16="http://schemas.microsoft.com/office/drawing/2014/chart" uri="{C3380CC4-5D6E-409C-BE32-E72D297353CC}">
              <c16:uniqueId val="{00000000-B9D1-4967-A454-889626D151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18.16</c:v>
                </c:pt>
                <c:pt idx="1">
                  <c:v>15.96</c:v>
                </c:pt>
                <c:pt idx="2">
                  <c:v>17.079999999999998</c:v>
                </c:pt>
                <c:pt idx="3">
                  <c:v>28.03</c:v>
                </c:pt>
                <c:pt idx="4">
                  <c:v>26.65</c:v>
                </c:pt>
              </c:numCache>
            </c:numRef>
          </c:val>
          <c:extLst>
            <c:ext xmlns:c16="http://schemas.microsoft.com/office/drawing/2014/chart" uri="{C3380CC4-5D6E-409C-BE32-E72D297353CC}">
              <c16:uniqueId val="{00000001-B9D1-4967-A454-889626D1519F}"/>
            </c:ext>
          </c:extLst>
        </c:ser>
        <c:dLbls>
          <c:showLegendKey val="0"/>
          <c:showVal val="0"/>
          <c:showCatName val="0"/>
          <c:showSerName val="0"/>
          <c:showPercent val="0"/>
          <c:showBubbleSize val="0"/>
        </c:dLbls>
        <c:gapWidth val="250"/>
        <c:overlap val="100"/>
        <c:axId val="381091072"/>
        <c:axId val="44840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-7.11</c:v>
                </c:pt>
                <c:pt idx="1">
                  <c:v>-2.46</c:v>
                </c:pt>
                <c:pt idx="2">
                  <c:v>2.09</c:v>
                </c:pt>
                <c:pt idx="3">
                  <c:v>12.47</c:v>
                </c:pt>
                <c:pt idx="4">
                  <c:v>0.83</c:v>
                </c:pt>
              </c:numCache>
            </c:numRef>
          </c:val>
          <c:smooth val="0"/>
          <c:extLst>
            <c:ext xmlns:c16="http://schemas.microsoft.com/office/drawing/2014/chart" uri="{C3380CC4-5D6E-409C-BE32-E72D297353CC}">
              <c16:uniqueId val="{00000002-B9D1-4967-A454-889626D1519F}"/>
            </c:ext>
          </c:extLst>
        </c:ser>
        <c:dLbls>
          <c:showLegendKey val="0"/>
          <c:showVal val="0"/>
          <c:showCatName val="0"/>
          <c:showSerName val="0"/>
          <c:showPercent val="0"/>
          <c:showBubbleSize val="0"/>
        </c:dLbls>
        <c:marker val="1"/>
        <c:smooth val="0"/>
        <c:axId val="381091072"/>
        <c:axId val="448406928"/>
      </c:lineChart>
      <c:catAx>
        <c:axId val="38109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8406928"/>
        <c:crosses val="autoZero"/>
        <c:auto val="1"/>
        <c:lblAlgn val="ctr"/>
        <c:lblOffset val="100"/>
        <c:tickLblSkip val="1"/>
        <c:tickMarkSkip val="1"/>
        <c:noMultiLvlLbl val="0"/>
      </c:catAx>
      <c:valAx>
        <c:axId val="44840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09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c:v>
                </c:pt>
                <c:pt idx="2">
                  <c:v>#N/A</c:v>
                </c:pt>
                <c:pt idx="3">
                  <c:v>0.41</c:v>
                </c:pt>
                <c:pt idx="4">
                  <c:v>#N/A</c:v>
                </c:pt>
                <c:pt idx="5">
                  <c:v>0.15</c:v>
                </c:pt>
                <c:pt idx="6">
                  <c:v>#N/A</c:v>
                </c:pt>
                <c:pt idx="7">
                  <c:v>0</c:v>
                </c:pt>
                <c:pt idx="8">
                  <c:v>0</c:v>
                </c:pt>
                <c:pt idx="9">
                  <c:v>0</c:v>
                </c:pt>
              </c:numCache>
            </c:numRef>
          </c:val>
          <c:extLst>
            <c:ext xmlns:c16="http://schemas.microsoft.com/office/drawing/2014/chart" uri="{C3380CC4-5D6E-409C-BE32-E72D297353CC}">
              <c16:uniqueId val="{00000000-F984-45C8-888B-59CCFD7DC9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84-45C8-888B-59CCFD7DC9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84-45C8-888B-59CCFD7DC92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84-45C8-888B-59CCFD7DC92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1.34</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984-45C8-888B-59CCFD7DC92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0.63</c:v>
                </c:pt>
                <c:pt idx="4">
                  <c:v>#N/A</c:v>
                </c:pt>
                <c:pt idx="5">
                  <c:v>0.39</c:v>
                </c:pt>
                <c:pt idx="6">
                  <c:v>#N/A</c:v>
                </c:pt>
                <c:pt idx="7">
                  <c:v>0.34</c:v>
                </c:pt>
                <c:pt idx="8">
                  <c:v>#N/A</c:v>
                </c:pt>
                <c:pt idx="9">
                  <c:v>0.14000000000000001</c:v>
                </c:pt>
              </c:numCache>
            </c:numRef>
          </c:val>
          <c:extLst>
            <c:ext xmlns:c16="http://schemas.microsoft.com/office/drawing/2014/chart" uri="{C3380CC4-5D6E-409C-BE32-E72D297353CC}">
              <c16:uniqueId val="{00000005-F984-45C8-888B-59CCFD7DC92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1.38</c:v>
                </c:pt>
                <c:pt idx="4">
                  <c:v>#N/A</c:v>
                </c:pt>
                <c:pt idx="5">
                  <c:v>1.56</c:v>
                </c:pt>
                <c:pt idx="6">
                  <c:v>#N/A</c:v>
                </c:pt>
                <c:pt idx="7">
                  <c:v>1.62</c:v>
                </c:pt>
                <c:pt idx="8">
                  <c:v>#N/A</c:v>
                </c:pt>
                <c:pt idx="9">
                  <c:v>1.65</c:v>
                </c:pt>
              </c:numCache>
            </c:numRef>
          </c:val>
          <c:extLst>
            <c:ext xmlns:c16="http://schemas.microsoft.com/office/drawing/2014/chart" uri="{C3380CC4-5D6E-409C-BE32-E72D297353CC}">
              <c16:uniqueId val="{00000006-F984-45C8-888B-59CCFD7DC92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1.1299999999999999</c:v>
                </c:pt>
                <c:pt idx="6">
                  <c:v>#N/A</c:v>
                </c:pt>
                <c:pt idx="7">
                  <c:v>2.21</c:v>
                </c:pt>
                <c:pt idx="8">
                  <c:v>#N/A</c:v>
                </c:pt>
                <c:pt idx="9">
                  <c:v>3.77</c:v>
                </c:pt>
              </c:numCache>
            </c:numRef>
          </c:val>
          <c:extLst>
            <c:ext xmlns:c16="http://schemas.microsoft.com/office/drawing/2014/chart" uri="{C3380CC4-5D6E-409C-BE32-E72D297353CC}">
              <c16:uniqueId val="{00000007-F984-45C8-888B-59CCFD7DC92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4.01</c:v>
                </c:pt>
                <c:pt idx="2">
                  <c:v>#N/A</c:v>
                </c:pt>
                <c:pt idx="3">
                  <c:v>3.67</c:v>
                </c:pt>
                <c:pt idx="4">
                  <c:v>#N/A</c:v>
                </c:pt>
                <c:pt idx="5">
                  <c:v>3.49</c:v>
                </c:pt>
                <c:pt idx="6">
                  <c:v>#N/A</c:v>
                </c:pt>
                <c:pt idx="7">
                  <c:v>4.03</c:v>
                </c:pt>
                <c:pt idx="8">
                  <c:v>#N/A</c:v>
                </c:pt>
                <c:pt idx="9">
                  <c:v>6.6</c:v>
                </c:pt>
              </c:numCache>
            </c:numRef>
          </c:val>
          <c:extLst>
            <c:ext xmlns:c16="http://schemas.microsoft.com/office/drawing/2014/chart" uri="{C3380CC4-5D6E-409C-BE32-E72D297353CC}">
              <c16:uniqueId val="{00000008-F984-45C8-888B-59CCFD7DC92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9.69</c:v>
                </c:pt>
                <c:pt idx="2">
                  <c:v>#N/A</c:v>
                </c:pt>
                <c:pt idx="3">
                  <c:v>10.39</c:v>
                </c:pt>
                <c:pt idx="4">
                  <c:v>#N/A</c:v>
                </c:pt>
                <c:pt idx="5">
                  <c:v>10.14</c:v>
                </c:pt>
                <c:pt idx="6">
                  <c:v>#N/A</c:v>
                </c:pt>
                <c:pt idx="7">
                  <c:v>9.67</c:v>
                </c:pt>
                <c:pt idx="8">
                  <c:v>#N/A</c:v>
                </c:pt>
                <c:pt idx="9">
                  <c:v>9.8800000000000008</c:v>
                </c:pt>
              </c:numCache>
            </c:numRef>
          </c:val>
          <c:extLst>
            <c:ext xmlns:c16="http://schemas.microsoft.com/office/drawing/2014/chart" uri="{C3380CC4-5D6E-409C-BE32-E72D297353CC}">
              <c16:uniqueId val="{00000009-F984-45C8-888B-59CCFD7DC92C}"/>
            </c:ext>
          </c:extLst>
        </c:ser>
        <c:dLbls>
          <c:showLegendKey val="0"/>
          <c:showVal val="0"/>
          <c:showCatName val="0"/>
          <c:showSerName val="0"/>
          <c:showPercent val="0"/>
          <c:showBubbleSize val="0"/>
        </c:dLbls>
        <c:gapWidth val="150"/>
        <c:overlap val="100"/>
        <c:axId val="448029128"/>
        <c:axId val="448029520"/>
      </c:barChart>
      <c:catAx>
        <c:axId val="44802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029520"/>
        <c:crosses val="autoZero"/>
        <c:auto val="1"/>
        <c:lblAlgn val="ctr"/>
        <c:lblOffset val="100"/>
        <c:tickLblSkip val="1"/>
        <c:tickMarkSkip val="1"/>
        <c:noMultiLvlLbl val="0"/>
      </c:catAx>
      <c:valAx>
        <c:axId val="44802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029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2126</c:v>
                </c:pt>
                <c:pt idx="5">
                  <c:v>2147</c:v>
                </c:pt>
                <c:pt idx="8">
                  <c:v>2325</c:v>
                </c:pt>
                <c:pt idx="11">
                  <c:v>2364</c:v>
                </c:pt>
                <c:pt idx="14">
                  <c:v>2303</c:v>
                </c:pt>
              </c:numCache>
            </c:numRef>
          </c:val>
          <c:extLst>
            <c:ext xmlns:c16="http://schemas.microsoft.com/office/drawing/2014/chart" uri="{C3380CC4-5D6E-409C-BE32-E72D297353CC}">
              <c16:uniqueId val="{00000000-C65B-4238-A359-0704DE4139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5B-4238-A359-0704DE4139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32</c:v>
                </c:pt>
                <c:pt idx="3">
                  <c:v>9</c:v>
                </c:pt>
                <c:pt idx="6">
                  <c:v>0</c:v>
                </c:pt>
                <c:pt idx="9">
                  <c:v>0</c:v>
                </c:pt>
                <c:pt idx="12">
                  <c:v>0</c:v>
                </c:pt>
              </c:numCache>
            </c:numRef>
          </c:val>
          <c:extLst>
            <c:ext xmlns:c16="http://schemas.microsoft.com/office/drawing/2014/chart" uri="{C3380CC4-5D6E-409C-BE32-E72D297353CC}">
              <c16:uniqueId val="{00000002-C65B-4238-A359-0704DE4139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502</c:v>
                </c:pt>
                <c:pt idx="3">
                  <c:v>511</c:v>
                </c:pt>
                <c:pt idx="6">
                  <c:v>508</c:v>
                </c:pt>
                <c:pt idx="9">
                  <c:v>514</c:v>
                </c:pt>
                <c:pt idx="12">
                  <c:v>502</c:v>
                </c:pt>
              </c:numCache>
            </c:numRef>
          </c:val>
          <c:extLst>
            <c:ext xmlns:c16="http://schemas.microsoft.com/office/drawing/2014/chart" uri="{C3380CC4-5D6E-409C-BE32-E72D297353CC}">
              <c16:uniqueId val="{00000003-C65B-4238-A359-0704DE4139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529</c:v>
                </c:pt>
                <c:pt idx="3">
                  <c:v>549</c:v>
                </c:pt>
                <c:pt idx="6">
                  <c:v>481</c:v>
                </c:pt>
                <c:pt idx="9">
                  <c:v>447</c:v>
                </c:pt>
                <c:pt idx="12">
                  <c:v>452</c:v>
                </c:pt>
              </c:numCache>
            </c:numRef>
          </c:val>
          <c:extLst>
            <c:ext xmlns:c16="http://schemas.microsoft.com/office/drawing/2014/chart" uri="{C3380CC4-5D6E-409C-BE32-E72D297353CC}">
              <c16:uniqueId val="{00000004-C65B-4238-A359-0704DE4139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5-C65B-4238-A359-0704DE4139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5B-4238-A359-0704DE4139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1813</c:v>
                </c:pt>
                <c:pt idx="3">
                  <c:v>1861</c:v>
                </c:pt>
                <c:pt idx="6">
                  <c:v>2019</c:v>
                </c:pt>
                <c:pt idx="9">
                  <c:v>2097</c:v>
                </c:pt>
                <c:pt idx="12">
                  <c:v>2113</c:v>
                </c:pt>
              </c:numCache>
            </c:numRef>
          </c:val>
          <c:extLst>
            <c:ext xmlns:c16="http://schemas.microsoft.com/office/drawing/2014/chart" uri="{C3380CC4-5D6E-409C-BE32-E72D297353CC}">
              <c16:uniqueId val="{00000007-C65B-4238-A359-0704DE4139F0}"/>
            </c:ext>
          </c:extLst>
        </c:ser>
        <c:dLbls>
          <c:showLegendKey val="0"/>
          <c:showVal val="0"/>
          <c:showCatName val="0"/>
          <c:showSerName val="0"/>
          <c:showPercent val="0"/>
          <c:showBubbleSize val="0"/>
        </c:dLbls>
        <c:gapWidth val="100"/>
        <c:overlap val="100"/>
        <c:axId val="381672536"/>
        <c:axId val="38167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753</c:v>
                </c:pt>
                <c:pt idx="2">
                  <c:v>#N/A</c:v>
                </c:pt>
                <c:pt idx="3">
                  <c:v>#N/A</c:v>
                </c:pt>
                <c:pt idx="4">
                  <c:v>786</c:v>
                </c:pt>
                <c:pt idx="5">
                  <c:v>#N/A</c:v>
                </c:pt>
                <c:pt idx="6">
                  <c:v>#N/A</c:v>
                </c:pt>
                <c:pt idx="7">
                  <c:v>683</c:v>
                </c:pt>
                <c:pt idx="8">
                  <c:v>#N/A</c:v>
                </c:pt>
                <c:pt idx="9">
                  <c:v>#N/A</c:v>
                </c:pt>
                <c:pt idx="10">
                  <c:v>694</c:v>
                </c:pt>
                <c:pt idx="11">
                  <c:v>#N/A</c:v>
                </c:pt>
                <c:pt idx="12">
                  <c:v>#N/A</c:v>
                </c:pt>
                <c:pt idx="13">
                  <c:v>764</c:v>
                </c:pt>
                <c:pt idx="14">
                  <c:v>#N/A</c:v>
                </c:pt>
              </c:numCache>
            </c:numRef>
          </c:val>
          <c:smooth val="0"/>
          <c:extLst>
            <c:ext xmlns:c16="http://schemas.microsoft.com/office/drawing/2014/chart" uri="{C3380CC4-5D6E-409C-BE32-E72D297353CC}">
              <c16:uniqueId val="{00000008-C65B-4238-A359-0704DE4139F0}"/>
            </c:ext>
          </c:extLst>
        </c:ser>
        <c:dLbls>
          <c:showLegendKey val="0"/>
          <c:showVal val="0"/>
          <c:showCatName val="0"/>
          <c:showSerName val="0"/>
          <c:showPercent val="0"/>
          <c:showBubbleSize val="0"/>
        </c:dLbls>
        <c:marker val="1"/>
        <c:smooth val="0"/>
        <c:axId val="381672536"/>
        <c:axId val="381672928"/>
      </c:lineChart>
      <c:catAx>
        <c:axId val="38167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672928"/>
        <c:crosses val="autoZero"/>
        <c:auto val="1"/>
        <c:lblAlgn val="ctr"/>
        <c:lblOffset val="100"/>
        <c:tickLblSkip val="1"/>
        <c:tickMarkSkip val="1"/>
        <c:noMultiLvlLbl val="0"/>
      </c:catAx>
      <c:valAx>
        <c:axId val="38167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67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22782</c:v>
                </c:pt>
                <c:pt idx="5">
                  <c:v>22070</c:v>
                </c:pt>
                <c:pt idx="8">
                  <c:v>21905</c:v>
                </c:pt>
                <c:pt idx="11">
                  <c:v>21245</c:v>
                </c:pt>
                <c:pt idx="14">
                  <c:v>20336</c:v>
                </c:pt>
              </c:numCache>
            </c:numRef>
          </c:val>
          <c:extLst>
            <c:ext xmlns:c16="http://schemas.microsoft.com/office/drawing/2014/chart" uri="{C3380CC4-5D6E-409C-BE32-E72D297353CC}">
              <c16:uniqueId val="{00000000-4BB7-4E5D-87B9-2FBF0235A8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3812</c:v>
                </c:pt>
                <c:pt idx="5">
                  <c:v>3765</c:v>
                </c:pt>
                <c:pt idx="8">
                  <c:v>3774</c:v>
                </c:pt>
                <c:pt idx="11">
                  <c:v>3930</c:v>
                </c:pt>
                <c:pt idx="14">
                  <c:v>3456</c:v>
                </c:pt>
              </c:numCache>
            </c:numRef>
          </c:val>
          <c:extLst>
            <c:ext xmlns:c16="http://schemas.microsoft.com/office/drawing/2014/chart" uri="{C3380CC4-5D6E-409C-BE32-E72D297353CC}">
              <c16:uniqueId val="{00000001-4BB7-4E5D-87B9-2FBF0235A8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6273</c:v>
                </c:pt>
                <c:pt idx="5">
                  <c:v>6008</c:v>
                </c:pt>
                <c:pt idx="8">
                  <c:v>6052</c:v>
                </c:pt>
                <c:pt idx="11">
                  <c:v>8052</c:v>
                </c:pt>
                <c:pt idx="14">
                  <c:v>7314</c:v>
                </c:pt>
              </c:numCache>
            </c:numRef>
          </c:val>
          <c:extLst>
            <c:ext xmlns:c16="http://schemas.microsoft.com/office/drawing/2014/chart" uri="{C3380CC4-5D6E-409C-BE32-E72D297353CC}">
              <c16:uniqueId val="{00000002-4BB7-4E5D-87B9-2FBF0235A8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B7-4E5D-87B9-2FBF0235A8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B7-4E5D-87B9-2FBF0235A8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3</c:v>
                </c:pt>
                <c:pt idx="6">
                  <c:v>7</c:v>
                </c:pt>
                <c:pt idx="9">
                  <c:v>2</c:v>
                </c:pt>
                <c:pt idx="12">
                  <c:v>0</c:v>
                </c:pt>
              </c:numCache>
            </c:numRef>
          </c:val>
          <c:extLst>
            <c:ext xmlns:c16="http://schemas.microsoft.com/office/drawing/2014/chart" uri="{C3380CC4-5D6E-409C-BE32-E72D297353CC}">
              <c16:uniqueId val="{00000005-4BB7-4E5D-87B9-2FBF0235A8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1409</c:v>
                </c:pt>
                <c:pt idx="3">
                  <c:v>1373</c:v>
                </c:pt>
                <c:pt idx="6">
                  <c:v>1337</c:v>
                </c:pt>
                <c:pt idx="9">
                  <c:v>1262</c:v>
                </c:pt>
                <c:pt idx="12">
                  <c:v>1290</c:v>
                </c:pt>
              </c:numCache>
            </c:numRef>
          </c:val>
          <c:extLst>
            <c:ext xmlns:c16="http://schemas.microsoft.com/office/drawing/2014/chart" uri="{C3380CC4-5D6E-409C-BE32-E72D297353CC}">
              <c16:uniqueId val="{00000006-4BB7-4E5D-87B9-2FBF0235A8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6997</c:v>
                </c:pt>
                <c:pt idx="3">
                  <c:v>6615</c:v>
                </c:pt>
                <c:pt idx="6">
                  <c:v>6494</c:v>
                </c:pt>
                <c:pt idx="9">
                  <c:v>6413</c:v>
                </c:pt>
                <c:pt idx="12">
                  <c:v>6052</c:v>
                </c:pt>
              </c:numCache>
            </c:numRef>
          </c:val>
          <c:extLst>
            <c:ext xmlns:c16="http://schemas.microsoft.com/office/drawing/2014/chart" uri="{C3380CC4-5D6E-409C-BE32-E72D297353CC}">
              <c16:uniqueId val="{00000007-4BB7-4E5D-87B9-2FBF0235A8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6133</c:v>
                </c:pt>
                <c:pt idx="3">
                  <c:v>5923</c:v>
                </c:pt>
                <c:pt idx="6">
                  <c:v>5692</c:v>
                </c:pt>
                <c:pt idx="9">
                  <c:v>4931</c:v>
                </c:pt>
                <c:pt idx="12">
                  <c:v>4404</c:v>
                </c:pt>
              </c:numCache>
            </c:numRef>
          </c:val>
          <c:extLst>
            <c:ext xmlns:c16="http://schemas.microsoft.com/office/drawing/2014/chart" uri="{C3380CC4-5D6E-409C-BE32-E72D297353CC}">
              <c16:uniqueId val="{00000008-4BB7-4E5D-87B9-2FBF0235A8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4BB7-4E5D-87B9-2FBF0235A8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23298</c:v>
                </c:pt>
                <c:pt idx="3">
                  <c:v>22365</c:v>
                </c:pt>
                <c:pt idx="6">
                  <c:v>22296</c:v>
                </c:pt>
                <c:pt idx="9">
                  <c:v>22053</c:v>
                </c:pt>
                <c:pt idx="12">
                  <c:v>21443</c:v>
                </c:pt>
              </c:numCache>
            </c:numRef>
          </c:val>
          <c:extLst>
            <c:ext xmlns:c16="http://schemas.microsoft.com/office/drawing/2014/chart" uri="{C3380CC4-5D6E-409C-BE32-E72D297353CC}">
              <c16:uniqueId val="{0000000A-4BB7-4E5D-87B9-2FBF0235A806}"/>
            </c:ext>
          </c:extLst>
        </c:ser>
        <c:dLbls>
          <c:showLegendKey val="0"/>
          <c:showVal val="0"/>
          <c:showCatName val="0"/>
          <c:showSerName val="0"/>
          <c:showPercent val="0"/>
          <c:showBubbleSize val="0"/>
        </c:dLbls>
        <c:gapWidth val="100"/>
        <c:overlap val="100"/>
        <c:axId val="385863232"/>
        <c:axId val="385863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4979</c:v>
                </c:pt>
                <c:pt idx="2">
                  <c:v>#N/A</c:v>
                </c:pt>
                <c:pt idx="3">
                  <c:v>#N/A</c:v>
                </c:pt>
                <c:pt idx="4">
                  <c:v>4435</c:v>
                </c:pt>
                <c:pt idx="5">
                  <c:v>#N/A</c:v>
                </c:pt>
                <c:pt idx="6">
                  <c:v>#N/A</c:v>
                </c:pt>
                <c:pt idx="7">
                  <c:v>4095</c:v>
                </c:pt>
                <c:pt idx="8">
                  <c:v>#N/A</c:v>
                </c:pt>
                <c:pt idx="9">
                  <c:v>#N/A</c:v>
                </c:pt>
                <c:pt idx="10">
                  <c:v>1432</c:v>
                </c:pt>
                <c:pt idx="11">
                  <c:v>#N/A</c:v>
                </c:pt>
                <c:pt idx="12">
                  <c:v>#N/A</c:v>
                </c:pt>
                <c:pt idx="13">
                  <c:v>2083</c:v>
                </c:pt>
                <c:pt idx="14">
                  <c:v>#N/A</c:v>
                </c:pt>
              </c:numCache>
            </c:numRef>
          </c:val>
          <c:smooth val="0"/>
          <c:extLst>
            <c:ext xmlns:c16="http://schemas.microsoft.com/office/drawing/2014/chart" uri="{C3380CC4-5D6E-409C-BE32-E72D297353CC}">
              <c16:uniqueId val="{0000000B-4BB7-4E5D-87B9-2FBF0235A806}"/>
            </c:ext>
          </c:extLst>
        </c:ser>
        <c:dLbls>
          <c:showLegendKey val="0"/>
          <c:showVal val="0"/>
          <c:showCatName val="0"/>
          <c:showSerName val="0"/>
          <c:showPercent val="0"/>
          <c:showBubbleSize val="0"/>
        </c:dLbls>
        <c:marker val="1"/>
        <c:smooth val="0"/>
        <c:axId val="385863232"/>
        <c:axId val="385863624"/>
      </c:lineChart>
      <c:catAx>
        <c:axId val="3858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863624"/>
        <c:crosses val="autoZero"/>
        <c:auto val="1"/>
        <c:lblAlgn val="ctr"/>
        <c:lblOffset val="100"/>
        <c:tickLblSkip val="1"/>
        <c:tickMarkSkip val="1"/>
        <c:noMultiLvlLbl val="0"/>
      </c:catAx>
      <c:valAx>
        <c:axId val="385863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86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2149</c:v>
                </c:pt>
                <c:pt idx="1">
                  <c:v>3738</c:v>
                </c:pt>
                <c:pt idx="2">
                  <c:v>3514</c:v>
                </c:pt>
              </c:numCache>
            </c:numRef>
          </c:val>
          <c:extLst>
            <c:ext xmlns:c16="http://schemas.microsoft.com/office/drawing/2014/chart" uri="{C3380CC4-5D6E-409C-BE32-E72D297353CC}">
              <c16:uniqueId val="{00000000-F2BA-46B5-A125-2968A0D5BC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542</c:v>
                </c:pt>
                <c:pt idx="1">
                  <c:v>292</c:v>
                </c:pt>
                <c:pt idx="2">
                  <c:v>292</c:v>
                </c:pt>
              </c:numCache>
            </c:numRef>
          </c:val>
          <c:extLst>
            <c:ext xmlns:c16="http://schemas.microsoft.com/office/drawing/2014/chart" uri="{C3380CC4-5D6E-409C-BE32-E72D297353CC}">
              <c16:uniqueId val="{00000001-F2BA-46B5-A125-2968A0D5BC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1339</c:v>
                </c:pt>
                <c:pt idx="1">
                  <c:v>1639</c:v>
                </c:pt>
                <c:pt idx="2">
                  <c:v>1614</c:v>
                </c:pt>
              </c:numCache>
            </c:numRef>
          </c:val>
          <c:extLst>
            <c:ext xmlns:c16="http://schemas.microsoft.com/office/drawing/2014/chart" uri="{C3380CC4-5D6E-409C-BE32-E72D297353CC}">
              <c16:uniqueId val="{00000002-F2BA-46B5-A125-2968A0D5BC0D}"/>
            </c:ext>
          </c:extLst>
        </c:ser>
        <c:dLbls>
          <c:showLegendKey val="0"/>
          <c:showVal val="0"/>
          <c:showCatName val="0"/>
          <c:showSerName val="0"/>
          <c:showPercent val="0"/>
          <c:showBubbleSize val="0"/>
        </c:dLbls>
        <c:gapWidth val="120"/>
        <c:overlap val="100"/>
        <c:axId val="381671752"/>
        <c:axId val="385864016"/>
      </c:barChart>
      <c:catAx>
        <c:axId val="38167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5864016"/>
        <c:crosses val="autoZero"/>
        <c:auto val="1"/>
        <c:lblAlgn val="ctr"/>
        <c:lblOffset val="100"/>
        <c:tickLblSkip val="1"/>
        <c:tickMarkSkip val="1"/>
        <c:noMultiLvlLbl val="0"/>
      </c:catAx>
      <c:valAx>
        <c:axId val="385864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167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実質公債費比率の分子は、昨年度に比べ、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算入公債費等が減少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今後も、市全体の予算の見直しを行い、経費の削減をしていかなければならない。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年度までは利用していたが、令和元年度以降は、満期一括償還を利用していないため、該当なし。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一般会計等に係る地方債現在高については、近年は借入額より償還額が多い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ため減少していたが、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は中学校建設などの大規模事業が予定されていることから増加する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今後も、地方債の償還額と借入のバランスを考慮しながら予算編成に努めていく。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茨城県つくばみらい市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百万円増加しているが、財政調整基金など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ふるさとづくり基金：安心して暮らせるまちづくり事業などの財源として活用していく。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ふるさと創生基金：ふるさとづくり事業の財源として活用していく。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地域福祉基金：地域における高齢者保健福祉の推進及び民間福祉活動に対する助成の財源として活用していく。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ふるさとづくり基金：該当事業などの財源として取り崩しているが、ふるさとづくり寄附金が増加したため、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該当事業の財源として取り崩したため、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地域福祉基金：該当事業の財源として取り崩したため、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ふるさとづくり基金以外については、財政調整基金の使途を明確化するため、他基金に積み立て、現基金を必要な事業に有効に活用をしていく。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ふるさとづくり基金は、ふるさとづくり寄附金をさらに増額できるよう市内特産品等をＰＲし、基金の増加に努め、必要事業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に活用していく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％は維持できるように努めていく。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年度以降も公債費が増加する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見込みの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ため、減債基金を効果的に活用していく。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793476F-2FC7-4D7C-8654-4E90C7566A8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C3A7EBF-3E91-444E-A9C4-F70B71117A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E79CC8F-A33A-4C06-AE21-4BEAE78F4FC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DE63740-A68E-4BE2-8E4F-50CFC1EF754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3C2A185-06C1-4D7C-A5DD-A6695767A83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816E082-A1FF-4D65-85F9-21B973956A8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0E72B8D-72EA-4BA2-86C0-135F6B66437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F335BCD-F9E7-43A2-B849-5830D5108D4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9753764-4E53-401D-988A-FF22A63EDE9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F98265A-3F68-43F8-A227-16FA888EC57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53,004
52,259
79.16
27,101,769
26,175,131
871,323
13,183,556
21,442,692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9F9DC6C-5407-4A77-9C86-4113438EB67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7D17949-0485-46A9-B332-0238E8F48E3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514815A-7CEA-4CED-990E-0F6761CECB5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656FE29-86D7-4DD3-A418-9210BF02714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99B690F-CCBE-460A-AA70-8A79213F335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8579CE4-C06D-4D96-9EE0-0EF94B67E2F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77D0670-B53B-4F90-8FDE-D96E13D9209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DE22568-4032-4306-9150-44B9D969966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2D3E66F-B30A-4318-A7AC-0C7F3E122DC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186D08A-57A8-44B1-8FF4-6D6BA7F75DA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ABA6D15-0CC7-4B9C-8425-BD38E777222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1B7D18E-F033-41C9-BB8A-7F594193148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AFBD4FF-E3BB-456F-B273-36FFE6D996C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A3D04E3-7DFD-4FB3-A7AE-63128E77F12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3B52B69-9F78-47F2-B1A5-0CBE54E80AD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3D19FEF-81F9-47AE-83DA-83681CC522D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E86753F-3014-41C2-830B-2A2B63E6B8C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9DD4556-04AD-4D9D-9080-64BF999DBC6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F6710C6-A271-44FD-A73A-3715A4EAB05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7B673FC-FD0F-4216-BCBD-9F5FEF7450F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082F8E2-6DFB-4F5E-8AD5-A2F7007A032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9AA397A-9BFD-4C2E-896E-18601807700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FB7D18E-48CC-48C9-9961-A67003B908D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EE65B7C-008C-4C45-9216-D151D7F0E58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324ED42-49BA-4237-AD41-FC90B26C796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2FD0B01-031C-449F-833E-FDAED4FAF14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E056F7F-2D91-429D-81CD-0544F2F9B6A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B1411AE-3F2B-46E3-9510-31C758FCDD8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84C156F-B4F8-4A57-88FC-05F3C250961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B682DE2-147B-4041-AE34-245C929278F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22F2227-14AB-4403-AFA7-4F32F4A1FC3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23493B3-DD9A-48C6-9E8C-DD87D5160EC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8CEB5AF-950A-4210-9517-FB9316EE08D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D0C3581-65AC-4BC8-8F70-1D82D764471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589A514-F752-49C0-91D5-EC646B37C12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8DF97B5-D1FB-4A90-A94B-EB6D43DE6A8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53D2D59-2EFC-46A5-95BE-BC633A31716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となっている。これはコロナ禍において、令和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年度の法人税が大幅に減少すると見込んだ見込んだためである。</a:t>
          </a:r>
        </a:p>
        <a:p>
          <a:r>
            <a:rPr kumimoji="1" lang="ja-JP" altLang="en-US" sz="1300">
              <a:latin typeface="ＭＳ Ｐゴシック" panose="020B0600070205080204" pitchFamily="50" charset="-128"/>
              <a:ea typeface="ＭＳ Ｐゴシック" panose="020B0600070205080204" pitchFamily="50" charset="-128"/>
            </a:rPr>
            <a:t>　法人税については、令和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年度の単年度指数はコロナ禍以前の水準に戻りつつあるが、令和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年度の単年度指数が影響しているため、令和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03D67B1-790C-44D9-81BC-2D747861D57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9781D3D-AB87-4B87-80D1-6158F393E66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8C96F0D2-ACD6-49E5-9918-CF52F23F984F}"/>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93DC118D-1E90-4246-AC2B-14A33524F25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0940017-8B69-43CC-A775-AEE03D6840E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9FD6E60-3A45-43BB-947E-7379DFE6B4D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E5E7AB56-9E53-4348-8B6E-878FA80E3D6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F500B9AF-FE5D-4C8E-9753-19B5DA6DEBD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4F42DD40-43E9-45F8-BC40-D9613B5CE66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29A9EDC6-DAF6-4ECD-A5A2-A9B4B6D208B8}"/>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03B9880-A252-4F57-8ECA-E2882B6D8F7D}"/>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B1EACAA-9B88-4313-A4C2-980ECA6EC8B8}"/>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BEA070C0-9A24-4C53-A2F9-6F44E468124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1E2859FE-0818-4FD3-8938-CF7E4C0F56C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85962B62-087B-4161-91C2-3CE0B6B0640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72A1A555-65AA-4E5B-B397-893029C5DF5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F8FDF719-6C69-45A6-B673-88F589A7206D}"/>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76371ECB-DB7B-41D7-B876-455000509F94}"/>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E75C3E5D-6F6F-41D5-9EF5-79E122C06287}"/>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511D88BB-42D0-4684-BD08-6738286F184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D9CCA76D-45C6-44ED-B3AB-3DF36111AB6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4535</xdr:rowOff>
    </xdr:from>
    <xdr:to>
      <xdr:col>23</xdr:col>
      <xdr:colOff>133350</xdr:colOff>
      <xdr:row>38</xdr:row>
      <xdr:rowOff>21772</xdr:rowOff>
    </xdr:to>
    <xdr:cxnSp macro="">
      <xdr:nvCxnSpPr>
        <xdr:cNvPr id="70" name="直線コネクタ 69">
          <a:extLst>
            <a:ext uri="{FF2B5EF4-FFF2-40B4-BE49-F238E27FC236}">
              <a16:creationId xmlns:a16="http://schemas.microsoft.com/office/drawing/2014/main" id="{4630453B-06DF-4E1B-BC03-7DFDD701A195}"/>
            </a:ext>
          </a:extLst>
        </xdr:cNvPr>
        <xdr:cNvCxnSpPr/>
      </xdr:nvCxnSpPr>
      <xdr:spPr>
        <a:xfrm>
          <a:off x="4114800" y="65196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A6D4F7D1-F0CB-4FDE-A74C-C2BE00CC31B3}"/>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73B3ED2C-E999-4B41-A384-975FC1FA4762}"/>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107043</xdr:rowOff>
    </xdr:from>
    <xdr:to>
      <xdr:col>19</xdr:col>
      <xdr:colOff>133350</xdr:colOff>
      <xdr:row>38</xdr:row>
      <xdr:rowOff>4535</xdr:rowOff>
    </xdr:to>
    <xdr:cxnSp macro="">
      <xdr:nvCxnSpPr>
        <xdr:cNvPr id="73" name="直線コネクタ 72">
          <a:extLst>
            <a:ext uri="{FF2B5EF4-FFF2-40B4-BE49-F238E27FC236}">
              <a16:creationId xmlns:a16="http://schemas.microsoft.com/office/drawing/2014/main" id="{D27335DE-1161-486D-84B7-AA971822ECDA}"/>
            </a:ext>
          </a:extLst>
        </xdr:cNvPr>
        <xdr:cNvCxnSpPr/>
      </xdr:nvCxnSpPr>
      <xdr:spPr>
        <a:xfrm>
          <a:off x="3225800" y="64506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FFD2A749-1524-4760-BB4E-7A268DCDB5A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630A29B9-6E03-40A4-A36C-B574B4299D5F}"/>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107043</xdr:rowOff>
    </xdr:from>
    <xdr:to>
      <xdr:col>15</xdr:col>
      <xdr:colOff>82550</xdr:colOff>
      <xdr:row>37</xdr:row>
      <xdr:rowOff>107043</xdr:rowOff>
    </xdr:to>
    <xdr:cxnSp macro="">
      <xdr:nvCxnSpPr>
        <xdr:cNvPr id="76" name="直線コネクタ 75">
          <a:extLst>
            <a:ext uri="{FF2B5EF4-FFF2-40B4-BE49-F238E27FC236}">
              <a16:creationId xmlns:a16="http://schemas.microsoft.com/office/drawing/2014/main" id="{F6F1F8AD-4422-44B2-BA3A-5A05A5F1C0AC}"/>
            </a:ext>
          </a:extLst>
        </xdr:cNvPr>
        <xdr:cNvCxnSpPr/>
      </xdr:nvCxnSpPr>
      <xdr:spPr>
        <a:xfrm>
          <a:off x="2336800" y="6450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E03E1B67-D2B4-481C-8975-BBAAB5C05FA2}"/>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78" name="テキスト ボックス 77">
          <a:extLst>
            <a:ext uri="{FF2B5EF4-FFF2-40B4-BE49-F238E27FC236}">
              <a16:creationId xmlns:a16="http://schemas.microsoft.com/office/drawing/2014/main" id="{230B759F-286E-4A8D-AA41-D2DC5BB375C5}"/>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107043</xdr:rowOff>
    </xdr:from>
    <xdr:to>
      <xdr:col>11</xdr:col>
      <xdr:colOff>31750</xdr:colOff>
      <xdr:row>37</xdr:row>
      <xdr:rowOff>124278</xdr:rowOff>
    </xdr:to>
    <xdr:cxnSp macro="">
      <xdr:nvCxnSpPr>
        <xdr:cNvPr id="79" name="直線コネクタ 78">
          <a:extLst>
            <a:ext uri="{FF2B5EF4-FFF2-40B4-BE49-F238E27FC236}">
              <a16:creationId xmlns:a16="http://schemas.microsoft.com/office/drawing/2014/main" id="{1F8664AE-6FF5-46F5-9FF0-B0897920450F}"/>
            </a:ext>
          </a:extLst>
        </xdr:cNvPr>
        <xdr:cNvCxnSpPr/>
      </xdr:nvCxnSpPr>
      <xdr:spPr>
        <a:xfrm flipV="1">
          <a:off x="1447800" y="645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127000</xdr:rowOff>
    </xdr:from>
    <xdr:to>
      <xdr:col>11</xdr:col>
      <xdr:colOff>82550</xdr:colOff>
      <xdr:row>40</xdr:row>
      <xdr:rowOff>57150</xdr:rowOff>
    </xdr:to>
    <xdr:sp macro="" textlink="">
      <xdr:nvSpPr>
        <xdr:cNvPr id="80" name="フローチャート: 判断 79">
          <a:extLst>
            <a:ext uri="{FF2B5EF4-FFF2-40B4-BE49-F238E27FC236}">
              <a16:creationId xmlns:a16="http://schemas.microsoft.com/office/drawing/2014/main" id="{C759D1A2-D324-41B7-86F3-10359A435CFD}"/>
            </a:ext>
          </a:extLst>
        </xdr:cNvPr>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81" name="テキスト ボックス 80">
          <a:extLst>
            <a:ext uri="{FF2B5EF4-FFF2-40B4-BE49-F238E27FC236}">
              <a16:creationId xmlns:a16="http://schemas.microsoft.com/office/drawing/2014/main" id="{04291564-99FC-4D40-A76A-6987B58ED06D}"/>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1C3A3405-2266-402C-93F4-1607A0A94B86}"/>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83" name="テキスト ボックス 82">
          <a:extLst>
            <a:ext uri="{FF2B5EF4-FFF2-40B4-BE49-F238E27FC236}">
              <a16:creationId xmlns:a16="http://schemas.microsoft.com/office/drawing/2014/main" id="{5F9CAC31-1802-41D1-84A7-42E8F7C5909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4ED9000-9856-4CA6-9CFE-8396AA8559A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5CCBDD5-3D5A-4A96-A4E4-61185E27C2F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F01FA16-D7B2-4A54-89F1-B36F8AAF5A7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9B0695C-9A66-4916-988E-025E9A57A4D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7BD9BC8-A2A5-4B6F-AD81-E36F7615B95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142422</xdr:rowOff>
    </xdr:from>
    <xdr:to>
      <xdr:col>23</xdr:col>
      <xdr:colOff>184150</xdr:colOff>
      <xdr:row>38</xdr:row>
      <xdr:rowOff>72572</xdr:rowOff>
    </xdr:to>
    <xdr:sp macro="" textlink="">
      <xdr:nvSpPr>
        <xdr:cNvPr id="89" name="楕円 88">
          <a:extLst>
            <a:ext uri="{FF2B5EF4-FFF2-40B4-BE49-F238E27FC236}">
              <a16:creationId xmlns:a16="http://schemas.microsoft.com/office/drawing/2014/main" id="{2BF88CD5-DE32-4269-AB39-3A439C9B14CD}"/>
            </a:ext>
          </a:extLst>
        </xdr:cNvPr>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158949</xdr:rowOff>
    </xdr:from>
    <xdr:ext cx="762000" cy="259045"/>
    <xdr:sp macro="" textlink="">
      <xdr:nvSpPr>
        <xdr:cNvPr id="90" name="財政力該当値テキスト">
          <a:extLst>
            <a:ext uri="{FF2B5EF4-FFF2-40B4-BE49-F238E27FC236}">
              <a16:creationId xmlns:a16="http://schemas.microsoft.com/office/drawing/2014/main" id="{568E6E00-51FA-4711-BC19-C6896D7662DE}"/>
            </a:ext>
          </a:extLst>
        </xdr:cNvPr>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125186</xdr:rowOff>
    </xdr:from>
    <xdr:to>
      <xdr:col>19</xdr:col>
      <xdr:colOff>184150</xdr:colOff>
      <xdr:row>38</xdr:row>
      <xdr:rowOff>55336</xdr:rowOff>
    </xdr:to>
    <xdr:sp macro="" textlink="">
      <xdr:nvSpPr>
        <xdr:cNvPr id="91" name="楕円 90">
          <a:extLst>
            <a:ext uri="{FF2B5EF4-FFF2-40B4-BE49-F238E27FC236}">
              <a16:creationId xmlns:a16="http://schemas.microsoft.com/office/drawing/2014/main" id="{E0E50EC6-44B2-4DBB-B614-AD5FEBC36FDB}"/>
            </a:ext>
          </a:extLst>
        </xdr:cNvPr>
        <xdr:cNvSpPr/>
      </xdr:nvSpPr>
      <xdr:spPr>
        <a:xfrm>
          <a:off x="4064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65513</xdr:rowOff>
    </xdr:from>
    <xdr:ext cx="736600" cy="259045"/>
    <xdr:sp macro="" textlink="">
      <xdr:nvSpPr>
        <xdr:cNvPr id="92" name="テキスト ボックス 91">
          <a:extLst>
            <a:ext uri="{FF2B5EF4-FFF2-40B4-BE49-F238E27FC236}">
              <a16:creationId xmlns:a16="http://schemas.microsoft.com/office/drawing/2014/main" id="{0B999EAD-6622-497B-99FC-702FE9F52BBD}"/>
            </a:ext>
          </a:extLst>
        </xdr:cNvPr>
        <xdr:cNvSpPr txBox="1"/>
      </xdr:nvSpPr>
      <xdr:spPr>
        <a:xfrm>
          <a:off x="3733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56243</xdr:rowOff>
    </xdr:from>
    <xdr:to>
      <xdr:col>15</xdr:col>
      <xdr:colOff>133350</xdr:colOff>
      <xdr:row>37</xdr:row>
      <xdr:rowOff>157843</xdr:rowOff>
    </xdr:to>
    <xdr:sp macro="" textlink="">
      <xdr:nvSpPr>
        <xdr:cNvPr id="93" name="楕円 92">
          <a:extLst>
            <a:ext uri="{FF2B5EF4-FFF2-40B4-BE49-F238E27FC236}">
              <a16:creationId xmlns:a16="http://schemas.microsoft.com/office/drawing/2014/main" id="{4995C4CF-D106-4CC2-9CCA-68D210AA428D}"/>
            </a:ext>
          </a:extLst>
        </xdr:cNvPr>
        <xdr:cNvSpPr/>
      </xdr:nvSpPr>
      <xdr:spPr>
        <a:xfrm>
          <a:off x="3175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168020</xdr:rowOff>
    </xdr:from>
    <xdr:ext cx="762000" cy="259045"/>
    <xdr:sp macro="" textlink="">
      <xdr:nvSpPr>
        <xdr:cNvPr id="94" name="テキスト ボックス 93">
          <a:extLst>
            <a:ext uri="{FF2B5EF4-FFF2-40B4-BE49-F238E27FC236}">
              <a16:creationId xmlns:a16="http://schemas.microsoft.com/office/drawing/2014/main" id="{3D6B9ABC-5B0B-4D87-93B1-814C2AEEE3AA}"/>
            </a:ext>
          </a:extLst>
        </xdr:cNvPr>
        <xdr:cNvSpPr txBox="1"/>
      </xdr:nvSpPr>
      <xdr:spPr>
        <a:xfrm>
          <a:off x="2844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56243</xdr:rowOff>
    </xdr:from>
    <xdr:to>
      <xdr:col>11</xdr:col>
      <xdr:colOff>82550</xdr:colOff>
      <xdr:row>37</xdr:row>
      <xdr:rowOff>157843</xdr:rowOff>
    </xdr:to>
    <xdr:sp macro="" textlink="">
      <xdr:nvSpPr>
        <xdr:cNvPr id="95" name="楕円 94">
          <a:extLst>
            <a:ext uri="{FF2B5EF4-FFF2-40B4-BE49-F238E27FC236}">
              <a16:creationId xmlns:a16="http://schemas.microsoft.com/office/drawing/2014/main" id="{F7ABB0FC-E09E-4AE2-84C4-9116ED114875}"/>
            </a:ext>
          </a:extLst>
        </xdr:cNvPr>
        <xdr:cNvSpPr/>
      </xdr:nvSpPr>
      <xdr:spPr>
        <a:xfrm>
          <a:off x="2286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168020</xdr:rowOff>
    </xdr:from>
    <xdr:ext cx="762000" cy="259045"/>
    <xdr:sp macro="" textlink="">
      <xdr:nvSpPr>
        <xdr:cNvPr id="96" name="テキスト ボックス 95">
          <a:extLst>
            <a:ext uri="{FF2B5EF4-FFF2-40B4-BE49-F238E27FC236}">
              <a16:creationId xmlns:a16="http://schemas.microsoft.com/office/drawing/2014/main" id="{6AC60409-0908-4FE1-A62B-B6D02B3C26AF}"/>
            </a:ext>
          </a:extLst>
        </xdr:cNvPr>
        <xdr:cNvSpPr txBox="1"/>
      </xdr:nvSpPr>
      <xdr:spPr>
        <a:xfrm>
          <a:off x="1955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7" name="楕円 96">
          <a:extLst>
            <a:ext uri="{FF2B5EF4-FFF2-40B4-BE49-F238E27FC236}">
              <a16:creationId xmlns:a16="http://schemas.microsoft.com/office/drawing/2014/main" id="{EBF0DA6E-015D-44EC-BB82-541D572944E2}"/>
            </a:ext>
          </a:extLst>
        </xdr:cNvPr>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8" name="テキスト ボックス 97">
          <a:extLst>
            <a:ext uri="{FF2B5EF4-FFF2-40B4-BE49-F238E27FC236}">
              <a16:creationId xmlns:a16="http://schemas.microsoft.com/office/drawing/2014/main" id="{97F9F21E-061D-4923-B1B8-68617E109437}"/>
            </a:ext>
          </a:extLst>
        </xdr:cNvPr>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4E01490-7CCF-486A-BA83-E8569AFD389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0E5AF29-EE5A-4391-87FD-E2EA9C8E0D1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1C58CB3-166E-4EDA-BB3C-64C17933D3D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E26FCE40-E347-458E-9CA1-82149F57C80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C7B906A3-074F-4AE3-9CF1-F786A7C7D64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F6075F83-3338-488E-B906-3149014DD05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6931340B-04D7-46E5-8E42-8A013950813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D95E032-EFC9-4EA2-ADAB-0ECCA305193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8596C655-E606-476B-9773-89200DFE3D2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8C3C7D3D-68C9-4088-AB88-DBCFE4F126E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28DFC59-8E29-43C8-A0C5-35585C54759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46646717-CF7B-4097-B3E1-4E74885CB99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3CC717C3-6BB7-4648-9ABC-94142DC2037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％と大幅に増加しているが、これは、令和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億円の臨時財政対策債の発行と約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億円の普通交付税の追加交付があったためである。</a:t>
          </a:r>
        </a:p>
        <a:p>
          <a:r>
            <a:rPr kumimoji="1" lang="ja-JP" altLang="en-US" sz="1300">
              <a:latin typeface="ＭＳ Ｐゴシック" panose="020B0600070205080204" pitchFamily="50" charset="-128"/>
              <a:ea typeface="ＭＳ Ｐゴシック" panose="020B0600070205080204" pitchFamily="50" charset="-128"/>
            </a:rPr>
            <a:t>　今後も、物価高騰の影響や新設中学校、スマートインターチェンジの整備など大規模事業が控えているため、さらに自主財源の確保に努めるとともに、より効果的・効率的な行財政運営に努め、経常経費の抑制に一層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E75C10F2-E639-4F1D-B3C2-284322CB4D1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E3645FFA-597A-4E6B-A03A-B5F4423DFDE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44FFD977-45D2-4FF2-A3B7-BA3698D7852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A731B04D-45A7-4572-AD1E-7127FDB95D5A}"/>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4A921480-B3CA-4FC1-ADD1-5E04172D82A5}"/>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9577FE1-E462-4719-B445-9C181251FC7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804EFCD2-73AA-472C-B39A-F2961DE16A5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796B91DC-D6A7-4E8A-A2CB-18A2C0489C41}"/>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3CDE4A09-D4D3-476B-B377-A54779135A6E}"/>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6262A454-5B86-45EE-B2A7-C774A4194BA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D4C1E1A8-2E37-4360-9361-AC90802A76C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37E471F3-BAF1-40EC-84BF-591E42C57B9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54F20214-E506-46C0-94A2-AE8A69E8E9CC}"/>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C4F57BF5-B5C4-44E7-BB03-9F6095C9EA0F}"/>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F438D71F-4592-4254-B90E-08D8B5AA7F39}"/>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3FD9270C-008D-4967-B7CE-509C1EECD49B}"/>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91EE599F-6F6B-4DA1-9804-74A95E48B4C2}"/>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63</xdr:row>
      <xdr:rowOff>126365</xdr:rowOff>
    </xdr:to>
    <xdr:cxnSp macro="">
      <xdr:nvCxnSpPr>
        <xdr:cNvPr id="129" name="直線コネクタ 128">
          <a:extLst>
            <a:ext uri="{FF2B5EF4-FFF2-40B4-BE49-F238E27FC236}">
              <a16:creationId xmlns:a16="http://schemas.microsoft.com/office/drawing/2014/main" id="{58103F3B-1638-459E-BA9F-7AEB6B86D9B2}"/>
            </a:ext>
          </a:extLst>
        </xdr:cNvPr>
        <xdr:cNvCxnSpPr/>
      </xdr:nvCxnSpPr>
      <xdr:spPr>
        <a:xfrm>
          <a:off x="4114800" y="10384790"/>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27FD0B3E-418E-45A4-B117-60BC746104EA}"/>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6472EA0E-BAF5-48C8-B7AE-2B2DDECB6B56}"/>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63</xdr:row>
      <xdr:rowOff>11747</xdr:rowOff>
    </xdr:to>
    <xdr:cxnSp macro="">
      <xdr:nvCxnSpPr>
        <xdr:cNvPr id="132" name="直線コネクタ 131">
          <a:extLst>
            <a:ext uri="{FF2B5EF4-FFF2-40B4-BE49-F238E27FC236}">
              <a16:creationId xmlns:a16="http://schemas.microsoft.com/office/drawing/2014/main" id="{74DB3B8F-46E4-400B-BBAB-F65FB0762E60}"/>
            </a:ext>
          </a:extLst>
        </xdr:cNvPr>
        <xdr:cNvCxnSpPr/>
      </xdr:nvCxnSpPr>
      <xdr:spPr>
        <a:xfrm flipV="1">
          <a:off x="3225800" y="10384790"/>
          <a:ext cx="8890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3EF4AA33-5C5A-474D-A7DF-55E0628A1D34}"/>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A7E7293A-E795-421C-A763-706E4EA97F69}"/>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64</xdr:row>
      <xdr:rowOff>75565</xdr:rowOff>
    </xdr:to>
    <xdr:cxnSp macro="">
      <xdr:nvCxnSpPr>
        <xdr:cNvPr id="135" name="直線コネクタ 134">
          <a:extLst>
            <a:ext uri="{FF2B5EF4-FFF2-40B4-BE49-F238E27FC236}">
              <a16:creationId xmlns:a16="http://schemas.microsoft.com/office/drawing/2014/main" id="{51722611-9D96-48AE-AAB7-FD52B3BCAB65}"/>
            </a:ext>
          </a:extLst>
        </xdr:cNvPr>
        <xdr:cNvCxnSpPr/>
      </xdr:nvCxnSpPr>
      <xdr:spPr>
        <a:xfrm flipV="1">
          <a:off x="2336800" y="10813097"/>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6" name="フローチャート: 判断 135">
          <a:extLst>
            <a:ext uri="{FF2B5EF4-FFF2-40B4-BE49-F238E27FC236}">
              <a16:creationId xmlns:a16="http://schemas.microsoft.com/office/drawing/2014/main" id="{7154B798-FC54-4156-95D4-E6C7C8EB0B88}"/>
            </a:ext>
          </a:extLst>
        </xdr:cNvPr>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37" name="テキスト ボックス 136">
          <a:extLst>
            <a:ext uri="{FF2B5EF4-FFF2-40B4-BE49-F238E27FC236}">
              <a16:creationId xmlns:a16="http://schemas.microsoft.com/office/drawing/2014/main" id="{542850A7-F824-453D-9661-E53D454B72D1}"/>
            </a:ext>
          </a:extLst>
        </xdr:cNvPr>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64</xdr:row>
      <xdr:rowOff>75565</xdr:rowOff>
    </xdr:to>
    <xdr:cxnSp macro="">
      <xdr:nvCxnSpPr>
        <xdr:cNvPr id="138" name="直線コネクタ 137">
          <a:extLst>
            <a:ext uri="{FF2B5EF4-FFF2-40B4-BE49-F238E27FC236}">
              <a16:creationId xmlns:a16="http://schemas.microsoft.com/office/drawing/2014/main" id="{9AAB112A-65B8-48DE-8BEA-2F09F677A93F}"/>
            </a:ext>
          </a:extLst>
        </xdr:cNvPr>
        <xdr:cNvCxnSpPr/>
      </xdr:nvCxnSpPr>
      <xdr:spPr>
        <a:xfrm>
          <a:off x="1447800" y="11048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9" name="フローチャート: 判断 138">
          <a:extLst>
            <a:ext uri="{FF2B5EF4-FFF2-40B4-BE49-F238E27FC236}">
              <a16:creationId xmlns:a16="http://schemas.microsoft.com/office/drawing/2014/main" id="{58A0D7D0-66D2-498A-9BE3-4BA874F7487F}"/>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40" name="テキスト ボックス 139">
          <a:extLst>
            <a:ext uri="{FF2B5EF4-FFF2-40B4-BE49-F238E27FC236}">
              <a16:creationId xmlns:a16="http://schemas.microsoft.com/office/drawing/2014/main" id="{AFE54D87-3610-4C10-B0A4-361F176E800B}"/>
            </a:ext>
          </a:extLst>
        </xdr:cNvPr>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1" name="フローチャート: 判断 140">
          <a:extLst>
            <a:ext uri="{FF2B5EF4-FFF2-40B4-BE49-F238E27FC236}">
              <a16:creationId xmlns:a16="http://schemas.microsoft.com/office/drawing/2014/main" id="{8DAF1CB9-E762-4BD8-8E24-84614DFB88C2}"/>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157180</xdr:rowOff>
    </xdr:from>
    <xdr:ext cx="762000" cy="259045"/>
    <xdr:sp macro="" textlink="">
      <xdr:nvSpPr>
        <xdr:cNvPr id="142" name="テキスト ボックス 141">
          <a:extLst>
            <a:ext uri="{FF2B5EF4-FFF2-40B4-BE49-F238E27FC236}">
              <a16:creationId xmlns:a16="http://schemas.microsoft.com/office/drawing/2014/main" id="{11A680D1-9170-4A85-9BCC-1A918EE4896F}"/>
            </a:ext>
          </a:extLst>
        </xdr:cNvPr>
        <xdr:cNvSpPr txBox="1"/>
      </xdr:nvSpPr>
      <xdr:spPr>
        <a:xfrm>
          <a:off x="1066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55122C06-94F5-4743-AC28-B93BC44EF6B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A14BB85-5BB0-4869-8BBE-05350EC21B4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92DEDFA-1297-4BD0-B314-71E3E71DDFD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8D79C6D-7CCE-49E1-8057-617ADA70B55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E061CB2-2284-4EFD-B342-E01AE0BA232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8" name="楕円 147">
          <a:extLst>
            <a:ext uri="{FF2B5EF4-FFF2-40B4-BE49-F238E27FC236}">
              <a16:creationId xmlns:a16="http://schemas.microsoft.com/office/drawing/2014/main" id="{AD90CD64-16FA-4F40-85C0-99BEAA550042}"/>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92092</xdr:rowOff>
    </xdr:from>
    <xdr:ext cx="762000" cy="259045"/>
    <xdr:sp macro="" textlink="">
      <xdr:nvSpPr>
        <xdr:cNvPr id="149" name="財政構造の弾力性該当値テキスト">
          <a:extLst>
            <a:ext uri="{FF2B5EF4-FFF2-40B4-BE49-F238E27FC236}">
              <a16:creationId xmlns:a16="http://schemas.microsoft.com/office/drawing/2014/main" id="{3A23E990-03FA-4EC7-B81E-904C3972F3CF}"/>
            </a:ext>
          </a:extLst>
        </xdr:cNvPr>
        <xdr:cNvSpPr txBox="1"/>
      </xdr:nvSpPr>
      <xdr:spPr>
        <a:xfrm>
          <a:off x="50419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0" name="楕円 149">
          <a:extLst>
            <a:ext uri="{FF2B5EF4-FFF2-40B4-BE49-F238E27FC236}">
              <a16:creationId xmlns:a16="http://schemas.microsoft.com/office/drawing/2014/main" id="{68ED0147-1947-4EE8-9144-F9D3773DA2D7}"/>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1" name="テキスト ボックス 150">
          <a:extLst>
            <a:ext uri="{FF2B5EF4-FFF2-40B4-BE49-F238E27FC236}">
              <a16:creationId xmlns:a16="http://schemas.microsoft.com/office/drawing/2014/main" id="{0AF4BEED-0281-49CB-990E-30EA2BDECBCD}"/>
            </a:ext>
          </a:extLst>
        </xdr:cNvPr>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2" name="楕円 151">
          <a:extLst>
            <a:ext uri="{FF2B5EF4-FFF2-40B4-BE49-F238E27FC236}">
              <a16:creationId xmlns:a16="http://schemas.microsoft.com/office/drawing/2014/main" id="{9658E8DD-180A-450C-BEA0-7BA7E6F2B23A}"/>
            </a:ext>
          </a:extLst>
        </xdr:cNvPr>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3" name="テキスト ボックス 152">
          <a:extLst>
            <a:ext uri="{FF2B5EF4-FFF2-40B4-BE49-F238E27FC236}">
              <a16:creationId xmlns:a16="http://schemas.microsoft.com/office/drawing/2014/main" id="{3697F5AF-4C25-4339-8401-910EB8D3238B}"/>
            </a:ext>
          </a:extLst>
        </xdr:cNvPr>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24765</xdr:rowOff>
    </xdr:from>
    <xdr:to>
      <xdr:col>11</xdr:col>
      <xdr:colOff>82550</xdr:colOff>
      <xdr:row>64</xdr:row>
      <xdr:rowOff>126365</xdr:rowOff>
    </xdr:to>
    <xdr:sp macro="" textlink="">
      <xdr:nvSpPr>
        <xdr:cNvPr id="154" name="楕円 153">
          <a:extLst>
            <a:ext uri="{FF2B5EF4-FFF2-40B4-BE49-F238E27FC236}">
              <a16:creationId xmlns:a16="http://schemas.microsoft.com/office/drawing/2014/main" id="{E898EC33-5FBE-492B-95E3-D9AF6FC2B294}"/>
            </a:ext>
          </a:extLst>
        </xdr:cNvPr>
        <xdr:cNvSpPr/>
      </xdr:nvSpPr>
      <xdr:spPr>
        <a:xfrm>
          <a:off x="2286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111142</xdr:rowOff>
    </xdr:from>
    <xdr:ext cx="762000" cy="259045"/>
    <xdr:sp macro="" textlink="">
      <xdr:nvSpPr>
        <xdr:cNvPr id="155" name="テキスト ボックス 154">
          <a:extLst>
            <a:ext uri="{FF2B5EF4-FFF2-40B4-BE49-F238E27FC236}">
              <a16:creationId xmlns:a16="http://schemas.microsoft.com/office/drawing/2014/main" id="{2CC7ED46-36A3-400A-8431-99899E078AAD}"/>
            </a:ext>
          </a:extLst>
        </xdr:cNvPr>
        <xdr:cNvSpPr txBox="1"/>
      </xdr:nvSpPr>
      <xdr:spPr>
        <a:xfrm>
          <a:off x="1955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6" name="楕円 155">
          <a:extLst>
            <a:ext uri="{FF2B5EF4-FFF2-40B4-BE49-F238E27FC236}">
              <a16:creationId xmlns:a16="http://schemas.microsoft.com/office/drawing/2014/main" id="{70A00A59-F287-4F1E-9471-4F316F4AB9C2}"/>
            </a:ext>
          </a:extLst>
        </xdr:cNvPr>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57" name="テキスト ボックス 156">
          <a:extLst>
            <a:ext uri="{FF2B5EF4-FFF2-40B4-BE49-F238E27FC236}">
              <a16:creationId xmlns:a16="http://schemas.microsoft.com/office/drawing/2014/main" id="{AA37C69C-1730-46DE-8887-F8FD48752BD7}"/>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F47D33A2-C98D-45FB-A54E-7611BFEA17F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C0352240-D1A7-49D2-8ED4-C2CC9AA8A98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3A68CF90-1B55-443C-8CE2-7E0361B5CD6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E418BA12-968F-49B3-AAB6-3F025758530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ADC1D99F-5A75-4A87-B4E0-3D272944036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518BB1CC-843E-4743-9699-5514FE95693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DD05D87D-2914-43BD-93D0-81DCDB698B9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C2B6A45D-1F8F-48A6-A9F5-3F8CDB5E29D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E21516D3-E821-47A8-97B7-540C7CCB363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772FE412-7411-4C37-9DB5-A661ED9146F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6E9FF165-E4E7-48AE-B8D1-141557FDD26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BAA027E1-207B-4E29-B9DC-37183AC5430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49F6D0C-398F-4B97-98DB-DD5F8AE0F0B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14,267</a:t>
          </a:r>
          <a:r>
            <a:rPr kumimoji="1" lang="ja-JP" altLang="en-US" sz="1300">
              <a:latin typeface="ＭＳ Ｐゴシック" panose="020B0600070205080204" pitchFamily="50" charset="-128"/>
              <a:ea typeface="ＭＳ Ｐゴシック" panose="020B0600070205080204" pitchFamily="50" charset="-128"/>
            </a:rPr>
            <a:t>円高くなっているが、物価高騰の影響により、物件費が大幅に増加したためである。</a:t>
          </a:r>
        </a:p>
        <a:p>
          <a:r>
            <a:rPr kumimoji="1" lang="ja-JP" altLang="en-US" sz="1300">
              <a:latin typeface="ＭＳ Ｐゴシック" panose="020B0600070205080204" pitchFamily="50" charset="-128"/>
              <a:ea typeface="ＭＳ Ｐゴシック" panose="020B0600070205080204" pitchFamily="50" charset="-128"/>
            </a:rPr>
            <a:t>　職員数のスリム化は数年来進めてきており、これ以上のスリム化は事業に影響を及ぼしかねないため難しいが、事務経費の削減など、物件費の削減に努めていく。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5E01E170-5D47-4BE1-BE58-B6FEBC007EB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E1B1B6B3-3BBB-4EC1-9959-5C339A65C9B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F9DCAE55-FCEA-4B92-8A81-52AD14C9F79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B36F4449-B1AA-4EF1-B22A-565347BE48E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C4CA6CB5-A0A5-47F5-B0D4-E6517D01DA9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593145D-010A-4557-B7EA-8163EA910D62}"/>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2466B783-D08E-44CE-A836-75A244F1FE8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2FF2AB42-D723-41BB-9DAD-622E2AE6AB3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4A521C60-3953-4D8E-B256-7DE0BA2ED182}"/>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CFAD36F3-97AB-4690-B5FA-91B7B30A57F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D2971909-F48F-4CDB-915F-5655A573643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5C05EA2D-2B3C-4081-8C11-6231A090AEA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E23FAE4-E011-4CC0-AC4C-94C068C9C8C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39B869C7-7970-46FF-B47F-8C7EE2C2B5E3}"/>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382CFE5D-AFDD-446C-BB5B-4AB0132C46C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AAE8CC97-5C60-4656-B54E-EEAD02ED062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966E8DBB-F288-456D-8632-513C6BA33DA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9EBBB3AC-B531-45BD-98B1-F06A72EC7DE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563F6DDA-F2E5-4153-986E-F71E100A44B7}"/>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A78F405D-6D60-4D31-A8C7-B80AC4B5D9E3}"/>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F9069833-020C-4490-81EB-C992453CF6D8}"/>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6FFF8050-4D6A-4621-98BB-DC60BB084599}"/>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C0CCF3D7-3309-4FA1-A476-B0F2F9CD8A67}"/>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45664</xdr:rowOff>
    </xdr:from>
    <xdr:to>
      <xdr:col>23</xdr:col>
      <xdr:colOff>133350</xdr:colOff>
      <xdr:row>81</xdr:row>
      <xdr:rowOff>94844</xdr:rowOff>
    </xdr:to>
    <xdr:cxnSp macro="">
      <xdr:nvCxnSpPr>
        <xdr:cNvPr id="194" name="直線コネクタ 193">
          <a:extLst>
            <a:ext uri="{FF2B5EF4-FFF2-40B4-BE49-F238E27FC236}">
              <a16:creationId xmlns:a16="http://schemas.microsoft.com/office/drawing/2014/main" id="{5FFB3734-288F-4F41-8534-7197A553C373}"/>
            </a:ext>
          </a:extLst>
        </xdr:cNvPr>
        <xdr:cNvCxnSpPr/>
      </xdr:nvCxnSpPr>
      <xdr:spPr>
        <a:xfrm>
          <a:off x="4114800" y="13933114"/>
          <a:ext cx="8382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91609766-B2D2-4FCF-9F5F-C4578306FBDB}"/>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B4A674F5-54D2-4CD7-A87B-83768E91DB3C}"/>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138685</xdr:rowOff>
    </xdr:from>
    <xdr:to>
      <xdr:col>19</xdr:col>
      <xdr:colOff>133350</xdr:colOff>
      <xdr:row>81</xdr:row>
      <xdr:rowOff>45664</xdr:rowOff>
    </xdr:to>
    <xdr:cxnSp macro="">
      <xdr:nvCxnSpPr>
        <xdr:cNvPr id="197" name="直線コネクタ 196">
          <a:extLst>
            <a:ext uri="{FF2B5EF4-FFF2-40B4-BE49-F238E27FC236}">
              <a16:creationId xmlns:a16="http://schemas.microsoft.com/office/drawing/2014/main" id="{E5819161-8C7C-4A30-B3AF-4E67957A16D8}"/>
            </a:ext>
          </a:extLst>
        </xdr:cNvPr>
        <xdr:cNvCxnSpPr/>
      </xdr:nvCxnSpPr>
      <xdr:spPr>
        <a:xfrm>
          <a:off x="3225800" y="13854685"/>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F6DF34C2-70CA-4B60-8FD3-54583B324C51}"/>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8ED62649-2D3B-41DB-AC07-600BDB04965D}"/>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95334</xdr:rowOff>
    </xdr:from>
    <xdr:to>
      <xdr:col>15</xdr:col>
      <xdr:colOff>82550</xdr:colOff>
      <xdr:row>80</xdr:row>
      <xdr:rowOff>138685</xdr:rowOff>
    </xdr:to>
    <xdr:cxnSp macro="">
      <xdr:nvCxnSpPr>
        <xdr:cNvPr id="200" name="直線コネクタ 199">
          <a:extLst>
            <a:ext uri="{FF2B5EF4-FFF2-40B4-BE49-F238E27FC236}">
              <a16:creationId xmlns:a16="http://schemas.microsoft.com/office/drawing/2014/main" id="{CF065DD1-AA1D-43CD-8E71-8D7B5C16B1D6}"/>
            </a:ext>
          </a:extLst>
        </xdr:cNvPr>
        <xdr:cNvCxnSpPr/>
      </xdr:nvCxnSpPr>
      <xdr:spPr>
        <a:xfrm>
          <a:off x="2336800" y="13811334"/>
          <a:ext cx="889000" cy="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15644</xdr:rowOff>
    </xdr:from>
    <xdr:to>
      <xdr:col>15</xdr:col>
      <xdr:colOff>133350</xdr:colOff>
      <xdr:row>81</xdr:row>
      <xdr:rowOff>117244</xdr:rowOff>
    </xdr:to>
    <xdr:sp macro="" textlink="">
      <xdr:nvSpPr>
        <xdr:cNvPr id="201" name="フローチャート: 判断 200">
          <a:extLst>
            <a:ext uri="{FF2B5EF4-FFF2-40B4-BE49-F238E27FC236}">
              <a16:creationId xmlns:a16="http://schemas.microsoft.com/office/drawing/2014/main" id="{B3BBF91C-DBFA-49CF-A466-AF38FA342080}"/>
            </a:ext>
          </a:extLst>
        </xdr:cNvPr>
        <xdr:cNvSpPr/>
      </xdr:nvSpPr>
      <xdr:spPr>
        <a:xfrm>
          <a:off x="3175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102021</xdr:rowOff>
    </xdr:from>
    <xdr:ext cx="762000" cy="259045"/>
    <xdr:sp macro="" textlink="">
      <xdr:nvSpPr>
        <xdr:cNvPr id="202" name="テキスト ボックス 201">
          <a:extLst>
            <a:ext uri="{FF2B5EF4-FFF2-40B4-BE49-F238E27FC236}">
              <a16:creationId xmlns:a16="http://schemas.microsoft.com/office/drawing/2014/main" id="{D2F698D7-8B40-470F-8E2F-3C14A765C299}"/>
            </a:ext>
          </a:extLst>
        </xdr:cNvPr>
        <xdr:cNvSpPr txBox="1"/>
      </xdr:nvSpPr>
      <xdr:spPr>
        <a:xfrm>
          <a:off x="2844800" y="139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95334</xdr:rowOff>
    </xdr:from>
    <xdr:to>
      <xdr:col>11</xdr:col>
      <xdr:colOff>31750</xdr:colOff>
      <xdr:row>80</xdr:row>
      <xdr:rowOff>109477</xdr:rowOff>
    </xdr:to>
    <xdr:cxnSp macro="">
      <xdr:nvCxnSpPr>
        <xdr:cNvPr id="203" name="直線コネクタ 202">
          <a:extLst>
            <a:ext uri="{FF2B5EF4-FFF2-40B4-BE49-F238E27FC236}">
              <a16:creationId xmlns:a16="http://schemas.microsoft.com/office/drawing/2014/main" id="{9F9BABDB-40F2-4838-9955-858099D1BC5D}"/>
            </a:ext>
          </a:extLst>
        </xdr:cNvPr>
        <xdr:cNvCxnSpPr/>
      </xdr:nvCxnSpPr>
      <xdr:spPr>
        <a:xfrm flipV="1">
          <a:off x="1447800" y="13811334"/>
          <a:ext cx="889000" cy="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129908</xdr:rowOff>
    </xdr:from>
    <xdr:to>
      <xdr:col>11</xdr:col>
      <xdr:colOff>82550</xdr:colOff>
      <xdr:row>81</xdr:row>
      <xdr:rowOff>60058</xdr:rowOff>
    </xdr:to>
    <xdr:sp macro="" textlink="">
      <xdr:nvSpPr>
        <xdr:cNvPr id="204" name="フローチャート: 判断 203">
          <a:extLst>
            <a:ext uri="{FF2B5EF4-FFF2-40B4-BE49-F238E27FC236}">
              <a16:creationId xmlns:a16="http://schemas.microsoft.com/office/drawing/2014/main" id="{FA1A2B9D-F617-42AB-AAED-5EC96E5B576B}"/>
            </a:ext>
          </a:extLst>
        </xdr:cNvPr>
        <xdr:cNvSpPr/>
      </xdr:nvSpPr>
      <xdr:spPr>
        <a:xfrm>
          <a:off x="2286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44835</xdr:rowOff>
    </xdr:from>
    <xdr:ext cx="762000" cy="259045"/>
    <xdr:sp macro="" textlink="">
      <xdr:nvSpPr>
        <xdr:cNvPr id="205" name="テキスト ボックス 204">
          <a:extLst>
            <a:ext uri="{FF2B5EF4-FFF2-40B4-BE49-F238E27FC236}">
              <a16:creationId xmlns:a16="http://schemas.microsoft.com/office/drawing/2014/main" id="{85C2A614-8339-4D1B-A393-E194FF887B5C}"/>
            </a:ext>
          </a:extLst>
        </xdr:cNvPr>
        <xdr:cNvSpPr txBox="1"/>
      </xdr:nvSpPr>
      <xdr:spPr>
        <a:xfrm>
          <a:off x="1955800" y="139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111756</xdr:rowOff>
    </xdr:from>
    <xdr:to>
      <xdr:col>7</xdr:col>
      <xdr:colOff>31750</xdr:colOff>
      <xdr:row>81</xdr:row>
      <xdr:rowOff>41906</xdr:rowOff>
    </xdr:to>
    <xdr:sp macro="" textlink="">
      <xdr:nvSpPr>
        <xdr:cNvPr id="206" name="フローチャート: 判断 205">
          <a:extLst>
            <a:ext uri="{FF2B5EF4-FFF2-40B4-BE49-F238E27FC236}">
              <a16:creationId xmlns:a16="http://schemas.microsoft.com/office/drawing/2014/main" id="{A1B2D8CB-EAB1-41B7-8496-00608D7F103F}"/>
            </a:ext>
          </a:extLst>
        </xdr:cNvPr>
        <xdr:cNvSpPr/>
      </xdr:nvSpPr>
      <xdr:spPr>
        <a:xfrm>
          <a:off x="1397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26683</xdr:rowOff>
    </xdr:from>
    <xdr:ext cx="762000" cy="259045"/>
    <xdr:sp macro="" textlink="">
      <xdr:nvSpPr>
        <xdr:cNvPr id="207" name="テキスト ボックス 206">
          <a:extLst>
            <a:ext uri="{FF2B5EF4-FFF2-40B4-BE49-F238E27FC236}">
              <a16:creationId xmlns:a16="http://schemas.microsoft.com/office/drawing/2014/main" id="{0DE087F2-7F9D-459F-A968-7C4ABE77B099}"/>
            </a:ext>
          </a:extLst>
        </xdr:cNvPr>
        <xdr:cNvSpPr txBox="1"/>
      </xdr:nvSpPr>
      <xdr:spPr>
        <a:xfrm>
          <a:off x="1066800" y="139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B9E873A-784C-4000-AB63-88FB5D9DFEA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A2A37FB-348A-4CFC-824C-06799D8467D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5D30157-AD79-4DC0-A652-D52C519E7B4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C741C6E-3E4E-4236-ABB0-96AD806CC73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DB8663D-124F-42CD-A225-45F86F9D6B9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44044</xdr:rowOff>
    </xdr:from>
    <xdr:to>
      <xdr:col>23</xdr:col>
      <xdr:colOff>184150</xdr:colOff>
      <xdr:row>81</xdr:row>
      <xdr:rowOff>145644</xdr:rowOff>
    </xdr:to>
    <xdr:sp macro="" textlink="">
      <xdr:nvSpPr>
        <xdr:cNvPr id="213" name="楕円 212">
          <a:extLst>
            <a:ext uri="{FF2B5EF4-FFF2-40B4-BE49-F238E27FC236}">
              <a16:creationId xmlns:a16="http://schemas.microsoft.com/office/drawing/2014/main" id="{B5A68A34-2422-4452-91C4-0EB013663D9B}"/>
            </a:ext>
          </a:extLst>
        </xdr:cNvPr>
        <xdr:cNvSpPr/>
      </xdr:nvSpPr>
      <xdr:spPr>
        <a:xfrm>
          <a:off x="4902200" y="139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60571</xdr:rowOff>
    </xdr:from>
    <xdr:ext cx="762000" cy="259045"/>
    <xdr:sp macro="" textlink="">
      <xdr:nvSpPr>
        <xdr:cNvPr id="214" name="人件費・物件費等の状況該当値テキスト">
          <a:extLst>
            <a:ext uri="{FF2B5EF4-FFF2-40B4-BE49-F238E27FC236}">
              <a16:creationId xmlns:a16="http://schemas.microsoft.com/office/drawing/2014/main" id="{4ACA1182-EBA0-484D-9ACE-376B7810BB2D}"/>
            </a:ext>
          </a:extLst>
        </xdr:cNvPr>
        <xdr:cNvSpPr txBox="1"/>
      </xdr:nvSpPr>
      <xdr:spPr>
        <a:xfrm>
          <a:off x="5041900" y="137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166314</xdr:rowOff>
    </xdr:from>
    <xdr:to>
      <xdr:col>19</xdr:col>
      <xdr:colOff>184150</xdr:colOff>
      <xdr:row>81</xdr:row>
      <xdr:rowOff>96464</xdr:rowOff>
    </xdr:to>
    <xdr:sp macro="" textlink="">
      <xdr:nvSpPr>
        <xdr:cNvPr id="215" name="楕円 214">
          <a:extLst>
            <a:ext uri="{FF2B5EF4-FFF2-40B4-BE49-F238E27FC236}">
              <a16:creationId xmlns:a16="http://schemas.microsoft.com/office/drawing/2014/main" id="{43A71503-40A3-4DBD-84EE-B26D69005CD9}"/>
            </a:ext>
          </a:extLst>
        </xdr:cNvPr>
        <xdr:cNvSpPr/>
      </xdr:nvSpPr>
      <xdr:spPr>
        <a:xfrm>
          <a:off x="4064000" y="138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106641</xdr:rowOff>
    </xdr:from>
    <xdr:ext cx="736600" cy="259045"/>
    <xdr:sp macro="" textlink="">
      <xdr:nvSpPr>
        <xdr:cNvPr id="216" name="テキスト ボックス 215">
          <a:extLst>
            <a:ext uri="{FF2B5EF4-FFF2-40B4-BE49-F238E27FC236}">
              <a16:creationId xmlns:a16="http://schemas.microsoft.com/office/drawing/2014/main" id="{5A4B55F9-2315-460A-84DA-D6CF1A2F878D}"/>
            </a:ext>
          </a:extLst>
        </xdr:cNvPr>
        <xdr:cNvSpPr txBox="1"/>
      </xdr:nvSpPr>
      <xdr:spPr>
        <a:xfrm>
          <a:off x="3733800" y="13651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87885</xdr:rowOff>
    </xdr:from>
    <xdr:to>
      <xdr:col>15</xdr:col>
      <xdr:colOff>133350</xdr:colOff>
      <xdr:row>81</xdr:row>
      <xdr:rowOff>18035</xdr:rowOff>
    </xdr:to>
    <xdr:sp macro="" textlink="">
      <xdr:nvSpPr>
        <xdr:cNvPr id="217" name="楕円 216">
          <a:extLst>
            <a:ext uri="{FF2B5EF4-FFF2-40B4-BE49-F238E27FC236}">
              <a16:creationId xmlns:a16="http://schemas.microsoft.com/office/drawing/2014/main" id="{F61DC17B-208A-49DE-B58E-0767A1EAD929}"/>
            </a:ext>
          </a:extLst>
        </xdr:cNvPr>
        <xdr:cNvSpPr/>
      </xdr:nvSpPr>
      <xdr:spPr>
        <a:xfrm>
          <a:off x="31750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28212</xdr:rowOff>
    </xdr:from>
    <xdr:ext cx="762000" cy="259045"/>
    <xdr:sp macro="" textlink="">
      <xdr:nvSpPr>
        <xdr:cNvPr id="218" name="テキスト ボックス 217">
          <a:extLst>
            <a:ext uri="{FF2B5EF4-FFF2-40B4-BE49-F238E27FC236}">
              <a16:creationId xmlns:a16="http://schemas.microsoft.com/office/drawing/2014/main" id="{A46A7273-FD94-4D08-845C-42E9416C4AF2}"/>
            </a:ext>
          </a:extLst>
        </xdr:cNvPr>
        <xdr:cNvSpPr txBox="1"/>
      </xdr:nvSpPr>
      <xdr:spPr>
        <a:xfrm>
          <a:off x="28448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44534</xdr:rowOff>
    </xdr:from>
    <xdr:to>
      <xdr:col>11</xdr:col>
      <xdr:colOff>82550</xdr:colOff>
      <xdr:row>80</xdr:row>
      <xdr:rowOff>146134</xdr:rowOff>
    </xdr:to>
    <xdr:sp macro="" textlink="">
      <xdr:nvSpPr>
        <xdr:cNvPr id="219" name="楕円 218">
          <a:extLst>
            <a:ext uri="{FF2B5EF4-FFF2-40B4-BE49-F238E27FC236}">
              <a16:creationId xmlns:a16="http://schemas.microsoft.com/office/drawing/2014/main" id="{639B8323-026C-442B-AD82-BAA49733D264}"/>
            </a:ext>
          </a:extLst>
        </xdr:cNvPr>
        <xdr:cNvSpPr/>
      </xdr:nvSpPr>
      <xdr:spPr>
        <a:xfrm>
          <a:off x="2286000" y="137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156311</xdr:rowOff>
    </xdr:from>
    <xdr:ext cx="762000" cy="259045"/>
    <xdr:sp macro="" textlink="">
      <xdr:nvSpPr>
        <xdr:cNvPr id="220" name="テキスト ボックス 219">
          <a:extLst>
            <a:ext uri="{FF2B5EF4-FFF2-40B4-BE49-F238E27FC236}">
              <a16:creationId xmlns:a16="http://schemas.microsoft.com/office/drawing/2014/main" id="{E2ABA505-6CD5-4BBC-A76A-2ED4196B2D8B}"/>
            </a:ext>
          </a:extLst>
        </xdr:cNvPr>
        <xdr:cNvSpPr txBox="1"/>
      </xdr:nvSpPr>
      <xdr:spPr>
        <a:xfrm>
          <a:off x="1955800" y="1352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58677</xdr:rowOff>
    </xdr:from>
    <xdr:to>
      <xdr:col>7</xdr:col>
      <xdr:colOff>31750</xdr:colOff>
      <xdr:row>80</xdr:row>
      <xdr:rowOff>160277</xdr:rowOff>
    </xdr:to>
    <xdr:sp macro="" textlink="">
      <xdr:nvSpPr>
        <xdr:cNvPr id="221" name="楕円 220">
          <a:extLst>
            <a:ext uri="{FF2B5EF4-FFF2-40B4-BE49-F238E27FC236}">
              <a16:creationId xmlns:a16="http://schemas.microsoft.com/office/drawing/2014/main" id="{5E840B54-843F-478D-8E31-A9008BD5D6C1}"/>
            </a:ext>
          </a:extLst>
        </xdr:cNvPr>
        <xdr:cNvSpPr/>
      </xdr:nvSpPr>
      <xdr:spPr>
        <a:xfrm>
          <a:off x="1397000" y="137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170454</xdr:rowOff>
    </xdr:from>
    <xdr:ext cx="762000" cy="259045"/>
    <xdr:sp macro="" textlink="">
      <xdr:nvSpPr>
        <xdr:cNvPr id="222" name="テキスト ボックス 221">
          <a:extLst>
            <a:ext uri="{FF2B5EF4-FFF2-40B4-BE49-F238E27FC236}">
              <a16:creationId xmlns:a16="http://schemas.microsoft.com/office/drawing/2014/main" id="{0F035FD0-BBF0-4574-95EB-32215326BAEE}"/>
            </a:ext>
          </a:extLst>
        </xdr:cNvPr>
        <xdr:cNvSpPr txBox="1"/>
      </xdr:nvSpPr>
      <xdr:spPr>
        <a:xfrm>
          <a:off x="1066800" y="1354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1A163B36-88BB-450C-ACFA-00A1D98EF6B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9DC233EC-D809-4E1A-9918-04EB9F924F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9B01D486-AAEA-43B1-A4B3-BE7EEB468FF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63F7C8C8-08D4-433C-AE53-929EDD2F6FD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BC0124B1-FF18-49F4-9E72-7809F3EBA20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6EA2F262-8DA0-421E-8D6B-237FBC4B2DD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C1907ED-1A7B-4764-AC83-0D4767C394A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6910D455-E2D8-43D3-9D2B-22113629F4C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B273A2EA-B757-4BE8-BC90-5983B65FC26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2B09B77E-C17A-4DC3-A592-F0FA87693D4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E574203-E74B-43F1-B080-250519E4879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732F2287-A4E8-445C-B389-B60C731B98F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C0B14C78-86C1-4CB3-908E-9B8EB8B627B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ポイント減少しており、類似団体平均より良い数値であるが、今後も給与の適正化を図るために手当の見直し等を検討していく。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5740980-C521-4C99-A59B-C82332FC750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C200DEE3-21BA-44F6-A46B-0970B80FDCF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E7467B7C-7445-4E3A-964F-BDA9F43E7B0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A7F97495-8D6D-4CDB-B359-2BCF1CAC97A8}"/>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914B0B51-6726-487B-A209-3C228F9D4EAD}"/>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E90333B8-A2A5-4517-A6C5-2B781BE7FA5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F999C404-8D1D-4665-8749-84CB110B2E3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CF2B3CB4-01DA-45F9-AE2D-5C2988D24EC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8A4ECA0A-6174-47F2-89DA-76EC69C1B2F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A7222BC5-27FD-40AE-8EBD-4AABE85074DB}"/>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32641F5B-E7C9-4738-BE92-7F3999F95884}"/>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467AF7A9-6CC0-4F7E-901D-61D42B22D23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2A6027DB-795E-431A-9A90-40D7D224967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FBB7E2EF-73A0-44C4-806E-0804B55CB44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4BDF9C1-9418-4C87-941F-5A1BC2FB2C6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70783D90-8EF7-4805-9E7A-5B94A916EF3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E0D82FA-DDD6-42A9-8A9F-575448A4597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DDEB6954-BE96-493B-965D-D68FB79C3825}"/>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F3D5DAA2-67FF-4487-BB91-E7E6FE3D9738}"/>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7E19F40E-1484-4832-B332-7B220FA49DAE}"/>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9DD2BA58-F8E5-496E-A47D-E82CE8B8CF0C}"/>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8BE8CC69-0630-4A9D-95D1-E1BE80B5D9CA}"/>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98879</xdr:rowOff>
    </xdr:to>
    <xdr:cxnSp macro="">
      <xdr:nvCxnSpPr>
        <xdr:cNvPr id="258" name="直線コネクタ 257">
          <a:extLst>
            <a:ext uri="{FF2B5EF4-FFF2-40B4-BE49-F238E27FC236}">
              <a16:creationId xmlns:a16="http://schemas.microsoft.com/office/drawing/2014/main" id="{7DB2D454-2AA7-4E16-8102-391A273BF4BD}"/>
            </a:ext>
          </a:extLst>
        </xdr:cNvPr>
        <xdr:cNvCxnSpPr/>
      </xdr:nvCxnSpPr>
      <xdr:spPr>
        <a:xfrm flipV="1">
          <a:off x="16179800" y="142947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A67971F4-4B9B-46E2-A93E-453C5CE509EE}"/>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41ACCBBF-B796-46C9-83D0-A67D9BFE5224}"/>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167821</xdr:rowOff>
    </xdr:to>
    <xdr:cxnSp macro="">
      <xdr:nvCxnSpPr>
        <xdr:cNvPr id="261" name="直線コネクタ 260">
          <a:extLst>
            <a:ext uri="{FF2B5EF4-FFF2-40B4-BE49-F238E27FC236}">
              <a16:creationId xmlns:a16="http://schemas.microsoft.com/office/drawing/2014/main" id="{B4BF96D4-9A51-423B-AA2C-2E2225B875EA}"/>
            </a:ext>
          </a:extLst>
        </xdr:cNvPr>
        <xdr:cNvCxnSpPr/>
      </xdr:nvCxnSpPr>
      <xdr:spPr>
        <a:xfrm flipV="1">
          <a:off x="15290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481EB41E-20BA-4307-B7DC-384D1231D2BD}"/>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E00B6E02-8DC5-499A-A46C-04285CA2B578}"/>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83</xdr:row>
      <xdr:rowOff>167821</xdr:rowOff>
    </xdr:to>
    <xdr:cxnSp macro="">
      <xdr:nvCxnSpPr>
        <xdr:cNvPr id="264" name="直線コネクタ 263">
          <a:extLst>
            <a:ext uri="{FF2B5EF4-FFF2-40B4-BE49-F238E27FC236}">
              <a16:creationId xmlns:a16="http://schemas.microsoft.com/office/drawing/2014/main" id="{B9FE5CD5-7AFF-4367-86CC-1C3A972F395D}"/>
            </a:ext>
          </a:extLst>
        </xdr:cNvPr>
        <xdr:cNvCxnSpPr/>
      </xdr:nvCxnSpPr>
      <xdr:spPr>
        <a:xfrm>
          <a:off x="14401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C881612A-EC6B-42D9-A2E2-434790670D16}"/>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a:extLst>
            <a:ext uri="{FF2B5EF4-FFF2-40B4-BE49-F238E27FC236}">
              <a16:creationId xmlns:a16="http://schemas.microsoft.com/office/drawing/2014/main" id="{7ADBEB71-C84C-411B-B985-8BFBE84EF468}"/>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167821</xdr:rowOff>
    </xdr:to>
    <xdr:cxnSp macro="">
      <xdr:nvCxnSpPr>
        <xdr:cNvPr id="267" name="直線コネクタ 266">
          <a:extLst>
            <a:ext uri="{FF2B5EF4-FFF2-40B4-BE49-F238E27FC236}">
              <a16:creationId xmlns:a16="http://schemas.microsoft.com/office/drawing/2014/main" id="{674BAACE-8D94-4E01-8E52-DF7DD43054FC}"/>
            </a:ext>
          </a:extLst>
        </xdr:cNvPr>
        <xdr:cNvCxnSpPr/>
      </xdr:nvCxnSpPr>
      <xdr:spPr>
        <a:xfrm>
          <a:off x="13512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68" name="フローチャート: 判断 267">
          <a:extLst>
            <a:ext uri="{FF2B5EF4-FFF2-40B4-BE49-F238E27FC236}">
              <a16:creationId xmlns:a16="http://schemas.microsoft.com/office/drawing/2014/main" id="{6024EBF7-CC67-4363-8108-1EF196B92531}"/>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69" name="テキスト ボックス 268">
          <a:extLst>
            <a:ext uri="{FF2B5EF4-FFF2-40B4-BE49-F238E27FC236}">
              <a16:creationId xmlns:a16="http://schemas.microsoft.com/office/drawing/2014/main" id="{6013D3A7-58FC-411D-87B0-0A634C42031A}"/>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0" name="フローチャート: 判断 269">
          <a:extLst>
            <a:ext uri="{FF2B5EF4-FFF2-40B4-BE49-F238E27FC236}">
              <a16:creationId xmlns:a16="http://schemas.microsoft.com/office/drawing/2014/main" id="{D684E637-5C96-4C8D-97C1-EDCC38921FAB}"/>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1" name="テキスト ボックス 270">
          <a:extLst>
            <a:ext uri="{FF2B5EF4-FFF2-40B4-BE49-F238E27FC236}">
              <a16:creationId xmlns:a16="http://schemas.microsoft.com/office/drawing/2014/main" id="{5F00A9EF-CCDF-428B-B211-D6F499C8DD8D}"/>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558C018-D18A-49B1-8653-D4E3BA3A2CB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A79CF06-E5CD-466A-9BE5-78E08B84A36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ED99237-8A8F-4CEC-92A5-843817FB66A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3998974-CB7E-4713-836A-3A16341B3D0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B1BD710-8AAA-4259-99EA-840476D9529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7" name="楕円 276">
          <a:extLst>
            <a:ext uri="{FF2B5EF4-FFF2-40B4-BE49-F238E27FC236}">
              <a16:creationId xmlns:a16="http://schemas.microsoft.com/office/drawing/2014/main" id="{97B1DB2E-B8C7-45C7-A722-2D4F7DFBE364}"/>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8" name="給与水準   （国との比較）該当値テキスト">
          <a:extLst>
            <a:ext uri="{FF2B5EF4-FFF2-40B4-BE49-F238E27FC236}">
              <a16:creationId xmlns:a16="http://schemas.microsoft.com/office/drawing/2014/main" id="{3674B0E3-A6AF-46BE-B18C-32C8AC0D4FFE}"/>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9" name="楕円 278">
          <a:extLst>
            <a:ext uri="{FF2B5EF4-FFF2-40B4-BE49-F238E27FC236}">
              <a16:creationId xmlns:a16="http://schemas.microsoft.com/office/drawing/2014/main" id="{1B6D2A81-BF6C-43E9-A62B-79CB817A9A41}"/>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0" name="テキスト ボックス 279">
          <a:extLst>
            <a:ext uri="{FF2B5EF4-FFF2-40B4-BE49-F238E27FC236}">
              <a16:creationId xmlns:a16="http://schemas.microsoft.com/office/drawing/2014/main" id="{236AED54-8177-4C60-BAAF-AA5870885583}"/>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1" name="楕円 280">
          <a:extLst>
            <a:ext uri="{FF2B5EF4-FFF2-40B4-BE49-F238E27FC236}">
              <a16:creationId xmlns:a16="http://schemas.microsoft.com/office/drawing/2014/main" id="{4CDEA26A-61C0-4F7F-84EB-F2F588B3AB67}"/>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31948</xdr:rowOff>
    </xdr:from>
    <xdr:ext cx="762000" cy="259045"/>
    <xdr:sp macro="" textlink="">
      <xdr:nvSpPr>
        <xdr:cNvPr id="282" name="テキスト ボックス 281">
          <a:extLst>
            <a:ext uri="{FF2B5EF4-FFF2-40B4-BE49-F238E27FC236}">
              <a16:creationId xmlns:a16="http://schemas.microsoft.com/office/drawing/2014/main" id="{F46EC233-A3AE-4AD5-ABFA-D095BE09F32E}"/>
            </a:ext>
          </a:extLst>
        </xdr:cNvPr>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3" name="楕円 282">
          <a:extLst>
            <a:ext uri="{FF2B5EF4-FFF2-40B4-BE49-F238E27FC236}">
              <a16:creationId xmlns:a16="http://schemas.microsoft.com/office/drawing/2014/main" id="{8252BED8-948F-4F50-9F4D-18A448A3B476}"/>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84" name="テキスト ボックス 283">
          <a:extLst>
            <a:ext uri="{FF2B5EF4-FFF2-40B4-BE49-F238E27FC236}">
              <a16:creationId xmlns:a16="http://schemas.microsoft.com/office/drawing/2014/main" id="{3DFD2192-70CC-47E3-B50C-B345F1756DE0}"/>
            </a:ext>
          </a:extLst>
        </xdr:cNvPr>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5" name="楕円 284">
          <a:extLst>
            <a:ext uri="{FF2B5EF4-FFF2-40B4-BE49-F238E27FC236}">
              <a16:creationId xmlns:a16="http://schemas.microsoft.com/office/drawing/2014/main" id="{CF19F2B7-ED5E-41D2-A234-50306491552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6" name="テキスト ボックス 285">
          <a:extLst>
            <a:ext uri="{FF2B5EF4-FFF2-40B4-BE49-F238E27FC236}">
              <a16:creationId xmlns:a16="http://schemas.microsoft.com/office/drawing/2014/main" id="{68D3B3F3-79A0-4298-A61B-03DB73AE32F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49BA83C-05CF-4D36-9971-28C1C66BAD9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C10575A-E6CB-4BE8-A773-C1ECBA2E701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E7311A61-CE8B-413C-BCD4-DDE0A9C2D5D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2D8AC9BF-F852-44D9-86C4-1C51AEDB3B3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B351AAD3-7125-4FC0-BA6E-82DC6C0157C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BB4F9180-F03C-4619-8CDC-0D4EB00689A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9502746F-9EEF-4653-B4C8-ADEEEE109DA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C5924F7C-9D37-430E-A630-EEEA4C4CA75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56F358E-AA24-468E-AEF3-1423A5AAF08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256A8F80-8F73-4EF8-8155-103FB271A5F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04697E6-0D7E-4EC2-94DC-A3976F2C00B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1A2C4991-13D0-4FEE-8F00-138A4951CF6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6AA42C9-FD0E-4E50-9F4A-8F4FB72F8B6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人下回っており、全国・県平均よりも低い値となっている。今後も必要な人員を確保しつつ、行政サービスの低下を招かないことに留意して、職員定数の適正化に努めていく。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3DAA591F-D9C7-48AA-BC63-E201AE6B028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D23F435-D7EC-44E5-8C31-DC36AA131BB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E1543937-A950-41CF-A559-561695771AE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F0860EB-2F7C-4382-B49B-3303B3FC5C4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1757E5FE-B236-4F33-A636-1634BC8BCB0C}"/>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E9535A40-FA7A-46E4-9401-C370715B9D8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5F1746E8-6D7A-4B91-94C9-5A6E76CF6B7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B2EFD785-9F31-4053-B573-D7C9DF26E21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17347827-4F12-40EB-8AB1-604C98FD3F8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8A9DD616-2562-4BD2-B67C-34D7DBFDEAE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FB7FC63-1123-48DA-8089-0EC89762782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7B5A583-10F8-4320-9791-34220CB7DAA1}"/>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F79B42FC-9618-4E07-B454-2C93EBAE9FA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CD67C4F-F1AC-4C38-8E82-C33F5AAF296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5672C4F-1D21-4F6C-84D8-5BF8752408F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872CC7E8-E25C-4F95-B023-CD8554DD4D9A}"/>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5E7AC4B3-FC11-4F23-B897-23698676277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FF30CA23-6882-4107-89DA-2BA8C91F74D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33253C2-20C5-4D97-93F9-B594F09485EC}"/>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9EAD1C30-9BE3-424A-BF54-B0E95F316E8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153416</xdr:rowOff>
    </xdr:from>
    <xdr:to>
      <xdr:col>81</xdr:col>
      <xdr:colOff>44450</xdr:colOff>
      <xdr:row>59</xdr:row>
      <xdr:rowOff>158242</xdr:rowOff>
    </xdr:to>
    <xdr:cxnSp macro="">
      <xdr:nvCxnSpPr>
        <xdr:cNvPr id="320" name="直線コネクタ 319">
          <a:extLst>
            <a:ext uri="{FF2B5EF4-FFF2-40B4-BE49-F238E27FC236}">
              <a16:creationId xmlns:a16="http://schemas.microsoft.com/office/drawing/2014/main" id="{F43F30BC-0906-484E-87B5-97279BFC9FBA}"/>
            </a:ext>
          </a:extLst>
        </xdr:cNvPr>
        <xdr:cNvCxnSpPr/>
      </xdr:nvCxnSpPr>
      <xdr:spPr>
        <a:xfrm>
          <a:off x="16179800" y="1026896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811DA35F-D4CE-4F4B-A21E-42F411144898}"/>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C629A1C1-2066-431F-A90D-1226A2D400D4}"/>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153416</xdr:rowOff>
    </xdr:from>
    <xdr:to>
      <xdr:col>77</xdr:col>
      <xdr:colOff>44450</xdr:colOff>
      <xdr:row>59</xdr:row>
      <xdr:rowOff>155427</xdr:rowOff>
    </xdr:to>
    <xdr:cxnSp macro="">
      <xdr:nvCxnSpPr>
        <xdr:cNvPr id="323" name="直線コネクタ 322">
          <a:extLst>
            <a:ext uri="{FF2B5EF4-FFF2-40B4-BE49-F238E27FC236}">
              <a16:creationId xmlns:a16="http://schemas.microsoft.com/office/drawing/2014/main" id="{D81BA8CA-C785-4F73-BC76-13606609F78B}"/>
            </a:ext>
          </a:extLst>
        </xdr:cNvPr>
        <xdr:cNvCxnSpPr/>
      </xdr:nvCxnSpPr>
      <xdr:spPr>
        <a:xfrm flipV="1">
          <a:off x="15290800" y="102689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1B4153AF-09BB-4CFD-AB5D-7FBDE65755CA}"/>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B0ABD887-F1FA-4B4A-B048-479899CEE98D}"/>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151405</xdr:rowOff>
    </xdr:from>
    <xdr:to>
      <xdr:col>72</xdr:col>
      <xdr:colOff>203200</xdr:colOff>
      <xdr:row>59</xdr:row>
      <xdr:rowOff>155427</xdr:rowOff>
    </xdr:to>
    <xdr:cxnSp macro="">
      <xdr:nvCxnSpPr>
        <xdr:cNvPr id="326" name="直線コネクタ 325">
          <a:extLst>
            <a:ext uri="{FF2B5EF4-FFF2-40B4-BE49-F238E27FC236}">
              <a16:creationId xmlns:a16="http://schemas.microsoft.com/office/drawing/2014/main" id="{8F099C14-8C06-44A0-8BDC-75F07379AA6F}"/>
            </a:ext>
          </a:extLst>
        </xdr:cNvPr>
        <xdr:cNvCxnSpPr/>
      </xdr:nvCxnSpPr>
      <xdr:spPr>
        <a:xfrm>
          <a:off x="14401800" y="102669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166963</xdr:rowOff>
    </xdr:from>
    <xdr:to>
      <xdr:col>73</xdr:col>
      <xdr:colOff>44450</xdr:colOff>
      <xdr:row>60</xdr:row>
      <xdr:rowOff>97113</xdr:rowOff>
    </xdr:to>
    <xdr:sp macro="" textlink="">
      <xdr:nvSpPr>
        <xdr:cNvPr id="327" name="フローチャート: 判断 326">
          <a:extLst>
            <a:ext uri="{FF2B5EF4-FFF2-40B4-BE49-F238E27FC236}">
              <a16:creationId xmlns:a16="http://schemas.microsoft.com/office/drawing/2014/main" id="{5FB21914-DE93-432F-909D-8BB50F7C1274}"/>
            </a:ext>
          </a:extLst>
        </xdr:cNvPr>
        <xdr:cNvSpPr/>
      </xdr:nvSpPr>
      <xdr:spPr>
        <a:xfrm>
          <a:off x="15240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81890</xdr:rowOff>
    </xdr:from>
    <xdr:ext cx="762000" cy="259045"/>
    <xdr:sp macro="" textlink="">
      <xdr:nvSpPr>
        <xdr:cNvPr id="328" name="テキスト ボックス 327">
          <a:extLst>
            <a:ext uri="{FF2B5EF4-FFF2-40B4-BE49-F238E27FC236}">
              <a16:creationId xmlns:a16="http://schemas.microsoft.com/office/drawing/2014/main" id="{A90DB71D-762C-4967-BD0C-A16B833D17FD}"/>
            </a:ext>
          </a:extLst>
        </xdr:cNvPr>
        <xdr:cNvSpPr txBox="1"/>
      </xdr:nvSpPr>
      <xdr:spPr>
        <a:xfrm>
          <a:off x="14909800" y="103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139340</xdr:rowOff>
    </xdr:from>
    <xdr:to>
      <xdr:col>68</xdr:col>
      <xdr:colOff>152400</xdr:colOff>
      <xdr:row>59</xdr:row>
      <xdr:rowOff>151405</xdr:rowOff>
    </xdr:to>
    <xdr:cxnSp macro="">
      <xdr:nvCxnSpPr>
        <xdr:cNvPr id="329" name="直線コネクタ 328">
          <a:extLst>
            <a:ext uri="{FF2B5EF4-FFF2-40B4-BE49-F238E27FC236}">
              <a16:creationId xmlns:a16="http://schemas.microsoft.com/office/drawing/2014/main" id="{3C7FCE9C-7E4F-4E25-8B37-6725D24C6A9F}"/>
            </a:ext>
          </a:extLst>
        </xdr:cNvPr>
        <xdr:cNvCxnSpPr/>
      </xdr:nvCxnSpPr>
      <xdr:spPr>
        <a:xfrm>
          <a:off x="13512800" y="102548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2457E800-CB65-4938-8742-DB11ED18305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349B4393-C0D2-48D1-A530-FA305C3257FF}"/>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149268</xdr:rowOff>
    </xdr:from>
    <xdr:to>
      <xdr:col>64</xdr:col>
      <xdr:colOff>152400</xdr:colOff>
      <xdr:row>60</xdr:row>
      <xdr:rowOff>79418</xdr:rowOff>
    </xdr:to>
    <xdr:sp macro="" textlink="">
      <xdr:nvSpPr>
        <xdr:cNvPr id="332" name="フローチャート: 判断 331">
          <a:extLst>
            <a:ext uri="{FF2B5EF4-FFF2-40B4-BE49-F238E27FC236}">
              <a16:creationId xmlns:a16="http://schemas.microsoft.com/office/drawing/2014/main" id="{19CCC4B8-44A1-42B2-9E9D-F84F063E0C8F}"/>
            </a:ext>
          </a:extLst>
        </xdr:cNvPr>
        <xdr:cNvSpPr/>
      </xdr:nvSpPr>
      <xdr:spPr>
        <a:xfrm>
          <a:off x="13462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64195</xdr:rowOff>
    </xdr:from>
    <xdr:ext cx="762000" cy="259045"/>
    <xdr:sp macro="" textlink="">
      <xdr:nvSpPr>
        <xdr:cNvPr id="333" name="テキスト ボックス 332">
          <a:extLst>
            <a:ext uri="{FF2B5EF4-FFF2-40B4-BE49-F238E27FC236}">
              <a16:creationId xmlns:a16="http://schemas.microsoft.com/office/drawing/2014/main" id="{1DED9E37-19A3-4B29-9F04-25635D1F45DD}"/>
            </a:ext>
          </a:extLst>
        </xdr:cNvPr>
        <xdr:cNvSpPr txBox="1"/>
      </xdr:nvSpPr>
      <xdr:spPr>
        <a:xfrm>
          <a:off x="13131800" y="1035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BC1B161-AC0E-4CDE-A278-329BE65BEEE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253BA6E-DC33-4FCF-9413-2C0EAE61C14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D808DCB-7927-476F-935C-E2541D5F9EA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E8A7E97-2947-4EB2-9EE7-FA74D72556D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C6567F9-61C4-4F24-93B0-BA6CD6C9555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107442</xdr:rowOff>
    </xdr:from>
    <xdr:to>
      <xdr:col>81</xdr:col>
      <xdr:colOff>95250</xdr:colOff>
      <xdr:row>60</xdr:row>
      <xdr:rowOff>37592</xdr:rowOff>
    </xdr:to>
    <xdr:sp macro="" textlink="">
      <xdr:nvSpPr>
        <xdr:cNvPr id="339" name="楕円 338">
          <a:extLst>
            <a:ext uri="{FF2B5EF4-FFF2-40B4-BE49-F238E27FC236}">
              <a16:creationId xmlns:a16="http://schemas.microsoft.com/office/drawing/2014/main" id="{E4B5D502-455B-411F-9A94-74ADBD8B3BE0}"/>
            </a:ext>
          </a:extLst>
        </xdr:cNvPr>
        <xdr:cNvSpPr/>
      </xdr:nvSpPr>
      <xdr:spPr>
        <a:xfrm>
          <a:off x="16967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28719</xdr:rowOff>
    </xdr:from>
    <xdr:ext cx="762000" cy="259045"/>
    <xdr:sp macro="" textlink="">
      <xdr:nvSpPr>
        <xdr:cNvPr id="340" name="定員管理の状況該当値テキスト">
          <a:extLst>
            <a:ext uri="{FF2B5EF4-FFF2-40B4-BE49-F238E27FC236}">
              <a16:creationId xmlns:a16="http://schemas.microsoft.com/office/drawing/2014/main" id="{96C81935-AE4D-41CD-984C-7D0D481D837F}"/>
            </a:ext>
          </a:extLst>
        </xdr:cNvPr>
        <xdr:cNvSpPr txBox="1"/>
      </xdr:nvSpPr>
      <xdr:spPr>
        <a:xfrm>
          <a:off x="17106900" y="101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102616</xdr:rowOff>
    </xdr:from>
    <xdr:to>
      <xdr:col>77</xdr:col>
      <xdr:colOff>95250</xdr:colOff>
      <xdr:row>60</xdr:row>
      <xdr:rowOff>32766</xdr:rowOff>
    </xdr:to>
    <xdr:sp macro="" textlink="">
      <xdr:nvSpPr>
        <xdr:cNvPr id="341" name="楕円 340">
          <a:extLst>
            <a:ext uri="{FF2B5EF4-FFF2-40B4-BE49-F238E27FC236}">
              <a16:creationId xmlns:a16="http://schemas.microsoft.com/office/drawing/2014/main" id="{784D33A7-223D-490F-8141-F9ED8A205FD0}"/>
            </a:ext>
          </a:extLst>
        </xdr:cNvPr>
        <xdr:cNvSpPr/>
      </xdr:nvSpPr>
      <xdr:spPr>
        <a:xfrm>
          <a:off x="16129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42943</xdr:rowOff>
    </xdr:from>
    <xdr:ext cx="736600" cy="259045"/>
    <xdr:sp macro="" textlink="">
      <xdr:nvSpPr>
        <xdr:cNvPr id="342" name="テキスト ボックス 341">
          <a:extLst>
            <a:ext uri="{FF2B5EF4-FFF2-40B4-BE49-F238E27FC236}">
              <a16:creationId xmlns:a16="http://schemas.microsoft.com/office/drawing/2014/main" id="{BBB722E3-A71A-4950-BC3D-C79ABFD7CA76}"/>
            </a:ext>
          </a:extLst>
        </xdr:cNvPr>
        <xdr:cNvSpPr txBox="1"/>
      </xdr:nvSpPr>
      <xdr:spPr>
        <a:xfrm>
          <a:off x="15798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104627</xdr:rowOff>
    </xdr:from>
    <xdr:to>
      <xdr:col>73</xdr:col>
      <xdr:colOff>44450</xdr:colOff>
      <xdr:row>60</xdr:row>
      <xdr:rowOff>34777</xdr:rowOff>
    </xdr:to>
    <xdr:sp macro="" textlink="">
      <xdr:nvSpPr>
        <xdr:cNvPr id="343" name="楕円 342">
          <a:extLst>
            <a:ext uri="{FF2B5EF4-FFF2-40B4-BE49-F238E27FC236}">
              <a16:creationId xmlns:a16="http://schemas.microsoft.com/office/drawing/2014/main" id="{FF45E8CA-AEDE-4DD2-9964-B312D889B60E}"/>
            </a:ext>
          </a:extLst>
        </xdr:cNvPr>
        <xdr:cNvSpPr/>
      </xdr:nvSpPr>
      <xdr:spPr>
        <a:xfrm>
          <a:off x="15240000" y="102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44954</xdr:rowOff>
    </xdr:from>
    <xdr:ext cx="762000" cy="259045"/>
    <xdr:sp macro="" textlink="">
      <xdr:nvSpPr>
        <xdr:cNvPr id="344" name="テキスト ボックス 343">
          <a:extLst>
            <a:ext uri="{FF2B5EF4-FFF2-40B4-BE49-F238E27FC236}">
              <a16:creationId xmlns:a16="http://schemas.microsoft.com/office/drawing/2014/main" id="{B4B73E2D-764C-4D88-968A-AD0FB6990676}"/>
            </a:ext>
          </a:extLst>
        </xdr:cNvPr>
        <xdr:cNvSpPr txBox="1"/>
      </xdr:nvSpPr>
      <xdr:spPr>
        <a:xfrm>
          <a:off x="14909800" y="998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100605</xdr:rowOff>
    </xdr:from>
    <xdr:to>
      <xdr:col>68</xdr:col>
      <xdr:colOff>203200</xdr:colOff>
      <xdr:row>60</xdr:row>
      <xdr:rowOff>30755</xdr:rowOff>
    </xdr:to>
    <xdr:sp macro="" textlink="">
      <xdr:nvSpPr>
        <xdr:cNvPr id="345" name="楕円 344">
          <a:extLst>
            <a:ext uri="{FF2B5EF4-FFF2-40B4-BE49-F238E27FC236}">
              <a16:creationId xmlns:a16="http://schemas.microsoft.com/office/drawing/2014/main" id="{03FF1009-1DBF-441B-8565-37EAFDF3E372}"/>
            </a:ext>
          </a:extLst>
        </xdr:cNvPr>
        <xdr:cNvSpPr/>
      </xdr:nvSpPr>
      <xdr:spPr>
        <a:xfrm>
          <a:off x="14351000" y="102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40932</xdr:rowOff>
    </xdr:from>
    <xdr:ext cx="762000" cy="259045"/>
    <xdr:sp macro="" textlink="">
      <xdr:nvSpPr>
        <xdr:cNvPr id="346" name="テキスト ボックス 345">
          <a:extLst>
            <a:ext uri="{FF2B5EF4-FFF2-40B4-BE49-F238E27FC236}">
              <a16:creationId xmlns:a16="http://schemas.microsoft.com/office/drawing/2014/main" id="{AE83BD1D-AA99-47ED-9C58-626EE00AA35B}"/>
            </a:ext>
          </a:extLst>
        </xdr:cNvPr>
        <xdr:cNvSpPr txBox="1"/>
      </xdr:nvSpPr>
      <xdr:spPr>
        <a:xfrm>
          <a:off x="14020800" y="998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88540</xdr:rowOff>
    </xdr:from>
    <xdr:to>
      <xdr:col>64</xdr:col>
      <xdr:colOff>152400</xdr:colOff>
      <xdr:row>60</xdr:row>
      <xdr:rowOff>18690</xdr:rowOff>
    </xdr:to>
    <xdr:sp macro="" textlink="">
      <xdr:nvSpPr>
        <xdr:cNvPr id="347" name="楕円 346">
          <a:extLst>
            <a:ext uri="{FF2B5EF4-FFF2-40B4-BE49-F238E27FC236}">
              <a16:creationId xmlns:a16="http://schemas.microsoft.com/office/drawing/2014/main" id="{1E3074B8-ACD4-4C6D-9B55-BF50019DB264}"/>
            </a:ext>
          </a:extLst>
        </xdr:cNvPr>
        <xdr:cNvSpPr/>
      </xdr:nvSpPr>
      <xdr:spPr>
        <a:xfrm>
          <a:off x="13462000" y="102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28867</xdr:rowOff>
    </xdr:from>
    <xdr:ext cx="762000" cy="259045"/>
    <xdr:sp macro="" textlink="">
      <xdr:nvSpPr>
        <xdr:cNvPr id="348" name="テキスト ボックス 347">
          <a:extLst>
            <a:ext uri="{FF2B5EF4-FFF2-40B4-BE49-F238E27FC236}">
              <a16:creationId xmlns:a16="http://schemas.microsoft.com/office/drawing/2014/main" id="{500D19AA-BA61-468B-8AD9-CA2F7F8A7123}"/>
            </a:ext>
          </a:extLst>
        </xdr:cNvPr>
        <xdr:cNvSpPr txBox="1"/>
      </xdr:nvSpPr>
      <xdr:spPr>
        <a:xfrm>
          <a:off x="13131800" y="997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6F067A3-A66E-4EE8-9979-85882290F10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4800D12F-A109-4375-8987-D87AFF6D02C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EF6A77E7-7EBA-4E11-9A36-C3BE9B71AA4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12D44DDE-964C-4A25-BCA3-9181DE4DB85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ABAF15F2-8634-46C7-BE1F-EEA4095DEFE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F3F45DC5-9C92-4D12-92B2-7B0C348FE2F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999369AF-C115-46FB-B088-7749C7E95AF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EC12BE3A-7E3B-44A7-A598-59B5FC7AE4B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DDB77EA7-6A3B-48D3-AB83-476FCF76DBC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8FBE11D7-EE7E-4B2A-B55E-40B30B775DE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4A247D1-5878-48D8-9CC8-12B7E5FA17D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8FF661E-3E62-4E41-841F-22A111102D2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0F62B69-B647-4F91-894B-0FCC7D92DA8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ポイント減少しており、類似団体平均値よりは，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ポイント低く良い値であるが、全国平均と比べると、まだ高い値である。</a:t>
          </a:r>
        </a:p>
        <a:p>
          <a:r>
            <a:rPr kumimoji="1" lang="ja-JP" altLang="en-US" sz="1300">
              <a:latin typeface="ＭＳ Ｐゴシック" panose="020B0600070205080204" pitchFamily="50" charset="-128"/>
              <a:ea typeface="ＭＳ Ｐゴシック" panose="020B0600070205080204" pitchFamily="50" charset="-128"/>
            </a:rPr>
            <a:t>　今後も中学校建設などの大規模事業が控えており、地方債現在高及び基金現在高の推移を見極めて事業を実施していく必要がある。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8D11121-24D7-46BA-A0E9-9541C2FEBC2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176659C5-E3A0-4486-AE83-FB55B5B82AF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D76629E3-1148-4AB8-8BC8-63AE540C4B8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476F9F61-CF5B-43F5-9977-A0DDA3D7C7BD}"/>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ECB38BD0-29EB-4755-8284-37BB02169AE9}"/>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51060E77-663E-4552-9E24-E69C88A1918D}"/>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475F78B7-7D64-47DF-A77C-B90DDFF7DF2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FE7AA6CA-A711-46A3-98D1-44F25D2579A9}"/>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CDF4FDED-E748-4202-895F-4C9CD0BD5E73}"/>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3CCD8383-FBBA-42D5-97B7-876CE54A0E0A}"/>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AD4AFA78-1CC8-488A-9CA6-827E50208DB9}"/>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5DCE29C0-697B-42C0-A71D-F0703DC00BD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5E3ED388-5727-403E-998F-76B79C79C1B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F33C7BDD-1AC0-4E10-9A1F-E7315DE79ECC}"/>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91F584D9-F2F4-42D5-AC87-DDD0C2FDD5B4}"/>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3B5E1129-08D1-4EDE-96FB-120ACED2E3E4}"/>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FBA8F33E-81F9-4E28-A8DF-A93DB98B6394}"/>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3348E50E-BF71-4BCE-9B9B-6CA02353484A}"/>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59436</xdr:rowOff>
    </xdr:to>
    <xdr:cxnSp macro="">
      <xdr:nvCxnSpPr>
        <xdr:cNvPr id="380" name="直線コネクタ 379">
          <a:extLst>
            <a:ext uri="{FF2B5EF4-FFF2-40B4-BE49-F238E27FC236}">
              <a16:creationId xmlns:a16="http://schemas.microsoft.com/office/drawing/2014/main" id="{0974A013-CD2E-445B-B373-FDE057092131}"/>
            </a:ext>
          </a:extLst>
        </xdr:cNvPr>
        <xdr:cNvCxnSpPr/>
      </xdr:nvCxnSpPr>
      <xdr:spPr>
        <a:xfrm flipV="1">
          <a:off x="16179800" y="68788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BEDBFD14-398E-4AB9-9791-4EF39BECD825}"/>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7B4D9346-05EA-4E7C-8447-55CC3D31249C}"/>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88392</xdr:rowOff>
    </xdr:to>
    <xdr:cxnSp macro="">
      <xdr:nvCxnSpPr>
        <xdr:cNvPr id="383" name="直線コネクタ 382">
          <a:extLst>
            <a:ext uri="{FF2B5EF4-FFF2-40B4-BE49-F238E27FC236}">
              <a16:creationId xmlns:a16="http://schemas.microsoft.com/office/drawing/2014/main" id="{5D212675-E2F9-48A7-9BD4-AEF60BDC392F}"/>
            </a:ext>
          </a:extLst>
        </xdr:cNvPr>
        <xdr:cNvCxnSpPr/>
      </xdr:nvCxnSpPr>
      <xdr:spPr>
        <a:xfrm flipV="1">
          <a:off x="15290800" y="69174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EB91F32-2D90-44F5-B8C0-8E840D4C271B}"/>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563C66E9-9ADB-4226-9B83-CCAA74A863CC}"/>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107696</xdr:rowOff>
    </xdr:to>
    <xdr:cxnSp macro="">
      <xdr:nvCxnSpPr>
        <xdr:cNvPr id="386" name="直線コネクタ 385">
          <a:extLst>
            <a:ext uri="{FF2B5EF4-FFF2-40B4-BE49-F238E27FC236}">
              <a16:creationId xmlns:a16="http://schemas.microsoft.com/office/drawing/2014/main" id="{B5A1431C-B286-49CF-95CB-8C60282B52E6}"/>
            </a:ext>
          </a:extLst>
        </xdr:cNvPr>
        <xdr:cNvCxnSpPr/>
      </xdr:nvCxnSpPr>
      <xdr:spPr>
        <a:xfrm flipV="1">
          <a:off x="14401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a:extLst>
            <a:ext uri="{FF2B5EF4-FFF2-40B4-BE49-F238E27FC236}">
              <a16:creationId xmlns:a16="http://schemas.microsoft.com/office/drawing/2014/main" id="{4749557F-3691-45D9-B3ED-005587D8154C}"/>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a:extLst>
            <a:ext uri="{FF2B5EF4-FFF2-40B4-BE49-F238E27FC236}">
              <a16:creationId xmlns:a16="http://schemas.microsoft.com/office/drawing/2014/main" id="{A21F1080-4790-4CB2-80ED-7D669285CA9A}"/>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107696</xdr:rowOff>
    </xdr:to>
    <xdr:cxnSp macro="">
      <xdr:nvCxnSpPr>
        <xdr:cNvPr id="389" name="直線コネクタ 388">
          <a:extLst>
            <a:ext uri="{FF2B5EF4-FFF2-40B4-BE49-F238E27FC236}">
              <a16:creationId xmlns:a16="http://schemas.microsoft.com/office/drawing/2014/main" id="{90E4536E-DF37-4059-859B-3E67C65EA977}"/>
            </a:ext>
          </a:extLst>
        </xdr:cNvPr>
        <xdr:cNvCxnSpPr/>
      </xdr:nvCxnSpPr>
      <xdr:spPr>
        <a:xfrm>
          <a:off x="13512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C71B2BD8-A672-4063-BDE3-2839E6D7E1FD}"/>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DBB795DB-23C3-44EE-97EF-8753D46CB6D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F1F415FF-399A-44CF-AE5F-77951C7A7A1F}"/>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9F161669-3C1D-4EA2-85CD-9EF823AFAA49}"/>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F293190-A2C7-4F8B-AD53-B812F17EA3C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F58A65B-FD36-40D2-9936-5D59C898842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D7B54C8-F737-47E6-B10D-A1E964CAC21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142D540-3810-4EA5-A234-62666D0BD4D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6ABC027B-10B0-42E0-AC64-DA1C487D290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99" name="楕円 398">
          <a:extLst>
            <a:ext uri="{FF2B5EF4-FFF2-40B4-BE49-F238E27FC236}">
              <a16:creationId xmlns:a16="http://schemas.microsoft.com/office/drawing/2014/main" id="{147390BC-E038-41CB-A33A-C8863E32A39C}"/>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0" name="公債費負担の状況該当値テキスト">
          <a:extLst>
            <a:ext uri="{FF2B5EF4-FFF2-40B4-BE49-F238E27FC236}">
              <a16:creationId xmlns:a16="http://schemas.microsoft.com/office/drawing/2014/main" id="{74AC95EF-998A-442A-A25C-8BBBCFBE3F3F}"/>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1" name="楕円 400">
          <a:extLst>
            <a:ext uri="{FF2B5EF4-FFF2-40B4-BE49-F238E27FC236}">
              <a16:creationId xmlns:a16="http://schemas.microsoft.com/office/drawing/2014/main" id="{DF65AAFE-37C5-4937-9852-50226AA0AEA2}"/>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2" name="テキスト ボックス 401">
          <a:extLst>
            <a:ext uri="{FF2B5EF4-FFF2-40B4-BE49-F238E27FC236}">
              <a16:creationId xmlns:a16="http://schemas.microsoft.com/office/drawing/2014/main" id="{09FB86D9-5B63-4DA6-AD98-6C3DE8E67B77}"/>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a:extLst>
            <a:ext uri="{FF2B5EF4-FFF2-40B4-BE49-F238E27FC236}">
              <a16:creationId xmlns:a16="http://schemas.microsoft.com/office/drawing/2014/main" id="{F7319364-E9E2-4BC0-8283-9BA785BF8BE7}"/>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4" name="テキスト ボックス 403">
          <a:extLst>
            <a:ext uri="{FF2B5EF4-FFF2-40B4-BE49-F238E27FC236}">
              <a16:creationId xmlns:a16="http://schemas.microsoft.com/office/drawing/2014/main" id="{5168F95B-4316-4D01-A06B-1DF4A971E003}"/>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5" name="楕円 404">
          <a:extLst>
            <a:ext uri="{FF2B5EF4-FFF2-40B4-BE49-F238E27FC236}">
              <a16:creationId xmlns:a16="http://schemas.microsoft.com/office/drawing/2014/main" id="{797C6983-E3E6-43C4-BD78-C72930E9331F}"/>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6" name="テキスト ボックス 405">
          <a:extLst>
            <a:ext uri="{FF2B5EF4-FFF2-40B4-BE49-F238E27FC236}">
              <a16:creationId xmlns:a16="http://schemas.microsoft.com/office/drawing/2014/main" id="{408E8369-19A5-468D-A13E-F57C36234642}"/>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7" name="楕円 406">
          <a:extLst>
            <a:ext uri="{FF2B5EF4-FFF2-40B4-BE49-F238E27FC236}">
              <a16:creationId xmlns:a16="http://schemas.microsoft.com/office/drawing/2014/main" id="{CA2FF441-3ACF-4094-BB2F-0A3877F73A6C}"/>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8" name="テキスト ボックス 407">
          <a:extLst>
            <a:ext uri="{FF2B5EF4-FFF2-40B4-BE49-F238E27FC236}">
              <a16:creationId xmlns:a16="http://schemas.microsoft.com/office/drawing/2014/main" id="{2C9D0380-21D1-49C3-99B7-158DEFAAA66D}"/>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FBDF1863-411B-40A2-A68A-870B34D17BF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7EF9B3A3-B1D6-4B96-A53F-C31D6473C9D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7597B02B-DA61-4847-B832-21430259118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2C8F14B3-31B8-416F-8DCC-06308CAE16C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C605F6E8-2562-4B99-97C0-D91ECCE7AB0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6A2EB869-4D3A-4B14-8B86-3B0A6FDF42F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4FF0B551-638B-4CFE-BA94-A078936DE84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885FCC82-796C-4BF5-912E-FD2AFD8E69B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74601A01-84D2-4CCB-AE9D-209F2F48A10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A5483C3D-D151-4E29-B0D3-5FF15B3E1B2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AECE5A40-71BA-404A-96D3-EB6277A72E1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13AA43A1-2BC5-4BEE-9FD6-28B0550CD32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70F19906-5296-443D-9F79-48C99460456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ポイント増加している。これは土地開発基金繰入による充当可能基金額の減少、合併特例債の償還が進んだことによる基準財政需要額への算入見込額が減少したためでる。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年度と比較すると増加しているが、ここ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年では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番目に低い数値となっている。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86CD39D1-45CD-491D-B909-7E154CEB571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2141B13C-8124-4AE9-8B4C-7A1899907D9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2BB17967-0C19-44A6-8F6D-648AA1B4E2A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1F3177E-2981-439D-8A70-282C3E3F67D5}"/>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8117DF1C-CD7E-44FA-8135-16413F33BBC2}"/>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21FBE94E-1702-4E2C-847D-CB9413CDEE59}"/>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AA68B47-3480-4702-9034-11D3CA389135}"/>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F22DD7B1-491D-4862-8087-34E9B1E56A77}"/>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E65F495D-8296-4A6F-8A5E-A08CA1C75C11}"/>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81320B0C-BA78-4FC3-9D01-3CB8F62944EE}"/>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43DFEE23-997B-403B-9D3E-107E0377DA1A}"/>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DD19515A-3AA9-4977-8472-91F2D4F3073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E52A2F27-3CF6-4B51-8A16-6EE2FB6422D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884953F2-E614-43A6-908A-65069ECA4F51}"/>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FC546F4D-67B2-439B-B141-683B06563749}"/>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5CA3AB82-CD5F-4482-A6AF-470A145B546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7CE635A8-3B62-48F8-AE46-7762F356E369}"/>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13CB2A4E-DBD9-40AF-915A-27FC1BAC8ABB}"/>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xdr:rowOff>
    </xdr:from>
    <xdr:to>
      <xdr:col>81</xdr:col>
      <xdr:colOff>44450</xdr:colOff>
      <xdr:row>15</xdr:row>
      <xdr:rowOff>57912</xdr:rowOff>
    </xdr:to>
    <xdr:cxnSp macro="">
      <xdr:nvCxnSpPr>
        <xdr:cNvPr id="440" name="直線コネクタ 439">
          <a:extLst>
            <a:ext uri="{FF2B5EF4-FFF2-40B4-BE49-F238E27FC236}">
              <a16:creationId xmlns:a16="http://schemas.microsoft.com/office/drawing/2014/main" id="{5121ED5F-732B-4230-88C3-4B7D87B9921C}"/>
            </a:ext>
          </a:extLst>
        </xdr:cNvPr>
        <xdr:cNvCxnSpPr/>
      </xdr:nvCxnSpPr>
      <xdr:spPr>
        <a:xfrm>
          <a:off x="16179800" y="2572715"/>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56B45B72-268C-41A4-83F9-42DFCAE57EB4}"/>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E690DDCF-A883-45D4-B549-8FC156B145AC}"/>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965</xdr:rowOff>
    </xdr:from>
    <xdr:to>
      <xdr:col>77</xdr:col>
      <xdr:colOff>44450</xdr:colOff>
      <xdr:row>16</xdr:row>
      <xdr:rowOff>78537</xdr:rowOff>
    </xdr:to>
    <xdr:cxnSp macro="">
      <xdr:nvCxnSpPr>
        <xdr:cNvPr id="443" name="直線コネクタ 442">
          <a:extLst>
            <a:ext uri="{FF2B5EF4-FFF2-40B4-BE49-F238E27FC236}">
              <a16:creationId xmlns:a16="http://schemas.microsoft.com/office/drawing/2014/main" id="{C25051E7-C078-4819-8077-7A97DB79395F}"/>
            </a:ext>
          </a:extLst>
        </xdr:cNvPr>
        <xdr:cNvCxnSpPr/>
      </xdr:nvCxnSpPr>
      <xdr:spPr>
        <a:xfrm flipV="1">
          <a:off x="15290800" y="2572715"/>
          <a:ext cx="889000" cy="2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A0957665-4FE6-4EFD-9497-96D95C65D267}"/>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5" name="テキスト ボックス 444">
          <a:extLst>
            <a:ext uri="{FF2B5EF4-FFF2-40B4-BE49-F238E27FC236}">
              <a16:creationId xmlns:a16="http://schemas.microsoft.com/office/drawing/2014/main" id="{690407B9-3A86-4F02-89DB-BC2805E44090}"/>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78537</xdr:rowOff>
    </xdr:from>
    <xdr:to>
      <xdr:col>72</xdr:col>
      <xdr:colOff>203200</xdr:colOff>
      <xdr:row>16</xdr:row>
      <xdr:rowOff>128727</xdr:rowOff>
    </xdr:to>
    <xdr:cxnSp macro="">
      <xdr:nvCxnSpPr>
        <xdr:cNvPr id="446" name="直線コネクタ 445">
          <a:extLst>
            <a:ext uri="{FF2B5EF4-FFF2-40B4-BE49-F238E27FC236}">
              <a16:creationId xmlns:a16="http://schemas.microsoft.com/office/drawing/2014/main" id="{A50C058D-2445-4C37-8E42-8040AC12278B}"/>
            </a:ext>
          </a:extLst>
        </xdr:cNvPr>
        <xdr:cNvCxnSpPr/>
      </xdr:nvCxnSpPr>
      <xdr:spPr>
        <a:xfrm flipV="1">
          <a:off x="14401800" y="2821737"/>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17120</xdr:rowOff>
    </xdr:from>
    <xdr:to>
      <xdr:col>73</xdr:col>
      <xdr:colOff>44450</xdr:colOff>
      <xdr:row>16</xdr:row>
      <xdr:rowOff>118720</xdr:rowOff>
    </xdr:to>
    <xdr:sp macro="" textlink="">
      <xdr:nvSpPr>
        <xdr:cNvPr id="447" name="フローチャート: 判断 446">
          <a:extLst>
            <a:ext uri="{FF2B5EF4-FFF2-40B4-BE49-F238E27FC236}">
              <a16:creationId xmlns:a16="http://schemas.microsoft.com/office/drawing/2014/main" id="{F743F284-0617-4E1C-97D1-82FE1249D92A}"/>
            </a:ext>
          </a:extLst>
        </xdr:cNvPr>
        <xdr:cNvSpPr/>
      </xdr:nvSpPr>
      <xdr:spPr>
        <a:xfrm>
          <a:off x="15240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128897</xdr:rowOff>
    </xdr:from>
    <xdr:ext cx="762000" cy="259045"/>
    <xdr:sp macro="" textlink="">
      <xdr:nvSpPr>
        <xdr:cNvPr id="448" name="テキスト ボックス 447">
          <a:extLst>
            <a:ext uri="{FF2B5EF4-FFF2-40B4-BE49-F238E27FC236}">
              <a16:creationId xmlns:a16="http://schemas.microsoft.com/office/drawing/2014/main" id="{FEBEF43D-937B-4418-87F0-5D9478E4D184}"/>
            </a:ext>
          </a:extLst>
        </xdr:cNvPr>
        <xdr:cNvSpPr txBox="1"/>
      </xdr:nvSpPr>
      <xdr:spPr>
        <a:xfrm>
          <a:off x="14909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128727</xdr:rowOff>
    </xdr:from>
    <xdr:to>
      <xdr:col>68</xdr:col>
      <xdr:colOff>152400</xdr:colOff>
      <xdr:row>17</xdr:row>
      <xdr:rowOff>8433</xdr:rowOff>
    </xdr:to>
    <xdr:cxnSp macro="">
      <xdr:nvCxnSpPr>
        <xdr:cNvPr id="449" name="直線コネクタ 448">
          <a:extLst>
            <a:ext uri="{FF2B5EF4-FFF2-40B4-BE49-F238E27FC236}">
              <a16:creationId xmlns:a16="http://schemas.microsoft.com/office/drawing/2014/main" id="{E5727007-506A-4705-9EE3-74E1A25A412D}"/>
            </a:ext>
          </a:extLst>
        </xdr:cNvPr>
        <xdr:cNvCxnSpPr/>
      </xdr:nvCxnSpPr>
      <xdr:spPr>
        <a:xfrm flipV="1">
          <a:off x="13512800" y="2871927"/>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136804</xdr:rowOff>
    </xdr:from>
    <xdr:to>
      <xdr:col>68</xdr:col>
      <xdr:colOff>203200</xdr:colOff>
      <xdr:row>17</xdr:row>
      <xdr:rowOff>66954</xdr:rowOff>
    </xdr:to>
    <xdr:sp macro="" textlink="">
      <xdr:nvSpPr>
        <xdr:cNvPr id="450" name="フローチャート: 判断 449">
          <a:extLst>
            <a:ext uri="{FF2B5EF4-FFF2-40B4-BE49-F238E27FC236}">
              <a16:creationId xmlns:a16="http://schemas.microsoft.com/office/drawing/2014/main" id="{382263D1-8D64-4D50-9420-B1316762E8F8}"/>
            </a:ext>
          </a:extLst>
        </xdr:cNvPr>
        <xdr:cNvSpPr/>
      </xdr:nvSpPr>
      <xdr:spPr>
        <a:xfrm>
          <a:off x="143510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51731</xdr:rowOff>
    </xdr:from>
    <xdr:ext cx="762000" cy="259045"/>
    <xdr:sp macro="" textlink="">
      <xdr:nvSpPr>
        <xdr:cNvPr id="451" name="テキスト ボックス 450">
          <a:extLst>
            <a:ext uri="{FF2B5EF4-FFF2-40B4-BE49-F238E27FC236}">
              <a16:creationId xmlns:a16="http://schemas.microsoft.com/office/drawing/2014/main" id="{446A75A2-6FCB-47A3-83D2-A6AC8EDC310A}"/>
            </a:ext>
          </a:extLst>
        </xdr:cNvPr>
        <xdr:cNvSpPr txBox="1"/>
      </xdr:nvSpPr>
      <xdr:spPr>
        <a:xfrm>
          <a:off x="14020800" y="29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52" name="フローチャート: 判断 451">
          <a:extLst>
            <a:ext uri="{FF2B5EF4-FFF2-40B4-BE49-F238E27FC236}">
              <a16:creationId xmlns:a16="http://schemas.microsoft.com/office/drawing/2014/main" id="{7BBBF1AF-260E-424A-B5FC-A2A93AC33B4A}"/>
            </a:ext>
          </a:extLst>
        </xdr:cNvPr>
        <xdr:cNvSpPr/>
      </xdr:nvSpPr>
      <xdr:spPr>
        <a:xfrm>
          <a:off x="13462000" y="29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80687</xdr:rowOff>
    </xdr:from>
    <xdr:ext cx="762000" cy="259045"/>
    <xdr:sp macro="" textlink="">
      <xdr:nvSpPr>
        <xdr:cNvPr id="453" name="テキスト ボックス 452">
          <a:extLst>
            <a:ext uri="{FF2B5EF4-FFF2-40B4-BE49-F238E27FC236}">
              <a16:creationId xmlns:a16="http://schemas.microsoft.com/office/drawing/2014/main" id="{1DAC7241-B90B-499C-B1EA-6A7B1245D7C2}"/>
            </a:ext>
          </a:extLst>
        </xdr:cNvPr>
        <xdr:cNvSpPr txBox="1"/>
      </xdr:nvSpPr>
      <xdr:spPr>
        <a:xfrm>
          <a:off x="13131800" y="29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B47B2634-B497-4B8A-A341-B66AF0EB3C7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72F501E-9A97-4D5B-A47A-1219F4CFD63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A026090-5ED3-4A78-A62C-CC281952D82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DD980C6-EDF2-4224-B9F2-A16EFE0038D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FF29FF5D-9E85-4923-8E7D-C3E8E28E37C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7112</xdr:rowOff>
    </xdr:from>
    <xdr:to>
      <xdr:col>81</xdr:col>
      <xdr:colOff>95250</xdr:colOff>
      <xdr:row>15</xdr:row>
      <xdr:rowOff>108712</xdr:rowOff>
    </xdr:to>
    <xdr:sp macro="" textlink="">
      <xdr:nvSpPr>
        <xdr:cNvPr id="459" name="楕円 458">
          <a:extLst>
            <a:ext uri="{FF2B5EF4-FFF2-40B4-BE49-F238E27FC236}">
              <a16:creationId xmlns:a16="http://schemas.microsoft.com/office/drawing/2014/main" id="{DF00FA8D-18D6-4F1C-8136-17AD265BE2CF}"/>
            </a:ext>
          </a:extLst>
        </xdr:cNvPr>
        <xdr:cNvSpPr/>
      </xdr:nvSpPr>
      <xdr:spPr>
        <a:xfrm>
          <a:off x="169672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150639</xdr:rowOff>
    </xdr:from>
    <xdr:ext cx="762000" cy="259045"/>
    <xdr:sp macro="" textlink="">
      <xdr:nvSpPr>
        <xdr:cNvPr id="460" name="将来負担の状況該当値テキスト">
          <a:extLst>
            <a:ext uri="{FF2B5EF4-FFF2-40B4-BE49-F238E27FC236}">
              <a16:creationId xmlns:a16="http://schemas.microsoft.com/office/drawing/2014/main" id="{893990AD-7C1E-40DF-86E5-B3F1D3714676}"/>
            </a:ext>
          </a:extLst>
        </xdr:cNvPr>
        <xdr:cNvSpPr txBox="1"/>
      </xdr:nvSpPr>
      <xdr:spPr>
        <a:xfrm>
          <a:off x="17106900" y="255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121615</xdr:rowOff>
    </xdr:from>
    <xdr:to>
      <xdr:col>77</xdr:col>
      <xdr:colOff>95250</xdr:colOff>
      <xdr:row>15</xdr:row>
      <xdr:rowOff>51765</xdr:rowOff>
    </xdr:to>
    <xdr:sp macro="" textlink="">
      <xdr:nvSpPr>
        <xdr:cNvPr id="461" name="楕円 460">
          <a:extLst>
            <a:ext uri="{FF2B5EF4-FFF2-40B4-BE49-F238E27FC236}">
              <a16:creationId xmlns:a16="http://schemas.microsoft.com/office/drawing/2014/main" id="{09AA91DB-638A-4A77-8940-8FB98DF2ED38}"/>
            </a:ext>
          </a:extLst>
        </xdr:cNvPr>
        <xdr:cNvSpPr/>
      </xdr:nvSpPr>
      <xdr:spPr>
        <a:xfrm>
          <a:off x="161290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61942</xdr:rowOff>
    </xdr:from>
    <xdr:ext cx="736600" cy="259045"/>
    <xdr:sp macro="" textlink="">
      <xdr:nvSpPr>
        <xdr:cNvPr id="462" name="テキスト ボックス 461">
          <a:extLst>
            <a:ext uri="{FF2B5EF4-FFF2-40B4-BE49-F238E27FC236}">
              <a16:creationId xmlns:a16="http://schemas.microsoft.com/office/drawing/2014/main" id="{9475A373-1CFE-46D3-B8B9-56BC068A7C87}"/>
            </a:ext>
          </a:extLst>
        </xdr:cNvPr>
        <xdr:cNvSpPr txBox="1"/>
      </xdr:nvSpPr>
      <xdr:spPr>
        <a:xfrm>
          <a:off x="15798800" y="229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27737</xdr:rowOff>
    </xdr:from>
    <xdr:to>
      <xdr:col>73</xdr:col>
      <xdr:colOff>44450</xdr:colOff>
      <xdr:row>16</xdr:row>
      <xdr:rowOff>129337</xdr:rowOff>
    </xdr:to>
    <xdr:sp macro="" textlink="">
      <xdr:nvSpPr>
        <xdr:cNvPr id="463" name="楕円 462">
          <a:extLst>
            <a:ext uri="{FF2B5EF4-FFF2-40B4-BE49-F238E27FC236}">
              <a16:creationId xmlns:a16="http://schemas.microsoft.com/office/drawing/2014/main" id="{98AAD596-A65A-4689-9EB7-A1D1B6C4AAA4}"/>
            </a:ext>
          </a:extLst>
        </xdr:cNvPr>
        <xdr:cNvSpPr/>
      </xdr:nvSpPr>
      <xdr:spPr>
        <a:xfrm>
          <a:off x="15240000" y="27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114114</xdr:rowOff>
    </xdr:from>
    <xdr:ext cx="762000" cy="259045"/>
    <xdr:sp macro="" textlink="">
      <xdr:nvSpPr>
        <xdr:cNvPr id="464" name="テキスト ボックス 463">
          <a:extLst>
            <a:ext uri="{FF2B5EF4-FFF2-40B4-BE49-F238E27FC236}">
              <a16:creationId xmlns:a16="http://schemas.microsoft.com/office/drawing/2014/main" id="{733B29F0-8B04-48E8-A592-DF745114C43C}"/>
            </a:ext>
          </a:extLst>
        </xdr:cNvPr>
        <xdr:cNvSpPr txBox="1"/>
      </xdr:nvSpPr>
      <xdr:spPr>
        <a:xfrm>
          <a:off x="14909800" y="28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77927</xdr:rowOff>
    </xdr:from>
    <xdr:to>
      <xdr:col>68</xdr:col>
      <xdr:colOff>203200</xdr:colOff>
      <xdr:row>17</xdr:row>
      <xdr:rowOff>8077</xdr:rowOff>
    </xdr:to>
    <xdr:sp macro="" textlink="">
      <xdr:nvSpPr>
        <xdr:cNvPr id="465" name="楕円 464">
          <a:extLst>
            <a:ext uri="{FF2B5EF4-FFF2-40B4-BE49-F238E27FC236}">
              <a16:creationId xmlns:a16="http://schemas.microsoft.com/office/drawing/2014/main" id="{29F36525-1AC5-4B61-A408-77DEE2D3A156}"/>
            </a:ext>
          </a:extLst>
        </xdr:cNvPr>
        <xdr:cNvSpPr/>
      </xdr:nvSpPr>
      <xdr:spPr>
        <a:xfrm>
          <a:off x="143510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18254</xdr:rowOff>
    </xdr:from>
    <xdr:ext cx="762000" cy="259045"/>
    <xdr:sp macro="" textlink="">
      <xdr:nvSpPr>
        <xdr:cNvPr id="466" name="テキスト ボックス 465">
          <a:extLst>
            <a:ext uri="{FF2B5EF4-FFF2-40B4-BE49-F238E27FC236}">
              <a16:creationId xmlns:a16="http://schemas.microsoft.com/office/drawing/2014/main" id="{B45B88A4-5F93-41EA-AA4D-DC726E48424F}"/>
            </a:ext>
          </a:extLst>
        </xdr:cNvPr>
        <xdr:cNvSpPr txBox="1"/>
      </xdr:nvSpPr>
      <xdr:spPr>
        <a:xfrm>
          <a:off x="14020800" y="259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129083</xdr:rowOff>
    </xdr:from>
    <xdr:to>
      <xdr:col>64</xdr:col>
      <xdr:colOff>152400</xdr:colOff>
      <xdr:row>17</xdr:row>
      <xdr:rowOff>59233</xdr:rowOff>
    </xdr:to>
    <xdr:sp macro="" textlink="">
      <xdr:nvSpPr>
        <xdr:cNvPr id="467" name="楕円 466">
          <a:extLst>
            <a:ext uri="{FF2B5EF4-FFF2-40B4-BE49-F238E27FC236}">
              <a16:creationId xmlns:a16="http://schemas.microsoft.com/office/drawing/2014/main" id="{18BAEDC4-D773-479B-9D61-BDC46DCBEB90}"/>
            </a:ext>
          </a:extLst>
        </xdr:cNvPr>
        <xdr:cNvSpPr/>
      </xdr:nvSpPr>
      <xdr:spPr>
        <a:xfrm>
          <a:off x="13462000" y="2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69410</xdr:rowOff>
    </xdr:from>
    <xdr:ext cx="762000" cy="259045"/>
    <xdr:sp macro="" textlink="">
      <xdr:nvSpPr>
        <xdr:cNvPr id="468" name="テキスト ボックス 467">
          <a:extLst>
            <a:ext uri="{FF2B5EF4-FFF2-40B4-BE49-F238E27FC236}">
              <a16:creationId xmlns:a16="http://schemas.microsoft.com/office/drawing/2014/main" id="{2AFE81FB-204C-4754-AA26-38E2D18E0B5F}"/>
            </a:ext>
          </a:extLst>
        </xdr:cNvPr>
        <xdr:cNvSpPr txBox="1"/>
      </xdr:nvSpPr>
      <xdr:spPr>
        <a:xfrm>
          <a:off x="13131800" y="26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53,004
52,259
79.16
27,101,769
26,175,131
871,323
13,183,556
21,442,692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、類似団体・全国・県平均値よりも良い値である。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今後も、必要な人員を確保しつつ、行政サービスの低下を招かないことに留意しながら、新規採用の抑制や会計年度任用職員の削減など、人件費の削減に努めていく。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3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、委託料等が増加したことにより、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平均よりも高い値となっている。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今後も、事務経費の削減を図り、類似団体平均値に近づけるよう努めていく。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18</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21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130810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45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60960</xdr:rowOff>
    </xdr:from>
    <xdr:to>
      <xdr:col>82</xdr:col>
      <xdr:colOff>158750</xdr:colOff>
      <xdr:row>18</xdr:row>
      <xdr:rowOff>162560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33037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万円を財源とした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年度は財源としなかったため、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、類似団体・全国・県平均値よりも良い値である。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扶助費については、今後は人口増に伴い、児童数や高齢者数が増加することが考えられ、増加が予測される。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扶助費が増加し、財政圧迫の要因とならないよう、抑制に努めていく。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56</xdr:row>
      <xdr:rowOff>111760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843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57</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843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92710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57</xdr:row>
      <xdr:rowOff>123190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60960</xdr:rowOff>
    </xdr:from>
    <xdr:to>
      <xdr:col>24</xdr:col>
      <xdr:colOff>76200</xdr:colOff>
      <xdr:row>56</xdr:row>
      <xdr:rowOff>162560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77487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72390</xdr:rowOff>
    </xdr:from>
    <xdr:to>
      <xdr:col>6</xdr:col>
      <xdr:colOff>171450</xdr:colOff>
      <xdr:row>58</xdr:row>
      <xdr:rowOff>2540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158767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類似団体・全国・県平均値よりも良い値である。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今後も、繰出金等の精査を図り、普通会計の負担額を減らしていくよう努める。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60</xdr:row>
      <xdr:rowOff>35560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6338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7637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35560</xdr:rowOff>
    </xdr:from>
    <xdr:to>
      <xdr:col>82</xdr:col>
      <xdr:colOff>196850</xdr:colOff>
      <xdr:row>60</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8890</xdr:rowOff>
    </xdr:from>
    <xdr:to>
      <xdr:col>82</xdr:col>
      <xdr:colOff>107950</xdr:colOff>
      <xdr:row>54</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0957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33037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8890</xdr:rowOff>
    </xdr:from>
    <xdr:to>
      <xdr:col>78</xdr:col>
      <xdr:colOff>69850</xdr:colOff>
      <xdr:row>54</xdr:row>
      <xdr:rowOff>134620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0957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xdr:rowOff>
    </xdr:from>
    <xdr:to>
      <xdr:col>78</xdr:col>
      <xdr:colOff>120650</xdr:colOff>
      <xdr:row>56</xdr:row>
      <xdr:rowOff>116840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101617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56</xdr:row>
      <xdr:rowOff>104140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929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140987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129540</xdr:rowOff>
    </xdr:from>
    <xdr:to>
      <xdr:col>78</xdr:col>
      <xdr:colOff>120650</xdr:colOff>
      <xdr:row>53</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81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農業集落排水事業会計が企業会計に移行したことに伴い、繰出金から補助費等になったことや一部事務組合に対する負担金が増加したことなど、昨年度より、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ポイント増加と大幅に増加しており、類似団体平均と比較すると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ポイント高く、全国・県平均値と比較してもかなり高い値となっている。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今後は、補助金の見直しや、一部事務組合の予算自体の見直しも必要である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39</xdr:row>
      <xdr:rowOff>56134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8266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39</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3694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5334</xdr:rowOff>
    </xdr:from>
    <xdr:to>
      <xdr:col>78</xdr:col>
      <xdr:colOff>120650</xdr:colOff>
      <xdr:row>39</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91711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中学校用地購入のため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億円の借り入れた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ことなどにより、昨年度より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現在は、類似団体・全国平均よりも良い値であるが、今後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、中学校建設や道路整備、公共施設の修繕などにより、多額の借入れを予定しているため、数値の悪化が見込まれる。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地方債の新規発行額を抑制し、数値の悪化を抑えるよう努めていく。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129722</xdr:rowOff>
    </xdr:from>
    <xdr:to>
      <xdr:col>24</xdr:col>
      <xdr:colOff>25400</xdr:colOff>
      <xdr:row>76</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884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129722</xdr:rowOff>
    </xdr:from>
    <xdr:to>
      <xdr:col>19</xdr:col>
      <xdr:colOff>187325</xdr:colOff>
      <xdr:row>76</xdr:row>
      <xdr:rowOff>121557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88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23586</xdr:rowOff>
    </xdr:from>
    <xdr:to>
      <xdr:col>15</xdr:col>
      <xdr:colOff>98425</xdr:colOff>
      <xdr:row>76</xdr:row>
      <xdr:rowOff>121557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53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23586</xdr:rowOff>
    </xdr:from>
    <xdr:to>
      <xdr:col>11</xdr:col>
      <xdr:colOff>9525</xdr:colOff>
      <xdr:row>76</xdr:row>
      <xdr:rowOff>23586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53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159856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78922</xdr:rowOff>
    </xdr:from>
    <xdr:to>
      <xdr:col>20</xdr:col>
      <xdr:colOff>38100</xdr:colOff>
      <xdr:row>76</xdr:row>
      <xdr:rowOff>9072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19249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70757</xdr:rowOff>
    </xdr:from>
    <xdr:to>
      <xdr:col>15</xdr:col>
      <xdr:colOff>149225</xdr:colOff>
      <xdr:row>77</xdr:row>
      <xdr:rowOff>907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144235</xdr:rowOff>
    </xdr:from>
    <xdr:to>
      <xdr:col>11</xdr:col>
      <xdr:colOff>60325</xdr:colOff>
      <xdr:row>76</xdr:row>
      <xdr:rowOff>74386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84562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144235</xdr:rowOff>
    </xdr:from>
    <xdr:to>
      <xdr:col>6</xdr:col>
      <xdr:colOff>171450</xdr:colOff>
      <xdr:row>76</xdr:row>
      <xdr:rowOff>74386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84562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しており、類似団体・全国・県平均値よりも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公債費以外の全体的な歳出抑制に努めていく。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77</xdr:row>
      <xdr:rowOff>165863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10896"/>
          <a:ext cx="8382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77</xdr:row>
      <xdr:rowOff>65278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1089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78</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66928"/>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86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80358</xdr:rowOff>
    </xdr:from>
    <xdr:to>
      <xdr:col>29</xdr:col>
      <xdr:colOff>127000</xdr:colOff>
      <xdr:row>18</xdr:row>
      <xdr:rowOff>90634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14083"/>
          <a:ext cx="647700" cy="10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90634</xdr:rowOff>
    </xdr:from>
    <xdr:to>
      <xdr:col>26</xdr:col>
      <xdr:colOff>50800</xdr:colOff>
      <xdr:row>18</xdr:row>
      <xdr:rowOff>100033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24359"/>
          <a:ext cx="698500" cy="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100033</xdr:rowOff>
    </xdr:from>
    <xdr:to>
      <xdr:col>22</xdr:col>
      <xdr:colOff>114300</xdr:colOff>
      <xdr:row>18</xdr:row>
      <xdr:rowOff>104898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3758"/>
          <a:ext cx="698500" cy="4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21260</xdr:rowOff>
    </xdr:from>
    <xdr:to>
      <xdr:col>22</xdr:col>
      <xdr:colOff>165100</xdr:colOff>
      <xdr:row>18</xdr:row>
      <xdr:rowOff>122860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133037</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9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104898</xdr:rowOff>
    </xdr:from>
    <xdr:to>
      <xdr:col>18</xdr:col>
      <xdr:colOff>177800</xdr:colOff>
      <xdr:row>18</xdr:row>
      <xdr:rowOff>119128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8623"/>
          <a:ext cx="698500" cy="14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39887</xdr:rowOff>
    </xdr:from>
    <xdr:to>
      <xdr:col>19</xdr:col>
      <xdr:colOff>38100</xdr:colOff>
      <xdr:row>18</xdr:row>
      <xdr:rowOff>141487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45617</xdr:rowOff>
    </xdr:from>
    <xdr:to>
      <xdr:col>15</xdr:col>
      <xdr:colOff>101600</xdr:colOff>
      <xdr:row>18</xdr:row>
      <xdr:rowOff>147217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157394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4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29558</xdr:rowOff>
    </xdr:from>
    <xdr:to>
      <xdr:col>29</xdr:col>
      <xdr:colOff>177800</xdr:colOff>
      <xdr:row>18</xdr:row>
      <xdr:rowOff>131158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6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39834</xdr:rowOff>
    </xdr:from>
    <xdr:to>
      <xdr:col>26</xdr:col>
      <xdr:colOff>101600</xdr:colOff>
      <xdr:row>18</xdr:row>
      <xdr:rowOff>141434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126211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49233</xdr:rowOff>
    </xdr:from>
    <xdr:to>
      <xdr:col>22</xdr:col>
      <xdr:colOff>165100</xdr:colOff>
      <xdr:row>18</xdr:row>
      <xdr:rowOff>150833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135610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6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54098</xdr:rowOff>
    </xdr:from>
    <xdr:to>
      <xdr:col>19</xdr:col>
      <xdr:colOff>38100</xdr:colOff>
      <xdr:row>18</xdr:row>
      <xdr:rowOff>155698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140475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68329</xdr:rowOff>
    </xdr:from>
    <xdr:to>
      <xdr:col>15</xdr:col>
      <xdr:colOff>101600</xdr:colOff>
      <xdr:row>18</xdr:row>
      <xdr:rowOff>169928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205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154705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8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157290</xdr:rowOff>
    </xdr:from>
    <xdr:to>
      <xdr:col>29</xdr:col>
      <xdr:colOff>127000</xdr:colOff>
      <xdr:row>37</xdr:row>
      <xdr:rowOff>180283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81990"/>
          <a:ext cx="647700" cy="2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180283</xdr:rowOff>
    </xdr:from>
    <xdr:to>
      <xdr:col>26</xdr:col>
      <xdr:colOff>50800</xdr:colOff>
      <xdr:row>37</xdr:row>
      <xdr:rowOff>182207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304983"/>
          <a:ext cx="698500" cy="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142793</xdr:rowOff>
    </xdr:from>
    <xdr:to>
      <xdr:col>22</xdr:col>
      <xdr:colOff>114300</xdr:colOff>
      <xdr:row>37</xdr:row>
      <xdr:rowOff>182207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67493"/>
          <a:ext cx="698500" cy="3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158477</xdr:rowOff>
    </xdr:from>
    <xdr:to>
      <xdr:col>22</xdr:col>
      <xdr:colOff>165100</xdr:colOff>
      <xdr:row>37</xdr:row>
      <xdr:rowOff>88627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11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270254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142793</xdr:rowOff>
    </xdr:from>
    <xdr:to>
      <xdr:col>18</xdr:col>
      <xdr:colOff>177800</xdr:colOff>
      <xdr:row>37</xdr:row>
      <xdr:rowOff>153632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67493"/>
          <a:ext cx="698500" cy="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147485</xdr:rowOff>
    </xdr:from>
    <xdr:to>
      <xdr:col>19</xdr:col>
      <xdr:colOff>38100</xdr:colOff>
      <xdr:row>37</xdr:row>
      <xdr:rowOff>77635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259262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150895</xdr:rowOff>
    </xdr:from>
    <xdr:to>
      <xdr:col>15</xdr:col>
      <xdr:colOff>101600</xdr:colOff>
      <xdr:row>37</xdr:row>
      <xdr:rowOff>81045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262672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106490</xdr:rowOff>
    </xdr:from>
    <xdr:to>
      <xdr:col>29</xdr:col>
      <xdr:colOff>177800</xdr:colOff>
      <xdr:row>37</xdr:row>
      <xdr:rowOff>208090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3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78567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0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129483</xdr:rowOff>
    </xdr:from>
    <xdr:to>
      <xdr:col>26</xdr:col>
      <xdr:colOff>101600</xdr:colOff>
      <xdr:row>37</xdr:row>
      <xdr:rowOff>231083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5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215860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40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131407</xdr:rowOff>
    </xdr:from>
    <xdr:to>
      <xdr:col>22</xdr:col>
      <xdr:colOff>165100</xdr:colOff>
      <xdr:row>37</xdr:row>
      <xdr:rowOff>233007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5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217784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4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91993</xdr:rowOff>
    </xdr:from>
    <xdr:to>
      <xdr:col>19</xdr:col>
      <xdr:colOff>38100</xdr:colOff>
      <xdr:row>37</xdr:row>
      <xdr:rowOff>193593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1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178370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0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102832</xdr:rowOff>
    </xdr:from>
    <xdr:to>
      <xdr:col>15</xdr:col>
      <xdr:colOff>101600</xdr:colOff>
      <xdr:row>37</xdr:row>
      <xdr:rowOff>204432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2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189209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53,004
52,259
79.16
27,101,769
26,175,131
871,323
13,183,556
21,442,692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129238</xdr:rowOff>
    </xdr:from>
    <xdr:to>
      <xdr:col>24</xdr:col>
      <xdr:colOff>63500</xdr:colOff>
      <xdr:row>37</xdr:row>
      <xdr:rowOff>135387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72888"/>
          <a:ext cx="8382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135387</xdr:rowOff>
    </xdr:from>
    <xdr:to>
      <xdr:col>19</xdr:col>
      <xdr:colOff>177800</xdr:colOff>
      <xdr:row>37</xdr:row>
      <xdr:rowOff>147069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9037"/>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147069</xdr:rowOff>
    </xdr:from>
    <xdr:to>
      <xdr:col>15</xdr:col>
      <xdr:colOff>50800</xdr:colOff>
      <xdr:row>37</xdr:row>
      <xdr:rowOff>154437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0719"/>
          <a:ext cx="889000" cy="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18514</xdr:rowOff>
    </xdr:from>
    <xdr:to>
      <xdr:col>15</xdr:col>
      <xdr:colOff>101600</xdr:colOff>
      <xdr:row>37</xdr:row>
      <xdr:rowOff>120114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136641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154437</xdr:rowOff>
    </xdr:from>
    <xdr:to>
      <xdr:col>10</xdr:col>
      <xdr:colOff>114300</xdr:colOff>
      <xdr:row>37</xdr:row>
      <xdr:rowOff>170020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808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67450</xdr:rowOff>
    </xdr:from>
    <xdr:to>
      <xdr:col>10</xdr:col>
      <xdr:colOff>165100</xdr:colOff>
      <xdr:row>37</xdr:row>
      <xdr:rowOff>169050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14127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71572</xdr:rowOff>
    </xdr:from>
    <xdr:to>
      <xdr:col>6</xdr:col>
      <xdr:colOff>38100</xdr:colOff>
      <xdr:row>38</xdr:row>
      <xdr:rowOff>1722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18249</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78438</xdr:rowOff>
    </xdr:from>
    <xdr:to>
      <xdr:col>24</xdr:col>
      <xdr:colOff>114300</xdr:colOff>
      <xdr:row>38</xdr:row>
      <xdr:rowOff>8588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164815</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84587</xdr:rowOff>
    </xdr:from>
    <xdr:to>
      <xdr:col>20</xdr:col>
      <xdr:colOff>38100</xdr:colOff>
      <xdr:row>38</xdr:row>
      <xdr:rowOff>14737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5864</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2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96269</xdr:rowOff>
    </xdr:from>
    <xdr:to>
      <xdr:col>15</xdr:col>
      <xdr:colOff>101600</xdr:colOff>
      <xdr:row>38</xdr:row>
      <xdr:rowOff>26419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17546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103637</xdr:rowOff>
    </xdr:from>
    <xdr:to>
      <xdr:col>10</xdr:col>
      <xdr:colOff>165100</xdr:colOff>
      <xdr:row>38</xdr:row>
      <xdr:rowOff>33787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24914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119220</xdr:rowOff>
    </xdr:from>
    <xdr:to>
      <xdr:col>6</xdr:col>
      <xdr:colOff>38100</xdr:colOff>
      <xdr:row>38</xdr:row>
      <xdr:rowOff>49370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40497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11990</xdr:rowOff>
    </xdr:from>
    <xdr:to>
      <xdr:col>24</xdr:col>
      <xdr:colOff>63500</xdr:colOff>
      <xdr:row>56</xdr:row>
      <xdr:rowOff>64696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13190"/>
          <a:ext cx="838200" cy="5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64696</xdr:rowOff>
    </xdr:from>
    <xdr:to>
      <xdr:col>19</xdr:col>
      <xdr:colOff>177800</xdr:colOff>
      <xdr:row>56</xdr:row>
      <xdr:rowOff>163044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65896"/>
          <a:ext cx="889000" cy="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163044</xdr:rowOff>
    </xdr:from>
    <xdr:to>
      <xdr:col>15</xdr:col>
      <xdr:colOff>50800</xdr:colOff>
      <xdr:row>57</xdr:row>
      <xdr:rowOff>38312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64244"/>
          <a:ext cx="889000"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94098</xdr:rowOff>
    </xdr:from>
    <xdr:to>
      <xdr:col>15</xdr:col>
      <xdr:colOff>101600</xdr:colOff>
      <xdr:row>57</xdr:row>
      <xdr:rowOff>24248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40775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1973</xdr:rowOff>
    </xdr:from>
    <xdr:to>
      <xdr:col>10</xdr:col>
      <xdr:colOff>114300</xdr:colOff>
      <xdr:row>57</xdr:row>
      <xdr:rowOff>38312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74623"/>
          <a:ext cx="889000" cy="3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97368</xdr:rowOff>
    </xdr:from>
    <xdr:to>
      <xdr:col>10</xdr:col>
      <xdr:colOff>165100</xdr:colOff>
      <xdr:row>57</xdr:row>
      <xdr:rowOff>27518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44045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117315</xdr:rowOff>
    </xdr:from>
    <xdr:to>
      <xdr:col>6</xdr:col>
      <xdr:colOff>38100</xdr:colOff>
      <xdr:row>57</xdr:row>
      <xdr:rowOff>47465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63992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132640</xdr:rowOff>
    </xdr:from>
    <xdr:to>
      <xdr:col>24</xdr:col>
      <xdr:colOff>114300</xdr:colOff>
      <xdr:row>56</xdr:row>
      <xdr:rowOff>62790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155517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1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13896</xdr:rowOff>
    </xdr:from>
    <xdr:to>
      <xdr:col>20</xdr:col>
      <xdr:colOff>38100</xdr:colOff>
      <xdr:row>56</xdr:row>
      <xdr:rowOff>115496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9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112244</xdr:rowOff>
    </xdr:from>
    <xdr:to>
      <xdr:col>15</xdr:col>
      <xdr:colOff>101600</xdr:colOff>
      <xdr:row>57</xdr:row>
      <xdr:rowOff>42394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33521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0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158962</xdr:rowOff>
    </xdr:from>
    <xdr:to>
      <xdr:col>10</xdr:col>
      <xdr:colOff>165100</xdr:colOff>
      <xdr:row>57</xdr:row>
      <xdr:rowOff>89112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80239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122623</xdr:rowOff>
    </xdr:from>
    <xdr:to>
      <xdr:col>6</xdr:col>
      <xdr:colOff>38100</xdr:colOff>
      <xdr:row>57</xdr:row>
      <xdr:rowOff>52773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82686</xdr:rowOff>
    </xdr:from>
    <xdr:to>
      <xdr:col>24</xdr:col>
      <xdr:colOff>63500</xdr:colOff>
      <xdr:row>78</xdr:row>
      <xdr:rowOff>104290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55786"/>
          <a:ext cx="8382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97912</xdr:rowOff>
    </xdr:from>
    <xdr:to>
      <xdr:col>19</xdr:col>
      <xdr:colOff>177800</xdr:colOff>
      <xdr:row>78</xdr:row>
      <xdr:rowOff>104290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71012"/>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94072</xdr:rowOff>
    </xdr:from>
    <xdr:to>
      <xdr:col>15</xdr:col>
      <xdr:colOff>50800</xdr:colOff>
      <xdr:row>78</xdr:row>
      <xdr:rowOff>97912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6717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94072</xdr:rowOff>
    </xdr:from>
    <xdr:to>
      <xdr:col>10</xdr:col>
      <xdr:colOff>114300</xdr:colOff>
      <xdr:row>78</xdr:row>
      <xdr:rowOff>97912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717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31886</xdr:rowOff>
    </xdr:from>
    <xdr:to>
      <xdr:col>24</xdr:col>
      <xdr:colOff>114300</xdr:colOff>
      <xdr:row>78</xdr:row>
      <xdr:rowOff>133486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118263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1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53490</xdr:rowOff>
    </xdr:from>
    <xdr:to>
      <xdr:col>20</xdr:col>
      <xdr:colOff>38100</xdr:colOff>
      <xdr:row>78</xdr:row>
      <xdr:rowOff>155090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146217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47112</xdr:rowOff>
    </xdr:from>
    <xdr:to>
      <xdr:col>15</xdr:col>
      <xdr:colOff>101600</xdr:colOff>
      <xdr:row>78</xdr:row>
      <xdr:rowOff>148712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139839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43272</xdr:rowOff>
    </xdr:from>
    <xdr:to>
      <xdr:col>10</xdr:col>
      <xdr:colOff>165100</xdr:colOff>
      <xdr:row>78</xdr:row>
      <xdr:rowOff>144872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135999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47112</xdr:rowOff>
    </xdr:from>
    <xdr:to>
      <xdr:col>6</xdr:col>
      <xdr:colOff>38100</xdr:colOff>
      <xdr:row>78</xdr:row>
      <xdr:rowOff>148712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139839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143007</xdr:rowOff>
    </xdr:from>
    <xdr:to>
      <xdr:col>24</xdr:col>
      <xdr:colOff>63500</xdr:colOff>
      <xdr:row>97</xdr:row>
      <xdr:rowOff>57511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02207"/>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143007</xdr:rowOff>
    </xdr:from>
    <xdr:to>
      <xdr:col>19</xdr:col>
      <xdr:colOff>177800</xdr:colOff>
      <xdr:row>97</xdr:row>
      <xdr:rowOff>138443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02207"/>
          <a:ext cx="889000" cy="16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138443</xdr:rowOff>
    </xdr:from>
    <xdr:to>
      <xdr:col>15</xdr:col>
      <xdr:colOff>50800</xdr:colOff>
      <xdr:row>98</xdr:row>
      <xdr:rowOff>10007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69093"/>
          <a:ext cx="889000" cy="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80480</xdr:rowOff>
    </xdr:from>
    <xdr:to>
      <xdr:col>15</xdr:col>
      <xdr:colOff>101600</xdr:colOff>
      <xdr:row>98</xdr:row>
      <xdr:rowOff>10630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10007</xdr:rowOff>
    </xdr:from>
    <xdr:to>
      <xdr:col>10</xdr:col>
      <xdr:colOff>114300</xdr:colOff>
      <xdr:row>98</xdr:row>
      <xdr:rowOff>44580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12107"/>
          <a:ext cx="8890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91537</xdr:rowOff>
    </xdr:from>
    <xdr:to>
      <xdr:col>10</xdr:col>
      <xdr:colOff>165100</xdr:colOff>
      <xdr:row>98</xdr:row>
      <xdr:rowOff>21687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38214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121636</xdr:rowOff>
    </xdr:from>
    <xdr:to>
      <xdr:col>6</xdr:col>
      <xdr:colOff>38100</xdr:colOff>
      <xdr:row>98</xdr:row>
      <xdr:rowOff>51786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68313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6711</xdr:rowOff>
    </xdr:from>
    <xdr:to>
      <xdr:col>24</xdr:col>
      <xdr:colOff>114300</xdr:colOff>
      <xdr:row>97</xdr:row>
      <xdr:rowOff>108311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156588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92207</xdr:rowOff>
    </xdr:from>
    <xdr:to>
      <xdr:col>20</xdr:col>
      <xdr:colOff>38100</xdr:colOff>
      <xdr:row>97</xdr:row>
      <xdr:rowOff>22357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13484</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6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87643</xdr:rowOff>
    </xdr:from>
    <xdr:to>
      <xdr:col>15</xdr:col>
      <xdr:colOff>101600</xdr:colOff>
      <xdr:row>98</xdr:row>
      <xdr:rowOff>17793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8920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1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130657</xdr:rowOff>
    </xdr:from>
    <xdr:to>
      <xdr:col>10</xdr:col>
      <xdr:colOff>165100</xdr:colOff>
      <xdr:row>98</xdr:row>
      <xdr:rowOff>60807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51934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165230</xdr:rowOff>
    </xdr:from>
    <xdr:to>
      <xdr:col>6</xdr:col>
      <xdr:colOff>38100</xdr:colOff>
      <xdr:row>98</xdr:row>
      <xdr:rowOff>95380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86507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8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140838</xdr:rowOff>
    </xdr:from>
    <xdr:to>
      <xdr:col>55</xdr:col>
      <xdr:colOff>0</xdr:colOff>
      <xdr:row>36</xdr:row>
      <xdr:rowOff>142992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313038"/>
          <a:ext cx="8382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53719</xdr:rowOff>
    </xdr:from>
    <xdr:to>
      <xdr:col>50</xdr:col>
      <xdr:colOff>114300</xdr:colOff>
      <xdr:row>36</xdr:row>
      <xdr:rowOff>140838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83019"/>
          <a:ext cx="889000" cy="4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53719</xdr:rowOff>
    </xdr:from>
    <xdr:to>
      <xdr:col>45</xdr:col>
      <xdr:colOff>177800</xdr:colOff>
      <xdr:row>37</xdr:row>
      <xdr:rowOff>64321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83019"/>
          <a:ext cx="889000" cy="5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43925</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62305</xdr:rowOff>
    </xdr:from>
    <xdr:to>
      <xdr:col>41</xdr:col>
      <xdr:colOff>50800</xdr:colOff>
      <xdr:row>37</xdr:row>
      <xdr:rowOff>64321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05955"/>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67037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95635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92192</xdr:rowOff>
    </xdr:from>
    <xdr:to>
      <xdr:col>55</xdr:col>
      <xdr:colOff>50800</xdr:colOff>
      <xdr:row>37</xdr:row>
      <xdr:rowOff>22342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7119</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90038</xdr:rowOff>
    </xdr:from>
    <xdr:to>
      <xdr:col>50</xdr:col>
      <xdr:colOff>165100</xdr:colOff>
      <xdr:row>37</xdr:row>
      <xdr:rowOff>20188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11315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5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2919</xdr:rowOff>
    </xdr:from>
    <xdr:to>
      <xdr:col>46</xdr:col>
      <xdr:colOff>38100</xdr:colOff>
      <xdr:row>34</xdr:row>
      <xdr:rowOff>104519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95646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2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13521</xdr:rowOff>
    </xdr:from>
    <xdr:to>
      <xdr:col>41</xdr:col>
      <xdr:colOff>101600</xdr:colOff>
      <xdr:row>37</xdr:row>
      <xdr:rowOff>115121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106248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4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11505</xdr:rowOff>
    </xdr:from>
    <xdr:to>
      <xdr:col>36</xdr:col>
      <xdr:colOff>165100</xdr:colOff>
      <xdr:row>37</xdr:row>
      <xdr:rowOff>113105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104232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4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40429</xdr:rowOff>
    </xdr:from>
    <xdr:to>
      <xdr:col>55</xdr:col>
      <xdr:colOff>0</xdr:colOff>
      <xdr:row>58</xdr:row>
      <xdr:rowOff>24381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813079"/>
          <a:ext cx="838200" cy="15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154495</xdr:rowOff>
    </xdr:from>
    <xdr:to>
      <xdr:col>50</xdr:col>
      <xdr:colOff>114300</xdr:colOff>
      <xdr:row>58</xdr:row>
      <xdr:rowOff>24381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927145"/>
          <a:ext cx="889000" cy="4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154495</xdr:rowOff>
    </xdr:from>
    <xdr:to>
      <xdr:col>45</xdr:col>
      <xdr:colOff>177800</xdr:colOff>
      <xdr:row>58</xdr:row>
      <xdr:rowOff>40305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927145"/>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29418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40305</xdr:rowOff>
    </xdr:from>
    <xdr:to>
      <xdr:col>41</xdr:col>
      <xdr:colOff>50800</xdr:colOff>
      <xdr:row>58</xdr:row>
      <xdr:rowOff>52974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984405"/>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37492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59676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161079</xdr:rowOff>
    </xdr:from>
    <xdr:to>
      <xdr:col>55</xdr:col>
      <xdr:colOff>50800</xdr:colOff>
      <xdr:row>57</xdr:row>
      <xdr:rowOff>91229</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139506</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145031</xdr:rowOff>
    </xdr:from>
    <xdr:to>
      <xdr:col>50</xdr:col>
      <xdr:colOff>165100</xdr:colOff>
      <xdr:row>58</xdr:row>
      <xdr:rowOff>75181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9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66308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10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103695</xdr:rowOff>
    </xdr:from>
    <xdr:to>
      <xdr:col>46</xdr:col>
      <xdr:colOff>38100</xdr:colOff>
      <xdr:row>58</xdr:row>
      <xdr:rowOff>33845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24972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9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160955</xdr:rowOff>
    </xdr:from>
    <xdr:to>
      <xdr:col>41</xdr:col>
      <xdr:colOff>101600</xdr:colOff>
      <xdr:row>58</xdr:row>
      <xdr:rowOff>91105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9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82232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0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2174</xdr:rowOff>
    </xdr:from>
    <xdr:to>
      <xdr:col>36</xdr:col>
      <xdr:colOff>165100</xdr:colOff>
      <xdr:row>58</xdr:row>
      <xdr:rowOff>103774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9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94901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0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75707</xdr:rowOff>
    </xdr:from>
    <xdr:to>
      <xdr:col>55</xdr:col>
      <xdr:colOff>0</xdr:colOff>
      <xdr:row>78</xdr:row>
      <xdr:rowOff>85292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448807"/>
          <a:ext cx="8382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75707</xdr:rowOff>
    </xdr:from>
    <xdr:to>
      <xdr:col>50</xdr:col>
      <xdr:colOff>114300</xdr:colOff>
      <xdr:row>78</xdr:row>
      <xdr:rowOff>149988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448807"/>
          <a:ext cx="889000" cy="7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149988</xdr:rowOff>
    </xdr:from>
    <xdr:to>
      <xdr:col>45</xdr:col>
      <xdr:colOff>177800</xdr:colOff>
      <xdr:row>79</xdr:row>
      <xdr:rowOff>414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523088"/>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119473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166111</xdr:rowOff>
    </xdr:from>
    <xdr:to>
      <xdr:col>41</xdr:col>
      <xdr:colOff>50800</xdr:colOff>
      <xdr:row>79</xdr:row>
      <xdr:rowOff>414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539211"/>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6863</xdr:rowOff>
    </xdr:from>
    <xdr:to>
      <xdr:col>41</xdr:col>
      <xdr:colOff>101600</xdr:colOff>
      <xdr:row>78</xdr:row>
      <xdr:rowOff>108463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7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xdr:rowOff>
    </xdr:from>
    <xdr:to>
      <xdr:col>36</xdr:col>
      <xdr:colOff>165100</xdr:colOff>
      <xdr:row>78</xdr:row>
      <xdr:rowOff>110604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8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34492</xdr:rowOff>
    </xdr:from>
    <xdr:to>
      <xdr:col>55</xdr:col>
      <xdr:colOff>50800</xdr:colOff>
      <xdr:row>78</xdr:row>
      <xdr:rowOff>136092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57369</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5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24907</xdr:rowOff>
    </xdr:from>
    <xdr:to>
      <xdr:col>50</xdr:col>
      <xdr:colOff>165100</xdr:colOff>
      <xdr:row>78</xdr:row>
      <xdr:rowOff>126507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143034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99188</xdr:rowOff>
    </xdr:from>
    <xdr:to>
      <xdr:col>46</xdr:col>
      <xdr:colOff>38100</xdr:colOff>
      <xdr:row>79</xdr:row>
      <xdr:rowOff>29338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20465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121064</xdr:rowOff>
    </xdr:from>
    <xdr:to>
      <xdr:col>41</xdr:col>
      <xdr:colOff>101600</xdr:colOff>
      <xdr:row>79</xdr:row>
      <xdr:rowOff>51214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42341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58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115311</xdr:rowOff>
    </xdr:from>
    <xdr:to>
      <xdr:col>36</xdr:col>
      <xdr:colOff>165100</xdr:colOff>
      <xdr:row>79</xdr:row>
      <xdr:rowOff>45461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36588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8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76268</xdr:rowOff>
    </xdr:from>
    <xdr:to>
      <xdr:col>55</xdr:col>
      <xdr:colOff>0</xdr:colOff>
      <xdr:row>98</xdr:row>
      <xdr:rowOff>116790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78368"/>
          <a:ext cx="838200" cy="4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49188</xdr:rowOff>
    </xdr:from>
    <xdr:to>
      <xdr:col>50</xdr:col>
      <xdr:colOff>114300</xdr:colOff>
      <xdr:row>98</xdr:row>
      <xdr:rowOff>116790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851288"/>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49188</xdr:rowOff>
    </xdr:from>
    <xdr:to>
      <xdr:col>45</xdr:col>
      <xdr:colOff>177800</xdr:colOff>
      <xdr:row>98</xdr:row>
      <xdr:rowOff>103065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851288"/>
          <a:ext cx="889000" cy="5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62342</xdr:rowOff>
    </xdr:from>
    <xdr:to>
      <xdr:col>46</xdr:col>
      <xdr:colOff>38100</xdr:colOff>
      <xdr:row>97</xdr:row>
      <xdr:rowOff>163942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100830</xdr:rowOff>
    </xdr:from>
    <xdr:to>
      <xdr:col>41</xdr:col>
      <xdr:colOff>50800</xdr:colOff>
      <xdr:row>98</xdr:row>
      <xdr:rowOff>103065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902930"/>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63233</xdr:rowOff>
    </xdr:from>
    <xdr:to>
      <xdr:col>41</xdr:col>
      <xdr:colOff>101600</xdr:colOff>
      <xdr:row>97</xdr:row>
      <xdr:rowOff>164833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9910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86348</xdr:rowOff>
    </xdr:from>
    <xdr:to>
      <xdr:col>36</xdr:col>
      <xdr:colOff>165100</xdr:colOff>
      <xdr:row>98</xdr:row>
      <xdr:rowOff>16498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33025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25468</xdr:rowOff>
    </xdr:from>
    <xdr:to>
      <xdr:col>55</xdr:col>
      <xdr:colOff>50800</xdr:colOff>
      <xdr:row>98</xdr:row>
      <xdr:rowOff>127068</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82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111845</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65990</xdr:rowOff>
    </xdr:from>
    <xdr:to>
      <xdr:col>50</xdr:col>
      <xdr:colOff>165100</xdr:colOff>
      <xdr:row>98</xdr:row>
      <xdr:rowOff>167590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8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158717</xdr:rowOff>
    </xdr:from>
    <xdr:ext cx="469744"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04428" y="1696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169838</xdr:rowOff>
    </xdr:from>
    <xdr:to>
      <xdr:col>46</xdr:col>
      <xdr:colOff>38100</xdr:colOff>
      <xdr:row>98</xdr:row>
      <xdr:rowOff>99988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8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91115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52265</xdr:rowOff>
    </xdr:from>
    <xdr:to>
      <xdr:col>41</xdr:col>
      <xdr:colOff>101600</xdr:colOff>
      <xdr:row>98</xdr:row>
      <xdr:rowOff>153865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144992</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26428" y="1694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50030</xdr:rowOff>
    </xdr:from>
    <xdr:to>
      <xdr:col>36</xdr:col>
      <xdr:colOff>165100</xdr:colOff>
      <xdr:row>98</xdr:row>
      <xdr:rowOff>151630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142757</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37428" y="1694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44069</xdr:rowOff>
    </xdr:from>
    <xdr:to>
      <xdr:col>76</xdr:col>
      <xdr:colOff>114300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42285</xdr:rowOff>
    </xdr:from>
    <xdr:to>
      <xdr:col>76</xdr:col>
      <xdr:colOff>165100</xdr:colOff>
      <xdr:row>38</xdr:row>
      <xdr:rowOff>143885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160412</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33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44069</xdr:rowOff>
    </xdr:from>
    <xdr:to>
      <xdr:col>71</xdr:col>
      <xdr:colOff>177800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161117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57144</xdr:rowOff>
    </xdr:from>
    <xdr:to>
      <xdr:col>67</xdr:col>
      <xdr:colOff>101600</xdr:colOff>
      <xdr:row>38</xdr:row>
      <xdr:rowOff>158744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3821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164719</xdr:rowOff>
    </xdr:from>
    <xdr:to>
      <xdr:col>72</xdr:col>
      <xdr:colOff>38100</xdr:colOff>
      <xdr:row>39</xdr:row>
      <xdr:rowOff>94869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85996</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4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161939</xdr:rowOff>
    </xdr:from>
    <xdr:to>
      <xdr:col>85</xdr:col>
      <xdr:colOff>127000</xdr:colOff>
      <xdr:row>78</xdr:row>
      <xdr:rowOff>162984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535039"/>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161939</xdr:rowOff>
    </xdr:from>
    <xdr:to>
      <xdr:col>81</xdr:col>
      <xdr:colOff>50800</xdr:colOff>
      <xdr:row>79</xdr:row>
      <xdr:rowOff>3683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35039"/>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3683</xdr:rowOff>
    </xdr:from>
    <xdr:to>
      <xdr:col>76</xdr:col>
      <xdr:colOff>114300</xdr:colOff>
      <xdr:row>79</xdr:row>
      <xdr:rowOff>34663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48233"/>
          <a:ext cx="889000" cy="3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120393</xdr:rowOff>
    </xdr:from>
    <xdr:to>
      <xdr:col>76</xdr:col>
      <xdr:colOff>165100</xdr:colOff>
      <xdr:row>78</xdr:row>
      <xdr:rowOff>50543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2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67070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34663</xdr:rowOff>
    </xdr:from>
    <xdr:to>
      <xdr:col>71</xdr:col>
      <xdr:colOff>177800</xdr:colOff>
      <xdr:row>79</xdr:row>
      <xdr:rowOff>43143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79213"/>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156893</xdr:rowOff>
    </xdr:from>
    <xdr:to>
      <xdr:col>72</xdr:col>
      <xdr:colOff>38100</xdr:colOff>
      <xdr:row>78</xdr:row>
      <xdr:rowOff>87043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5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103570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169334</xdr:rowOff>
    </xdr:from>
    <xdr:to>
      <xdr:col>67</xdr:col>
      <xdr:colOff>101600</xdr:colOff>
      <xdr:row>78</xdr:row>
      <xdr:rowOff>99484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116011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112184</xdr:rowOff>
    </xdr:from>
    <xdr:to>
      <xdr:col>85</xdr:col>
      <xdr:colOff>177800</xdr:colOff>
      <xdr:row>79</xdr:row>
      <xdr:rowOff>42334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8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90611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4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111139</xdr:rowOff>
    </xdr:from>
    <xdr:to>
      <xdr:col>81</xdr:col>
      <xdr:colOff>101600</xdr:colOff>
      <xdr:row>79</xdr:row>
      <xdr:rowOff>41289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32416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124333</xdr:rowOff>
    </xdr:from>
    <xdr:to>
      <xdr:col>76</xdr:col>
      <xdr:colOff>165100</xdr:colOff>
      <xdr:row>79</xdr:row>
      <xdr:rowOff>54483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45610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155313</xdr:rowOff>
    </xdr:from>
    <xdr:to>
      <xdr:col>72</xdr:col>
      <xdr:colOff>38100</xdr:colOff>
      <xdr:row>79</xdr:row>
      <xdr:rowOff>85463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5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76590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62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163793</xdr:rowOff>
    </xdr:from>
    <xdr:to>
      <xdr:col>67</xdr:col>
      <xdr:colOff>101600</xdr:colOff>
      <xdr:row>79</xdr:row>
      <xdr:rowOff>93943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5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85070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6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36266</xdr:rowOff>
    </xdr:from>
    <xdr:to>
      <xdr:col>85</xdr:col>
      <xdr:colOff>127000</xdr:colOff>
      <xdr:row>98</xdr:row>
      <xdr:rowOff>129329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38366"/>
          <a:ext cx="8382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36266</xdr:rowOff>
    </xdr:from>
    <xdr:to>
      <xdr:col>81</xdr:col>
      <xdr:colOff>50800</xdr:colOff>
      <xdr:row>99</xdr:row>
      <xdr:rowOff>2056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38366"/>
          <a:ext cx="889000" cy="1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2056</xdr:rowOff>
    </xdr:from>
    <xdr:to>
      <xdr:col>76</xdr:col>
      <xdr:colOff>114300</xdr:colOff>
      <xdr:row>99</xdr:row>
      <xdr:rowOff>18740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5606"/>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84046</xdr:rowOff>
    </xdr:from>
    <xdr:to>
      <xdr:col>76</xdr:col>
      <xdr:colOff>165100</xdr:colOff>
      <xdr:row>99</xdr:row>
      <xdr:rowOff>14196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8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30723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117830</xdr:rowOff>
    </xdr:from>
    <xdr:to>
      <xdr:col>71</xdr:col>
      <xdr:colOff>177800</xdr:colOff>
      <xdr:row>99</xdr:row>
      <xdr:rowOff>18740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19930"/>
          <a:ext cx="889000" cy="7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106609</xdr:rowOff>
    </xdr:from>
    <xdr:to>
      <xdr:col>72</xdr:col>
      <xdr:colOff>38100</xdr:colOff>
      <xdr:row>99</xdr:row>
      <xdr:rowOff>36759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53286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115026</xdr:rowOff>
    </xdr:from>
    <xdr:to>
      <xdr:col>67</xdr:col>
      <xdr:colOff>101600</xdr:colOff>
      <xdr:row>99</xdr:row>
      <xdr:rowOff>45176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36303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78529</xdr:rowOff>
    </xdr:from>
    <xdr:to>
      <xdr:col>85</xdr:col>
      <xdr:colOff>177800</xdr:colOff>
      <xdr:row>99</xdr:row>
      <xdr:rowOff>8679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19100</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156916</xdr:rowOff>
    </xdr:from>
    <xdr:to>
      <xdr:col>81</xdr:col>
      <xdr:colOff>101600</xdr:colOff>
      <xdr:row>98</xdr:row>
      <xdr:rowOff>87066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103593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122706</xdr:rowOff>
    </xdr:from>
    <xdr:to>
      <xdr:col>76</xdr:col>
      <xdr:colOff>165100</xdr:colOff>
      <xdr:row>99</xdr:row>
      <xdr:rowOff>52856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43983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139390</xdr:rowOff>
    </xdr:from>
    <xdr:to>
      <xdr:col>72</xdr:col>
      <xdr:colOff>38100</xdr:colOff>
      <xdr:row>99</xdr:row>
      <xdr:rowOff>69540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60667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67030</xdr:rowOff>
    </xdr:from>
    <xdr:to>
      <xdr:col>67</xdr:col>
      <xdr:colOff>101600</xdr:colOff>
      <xdr:row>98</xdr:row>
      <xdr:rowOff>168630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110439</xdr:rowOff>
    </xdr:from>
    <xdr:to>
      <xdr:col>116</xdr:col>
      <xdr:colOff>63500</xdr:colOff>
      <xdr:row>39</xdr:row>
      <xdr:rowOff>24562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25539"/>
          <a:ext cx="8382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21057</xdr:rowOff>
    </xdr:from>
    <xdr:to>
      <xdr:col>111</xdr:col>
      <xdr:colOff>177800</xdr:colOff>
      <xdr:row>39</xdr:row>
      <xdr:rowOff>24562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0760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10198</xdr:rowOff>
    </xdr:from>
    <xdr:to>
      <xdr:col>107</xdr:col>
      <xdr:colOff>50800</xdr:colOff>
      <xdr:row>39</xdr:row>
      <xdr:rowOff>21057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96748"/>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161481</xdr:rowOff>
    </xdr:from>
    <xdr:to>
      <xdr:col>107</xdr:col>
      <xdr:colOff>101600</xdr:colOff>
      <xdr:row>38</xdr:row>
      <xdr:rowOff>91631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108157</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7493</xdr:rowOff>
    </xdr:from>
    <xdr:to>
      <xdr:col>102</xdr:col>
      <xdr:colOff>114300</xdr:colOff>
      <xdr:row>39</xdr:row>
      <xdr:rowOff>10198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9404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170205</xdr:rowOff>
    </xdr:from>
    <xdr:to>
      <xdr:col>102</xdr:col>
      <xdr:colOff>165100</xdr:colOff>
      <xdr:row>38</xdr:row>
      <xdr:rowOff>100355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116883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47676</xdr:rowOff>
    </xdr:from>
    <xdr:to>
      <xdr:col>98</xdr:col>
      <xdr:colOff>38100</xdr:colOff>
      <xdr:row>38</xdr:row>
      <xdr:rowOff>149276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165803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152290</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4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145212</xdr:rowOff>
    </xdr:from>
    <xdr:to>
      <xdr:col>112</xdr:col>
      <xdr:colOff>38100</xdr:colOff>
      <xdr:row>39</xdr:row>
      <xdr:rowOff>75362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66489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753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141707</xdr:rowOff>
    </xdr:from>
    <xdr:to>
      <xdr:col>107</xdr:col>
      <xdr:colOff>101600</xdr:colOff>
      <xdr:row>39</xdr:row>
      <xdr:rowOff>71857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62984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74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130848</xdr:rowOff>
    </xdr:from>
    <xdr:to>
      <xdr:col>102</xdr:col>
      <xdr:colOff>165100</xdr:colOff>
      <xdr:row>39</xdr:row>
      <xdr:rowOff>60998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52125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49420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40336</xdr:rowOff>
    </xdr:from>
    <xdr:to>
      <xdr:col>116</xdr:col>
      <xdr:colOff>63500</xdr:colOff>
      <xdr:row>59</xdr:row>
      <xdr:rowOff>41021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55886"/>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39326</xdr:rowOff>
    </xdr:from>
    <xdr:to>
      <xdr:col>111</xdr:col>
      <xdr:colOff>177800</xdr:colOff>
      <xdr:row>59</xdr:row>
      <xdr:rowOff>40336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54876"/>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39326</xdr:rowOff>
    </xdr:from>
    <xdr:to>
      <xdr:col>107</xdr:col>
      <xdr:colOff>50800</xdr:colOff>
      <xdr:row>59</xdr:row>
      <xdr:rowOff>39897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5487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51867</xdr:rowOff>
    </xdr:from>
    <xdr:to>
      <xdr:col>107</xdr:col>
      <xdr:colOff>101600</xdr:colOff>
      <xdr:row>58</xdr:row>
      <xdr:rowOff>153467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169994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39763</xdr:rowOff>
    </xdr:from>
    <xdr:to>
      <xdr:col>102</xdr:col>
      <xdr:colOff>114300</xdr:colOff>
      <xdr:row>59</xdr:row>
      <xdr:rowOff>39897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5531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70745</xdr:rowOff>
    </xdr:from>
    <xdr:to>
      <xdr:col>102</xdr:col>
      <xdr:colOff>165100</xdr:colOff>
      <xdr:row>59</xdr:row>
      <xdr:rowOff>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69964</xdr:rowOff>
    </xdr:from>
    <xdr:to>
      <xdr:col>98</xdr:col>
      <xdr:colOff>38100</xdr:colOff>
      <xdr:row>59</xdr:row>
      <xdr:rowOff>114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16641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161671</xdr:rowOff>
    </xdr:from>
    <xdr:to>
      <xdr:col>116</xdr:col>
      <xdr:colOff>114300</xdr:colOff>
      <xdr:row>59</xdr:row>
      <xdr:rowOff>91821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76598</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160986</xdr:rowOff>
    </xdr:from>
    <xdr:to>
      <xdr:col>112</xdr:col>
      <xdr:colOff>38100</xdr:colOff>
      <xdr:row>59</xdr:row>
      <xdr:rowOff>91136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82263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159976</xdr:rowOff>
    </xdr:from>
    <xdr:to>
      <xdr:col>107</xdr:col>
      <xdr:colOff>101600</xdr:colOff>
      <xdr:row>59</xdr:row>
      <xdr:rowOff>90126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81253</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160547</xdr:rowOff>
    </xdr:from>
    <xdr:to>
      <xdr:col>102</xdr:col>
      <xdr:colOff>165100</xdr:colOff>
      <xdr:row>59</xdr:row>
      <xdr:rowOff>90697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81824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7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160413</xdr:rowOff>
    </xdr:from>
    <xdr:to>
      <xdr:col>98</xdr:col>
      <xdr:colOff>38100</xdr:colOff>
      <xdr:row>59</xdr:row>
      <xdr:rowOff>90563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81690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9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64846</xdr:rowOff>
    </xdr:from>
    <xdr:to>
      <xdr:col>116</xdr:col>
      <xdr:colOff>63500</xdr:colOff>
      <xdr:row>79</xdr:row>
      <xdr:rowOff>65393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609396"/>
          <a:ext cx="8382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3683</xdr:rowOff>
    </xdr:from>
    <xdr:to>
      <xdr:col>111</xdr:col>
      <xdr:colOff>177800</xdr:colOff>
      <xdr:row>79</xdr:row>
      <xdr:rowOff>64846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548233"/>
          <a:ext cx="889000" cy="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77330</xdr:rowOff>
    </xdr:from>
    <xdr:to>
      <xdr:col>107</xdr:col>
      <xdr:colOff>50800</xdr:colOff>
      <xdr:row>79</xdr:row>
      <xdr:rowOff>3683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450430"/>
          <a:ext cx="8890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165188</xdr:rowOff>
    </xdr:from>
    <xdr:to>
      <xdr:col>107</xdr:col>
      <xdr:colOff>101600</xdr:colOff>
      <xdr:row>78</xdr:row>
      <xdr:rowOff>95338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111865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77330</xdr:rowOff>
    </xdr:from>
    <xdr:to>
      <xdr:col>102</xdr:col>
      <xdr:colOff>114300</xdr:colOff>
      <xdr:row>78</xdr:row>
      <xdr:rowOff>109792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450430"/>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99974</xdr:rowOff>
    </xdr:from>
    <xdr:to>
      <xdr:col>102</xdr:col>
      <xdr:colOff>165100</xdr:colOff>
      <xdr:row>78</xdr:row>
      <xdr:rowOff>30124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46651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84468</xdr:rowOff>
    </xdr:from>
    <xdr:to>
      <xdr:col>98</xdr:col>
      <xdr:colOff>38100</xdr:colOff>
      <xdr:row>78</xdr:row>
      <xdr:rowOff>14618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31145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14593</xdr:rowOff>
    </xdr:from>
    <xdr:to>
      <xdr:col>116</xdr:col>
      <xdr:colOff>114300</xdr:colOff>
      <xdr:row>79</xdr:row>
      <xdr:rowOff>116193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100970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4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14046</xdr:rowOff>
    </xdr:from>
    <xdr:to>
      <xdr:col>112</xdr:col>
      <xdr:colOff>38100</xdr:colOff>
      <xdr:row>79</xdr:row>
      <xdr:rowOff>115646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5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106773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124333</xdr:rowOff>
    </xdr:from>
    <xdr:to>
      <xdr:col>107</xdr:col>
      <xdr:colOff>101600</xdr:colOff>
      <xdr:row>79</xdr:row>
      <xdr:rowOff>54483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45610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26530</xdr:rowOff>
    </xdr:from>
    <xdr:to>
      <xdr:col>102</xdr:col>
      <xdr:colOff>165100</xdr:colOff>
      <xdr:row>78</xdr:row>
      <xdr:rowOff>128130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119257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58992</xdr:rowOff>
    </xdr:from>
    <xdr:to>
      <xdr:col>98</xdr:col>
      <xdr:colOff>38100</xdr:colOff>
      <xdr:row>78</xdr:row>
      <xdr:rowOff>160592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151719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52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493,833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24,426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円減少しているが、物価高騰の影響により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中学校用地取得により普通建設事業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物価高騰の影響により委託料等が増加したためである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。今後は、事務経費の削減や委託料の見直しに努めていく。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円増加しているが、類似団体平均よりは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主な要因はみらい平地区への中学校建設のための用地を取得したことによるものである。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中学校建設などの大規模事業が控えている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ため、増加が予測される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財政圧迫の要因とならないよう、抑制に努めていく。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53,004
52,259
79.16
27,101,769
26,175,131
871,323
13,183,556
21,442,692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108991</xdr:rowOff>
    </xdr:from>
    <xdr:to>
      <xdr:col>24</xdr:col>
      <xdr:colOff>63500</xdr:colOff>
      <xdr:row>37</xdr:row>
      <xdr:rowOff>116154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52641"/>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108991</xdr:rowOff>
    </xdr:from>
    <xdr:to>
      <xdr:col>19</xdr:col>
      <xdr:colOff>177800</xdr:colOff>
      <xdr:row>37</xdr:row>
      <xdr:rowOff>118440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264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118440</xdr:rowOff>
    </xdr:from>
    <xdr:to>
      <xdr:col>15</xdr:col>
      <xdr:colOff>50800</xdr:colOff>
      <xdr:row>37</xdr:row>
      <xdr:rowOff>137566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2090"/>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162662</xdr:rowOff>
    </xdr:from>
    <xdr:to>
      <xdr:col>15</xdr:col>
      <xdr:colOff>101600</xdr:colOff>
      <xdr:row>37</xdr:row>
      <xdr:rowOff>92812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109339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11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137566</xdr:rowOff>
    </xdr:from>
    <xdr:to>
      <xdr:col>10</xdr:col>
      <xdr:colOff>114300</xdr:colOff>
      <xdr:row>37</xdr:row>
      <xdr:rowOff>142367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121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150927</xdr:rowOff>
    </xdr:from>
    <xdr:to>
      <xdr:col>10</xdr:col>
      <xdr:colOff>165100</xdr:colOff>
      <xdr:row>37</xdr:row>
      <xdr:rowOff>81077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152832</xdr:rowOff>
    </xdr:from>
    <xdr:to>
      <xdr:col>6</xdr:col>
      <xdr:colOff>38100</xdr:colOff>
      <xdr:row>37</xdr:row>
      <xdr:rowOff>82982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99509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1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65354</xdr:rowOff>
    </xdr:from>
    <xdr:to>
      <xdr:col>24</xdr:col>
      <xdr:colOff>114300</xdr:colOff>
      <xdr:row>37</xdr:row>
      <xdr:rowOff>166954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151731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58191</xdr:rowOff>
    </xdr:from>
    <xdr:to>
      <xdr:col>20</xdr:col>
      <xdr:colOff>38100</xdr:colOff>
      <xdr:row>37</xdr:row>
      <xdr:rowOff>159792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1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150918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9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67640</xdr:rowOff>
    </xdr:from>
    <xdr:to>
      <xdr:col>15</xdr:col>
      <xdr:colOff>101600</xdr:colOff>
      <xdr:row>37</xdr:row>
      <xdr:rowOff>169240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160367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86766</xdr:rowOff>
    </xdr:from>
    <xdr:to>
      <xdr:col>10</xdr:col>
      <xdr:colOff>165100</xdr:colOff>
      <xdr:row>38</xdr:row>
      <xdr:rowOff>16917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8043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91567</xdr:rowOff>
    </xdr:from>
    <xdr:to>
      <xdr:col>6</xdr:col>
      <xdr:colOff>38100</xdr:colOff>
      <xdr:row>38</xdr:row>
      <xdr:rowOff>21717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12844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7879</xdr:rowOff>
    </xdr:from>
    <xdr:to>
      <xdr:col>24</xdr:col>
      <xdr:colOff>63500</xdr:colOff>
      <xdr:row>58</xdr:row>
      <xdr:rowOff>54962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51979"/>
          <a:ext cx="838200" cy="4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90515</xdr:rowOff>
    </xdr:from>
    <xdr:to>
      <xdr:col>19</xdr:col>
      <xdr:colOff>177800</xdr:colOff>
      <xdr:row>58</xdr:row>
      <xdr:rowOff>7879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63165"/>
          <a:ext cx="889000" cy="8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90515</xdr:rowOff>
    </xdr:from>
    <xdr:to>
      <xdr:col>15</xdr:col>
      <xdr:colOff>50800</xdr:colOff>
      <xdr:row>58</xdr:row>
      <xdr:rowOff>132301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63165"/>
          <a:ext cx="889000" cy="2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152531</xdr:rowOff>
    </xdr:from>
    <xdr:to>
      <xdr:col>15</xdr:col>
      <xdr:colOff>101600</xdr:colOff>
      <xdr:row>57</xdr:row>
      <xdr:rowOff>82681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5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99208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2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74730</xdr:rowOff>
    </xdr:from>
    <xdr:to>
      <xdr:col>10</xdr:col>
      <xdr:colOff>114300</xdr:colOff>
      <xdr:row>58</xdr:row>
      <xdr:rowOff>132301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18830"/>
          <a:ext cx="889000" cy="5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20396</xdr:rowOff>
    </xdr:from>
    <xdr:to>
      <xdr:col>10</xdr:col>
      <xdr:colOff>165100</xdr:colOff>
      <xdr:row>58</xdr:row>
      <xdr:rowOff>121996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138523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35983</xdr:rowOff>
    </xdr:from>
    <xdr:to>
      <xdr:col>6</xdr:col>
      <xdr:colOff>38100</xdr:colOff>
      <xdr:row>58</xdr:row>
      <xdr:rowOff>137583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128710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4162</xdr:rowOff>
    </xdr:from>
    <xdr:to>
      <xdr:col>24</xdr:col>
      <xdr:colOff>114300</xdr:colOff>
      <xdr:row>58</xdr:row>
      <xdr:rowOff>105762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128529</xdr:rowOff>
    </xdr:from>
    <xdr:to>
      <xdr:col>20</xdr:col>
      <xdr:colOff>38100</xdr:colOff>
      <xdr:row>58</xdr:row>
      <xdr:rowOff>58679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75206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7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39715</xdr:rowOff>
    </xdr:from>
    <xdr:to>
      <xdr:col>15</xdr:col>
      <xdr:colOff>101600</xdr:colOff>
      <xdr:row>57</xdr:row>
      <xdr:rowOff>141315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132442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0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81501</xdr:rowOff>
    </xdr:from>
    <xdr:to>
      <xdr:col>10</xdr:col>
      <xdr:colOff>165100</xdr:colOff>
      <xdr:row>59</xdr:row>
      <xdr:rowOff>11651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2778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23930</xdr:rowOff>
    </xdr:from>
    <xdr:to>
      <xdr:col>6</xdr:col>
      <xdr:colOff>38100</xdr:colOff>
      <xdr:row>58</xdr:row>
      <xdr:rowOff>125530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142057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4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26899</xdr:rowOff>
    </xdr:from>
    <xdr:to>
      <xdr:col>24</xdr:col>
      <xdr:colOff>63500</xdr:colOff>
      <xdr:row>77</xdr:row>
      <xdr:rowOff>69163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228549"/>
          <a:ext cx="838200" cy="4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26899</xdr:rowOff>
    </xdr:from>
    <xdr:to>
      <xdr:col>19</xdr:col>
      <xdr:colOff>177800</xdr:colOff>
      <xdr:row>77</xdr:row>
      <xdr:rowOff>133062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228549"/>
          <a:ext cx="889000" cy="10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133062</xdr:rowOff>
    </xdr:from>
    <xdr:to>
      <xdr:col>15</xdr:col>
      <xdr:colOff>50800</xdr:colOff>
      <xdr:row>77</xdr:row>
      <xdr:rowOff>156887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34712"/>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118330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156887</xdr:rowOff>
    </xdr:from>
    <xdr:to>
      <xdr:col>10</xdr:col>
      <xdr:colOff>114300</xdr:colOff>
      <xdr:row>78</xdr:row>
      <xdr:rowOff>55305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58537"/>
          <a:ext cx="889000" cy="6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24933</xdr:rowOff>
    </xdr:from>
    <xdr:to>
      <xdr:col>10</xdr:col>
      <xdr:colOff>165100</xdr:colOff>
      <xdr:row>77</xdr:row>
      <xdr:rowOff>126533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143060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46523</xdr:rowOff>
    </xdr:from>
    <xdr:to>
      <xdr:col>6</xdr:col>
      <xdr:colOff>38100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18363</xdr:rowOff>
    </xdr:from>
    <xdr:to>
      <xdr:col>24</xdr:col>
      <xdr:colOff>114300</xdr:colOff>
      <xdr:row>77</xdr:row>
      <xdr:rowOff>119963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104740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3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147549</xdr:rowOff>
    </xdr:from>
    <xdr:to>
      <xdr:col>20</xdr:col>
      <xdr:colOff>38100</xdr:colOff>
      <xdr:row>77</xdr:row>
      <xdr:rowOff>77699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1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68826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82262</xdr:rowOff>
    </xdr:from>
    <xdr:to>
      <xdr:col>15</xdr:col>
      <xdr:colOff>101600</xdr:colOff>
      <xdr:row>78</xdr:row>
      <xdr:rowOff>12412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3539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3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106087</xdr:rowOff>
    </xdr:from>
    <xdr:to>
      <xdr:col>10</xdr:col>
      <xdr:colOff>165100</xdr:colOff>
      <xdr:row>78</xdr:row>
      <xdr:rowOff>36237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0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27364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40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4505</xdr:rowOff>
    </xdr:from>
    <xdr:to>
      <xdr:col>6</xdr:col>
      <xdr:colOff>38100</xdr:colOff>
      <xdr:row>78</xdr:row>
      <xdr:rowOff>106105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97232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47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70396</xdr:rowOff>
    </xdr:from>
    <xdr:to>
      <xdr:col>24</xdr:col>
      <xdr:colOff>63500</xdr:colOff>
      <xdr:row>98</xdr:row>
      <xdr:rowOff>74758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72496"/>
          <a:ext cx="8382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74758</xdr:rowOff>
    </xdr:from>
    <xdr:to>
      <xdr:col>19</xdr:col>
      <xdr:colOff>177800</xdr:colOff>
      <xdr:row>98</xdr:row>
      <xdr:rowOff>114652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76858"/>
          <a:ext cx="889000" cy="3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114652</xdr:rowOff>
    </xdr:from>
    <xdr:to>
      <xdr:col>15</xdr:col>
      <xdr:colOff>50800</xdr:colOff>
      <xdr:row>98</xdr:row>
      <xdr:rowOff>120700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16752"/>
          <a:ext cx="889000" cy="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76124</xdr:rowOff>
    </xdr:from>
    <xdr:to>
      <xdr:col>15</xdr:col>
      <xdr:colOff>101600</xdr:colOff>
      <xdr:row>98</xdr:row>
      <xdr:rowOff>6274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22801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120700</xdr:rowOff>
    </xdr:from>
    <xdr:to>
      <xdr:col>10</xdr:col>
      <xdr:colOff>114300</xdr:colOff>
      <xdr:row>98</xdr:row>
      <xdr:rowOff>137153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22800"/>
          <a:ext cx="889000" cy="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80421</xdr:rowOff>
    </xdr:from>
    <xdr:to>
      <xdr:col>10</xdr:col>
      <xdr:colOff>165100</xdr:colOff>
      <xdr:row>98</xdr:row>
      <xdr:rowOff>10571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1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27098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8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102839</xdr:rowOff>
    </xdr:from>
    <xdr:to>
      <xdr:col>6</xdr:col>
      <xdr:colOff>38100</xdr:colOff>
      <xdr:row>98</xdr:row>
      <xdr:rowOff>32989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19596</xdr:rowOff>
    </xdr:from>
    <xdr:to>
      <xdr:col>24</xdr:col>
      <xdr:colOff>114300</xdr:colOff>
      <xdr:row>98</xdr:row>
      <xdr:rowOff>121196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105973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23958</xdr:rowOff>
    </xdr:from>
    <xdr:to>
      <xdr:col>20</xdr:col>
      <xdr:colOff>38100</xdr:colOff>
      <xdr:row>98</xdr:row>
      <xdr:rowOff>125558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116685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1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63852</xdr:rowOff>
    </xdr:from>
    <xdr:to>
      <xdr:col>15</xdr:col>
      <xdr:colOff>101600</xdr:colOff>
      <xdr:row>98</xdr:row>
      <xdr:rowOff>165452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156579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69900</xdr:rowOff>
    </xdr:from>
    <xdr:to>
      <xdr:col>10</xdr:col>
      <xdr:colOff>165100</xdr:colOff>
      <xdr:row>99</xdr:row>
      <xdr:rowOff>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162627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86353</xdr:rowOff>
    </xdr:from>
    <xdr:to>
      <xdr:col>6</xdr:col>
      <xdr:colOff>38100</xdr:colOff>
      <xdr:row>99</xdr:row>
      <xdr:rowOff>16503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7630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130048</xdr:rowOff>
    </xdr:from>
    <xdr:to>
      <xdr:col>46</xdr:col>
      <xdr:colOff>38100</xdr:colOff>
      <xdr:row>38</xdr:row>
      <xdr:rowOff>60198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76725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141097</xdr:rowOff>
    </xdr:from>
    <xdr:to>
      <xdr:col>41</xdr:col>
      <xdr:colOff>101600</xdr:colOff>
      <xdr:row>38</xdr:row>
      <xdr:rowOff>71247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87774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131001</xdr:rowOff>
    </xdr:from>
    <xdr:to>
      <xdr:col>36</xdr:col>
      <xdr:colOff>165100</xdr:colOff>
      <xdr:row>38</xdr:row>
      <xdr:rowOff>61151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77678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4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48984</xdr:rowOff>
    </xdr:from>
    <xdr:to>
      <xdr:col>55</xdr:col>
      <xdr:colOff>0</xdr:colOff>
      <xdr:row>58</xdr:row>
      <xdr:rowOff>65577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93084"/>
          <a:ext cx="8382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62376</xdr:rowOff>
    </xdr:from>
    <xdr:to>
      <xdr:col>50</xdr:col>
      <xdr:colOff>114300</xdr:colOff>
      <xdr:row>58</xdr:row>
      <xdr:rowOff>65577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0647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43364</xdr:rowOff>
    </xdr:from>
    <xdr:to>
      <xdr:col>45</xdr:col>
      <xdr:colOff>177800</xdr:colOff>
      <xdr:row>58</xdr:row>
      <xdr:rowOff>62376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87464"/>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43364</xdr:rowOff>
    </xdr:from>
    <xdr:to>
      <xdr:col>41</xdr:col>
      <xdr:colOff>50800</xdr:colOff>
      <xdr:row>58</xdr:row>
      <xdr:rowOff>52832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87464"/>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169634</xdr:rowOff>
    </xdr:from>
    <xdr:to>
      <xdr:col>55</xdr:col>
      <xdr:colOff>50800</xdr:colOff>
      <xdr:row>58</xdr:row>
      <xdr:rowOff>99784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148061</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14777</xdr:rowOff>
    </xdr:from>
    <xdr:to>
      <xdr:col>50</xdr:col>
      <xdr:colOff>165100</xdr:colOff>
      <xdr:row>58</xdr:row>
      <xdr:rowOff>116377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107504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5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11576</xdr:rowOff>
    </xdr:from>
    <xdr:to>
      <xdr:col>46</xdr:col>
      <xdr:colOff>38100</xdr:colOff>
      <xdr:row>58</xdr:row>
      <xdr:rowOff>113176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104303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164014</xdr:rowOff>
    </xdr:from>
    <xdr:to>
      <xdr:col>41</xdr:col>
      <xdr:colOff>101600</xdr:colOff>
      <xdr:row>58</xdr:row>
      <xdr:rowOff>94164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85291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2032</xdr:rowOff>
    </xdr:from>
    <xdr:to>
      <xdr:col>36</xdr:col>
      <xdr:colOff>165100</xdr:colOff>
      <xdr:row>58</xdr:row>
      <xdr:rowOff>103632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94759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118176</xdr:rowOff>
    </xdr:from>
    <xdr:to>
      <xdr:col>55</xdr:col>
      <xdr:colOff>0</xdr:colOff>
      <xdr:row>78</xdr:row>
      <xdr:rowOff>130566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91276"/>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117508</xdr:rowOff>
    </xdr:from>
    <xdr:to>
      <xdr:col>50</xdr:col>
      <xdr:colOff>114300</xdr:colOff>
      <xdr:row>78</xdr:row>
      <xdr:rowOff>130566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90608"/>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117508</xdr:rowOff>
    </xdr:from>
    <xdr:to>
      <xdr:col>45</xdr:col>
      <xdr:colOff>177800</xdr:colOff>
      <xdr:row>78</xdr:row>
      <xdr:rowOff>132719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90608"/>
          <a:ext cx="889000" cy="1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131031</xdr:rowOff>
    </xdr:from>
    <xdr:to>
      <xdr:col>41</xdr:col>
      <xdr:colOff>50800</xdr:colOff>
      <xdr:row>78</xdr:row>
      <xdr:rowOff>132719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04131"/>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20613</xdr:rowOff>
    </xdr:from>
    <xdr:to>
      <xdr:col>41</xdr:col>
      <xdr:colOff>101600</xdr:colOff>
      <xdr:row>78</xdr:row>
      <xdr:rowOff>122213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138740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24978</xdr:rowOff>
    </xdr:from>
    <xdr:to>
      <xdr:col>36</xdr:col>
      <xdr:colOff>165100</xdr:colOff>
      <xdr:row>78</xdr:row>
      <xdr:rowOff>126578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143105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67376</xdr:rowOff>
    </xdr:from>
    <xdr:to>
      <xdr:col>55</xdr:col>
      <xdr:colOff>50800</xdr:colOff>
      <xdr:row>78</xdr:row>
      <xdr:rowOff>168976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153753</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79766</xdr:rowOff>
    </xdr:from>
    <xdr:to>
      <xdr:col>50</xdr:col>
      <xdr:colOff>165100</xdr:colOff>
      <xdr:row>79</xdr:row>
      <xdr:rowOff>9916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66708</xdr:rowOff>
    </xdr:from>
    <xdr:to>
      <xdr:col>46</xdr:col>
      <xdr:colOff>38100</xdr:colOff>
      <xdr:row>78</xdr:row>
      <xdr:rowOff>168308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159435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3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81919</xdr:rowOff>
    </xdr:from>
    <xdr:to>
      <xdr:col>41</xdr:col>
      <xdr:colOff>101600</xdr:colOff>
      <xdr:row>79</xdr:row>
      <xdr:rowOff>12069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3196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4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80231</xdr:rowOff>
    </xdr:from>
    <xdr:to>
      <xdr:col>36</xdr:col>
      <xdr:colOff>165100</xdr:colOff>
      <xdr:row>79</xdr:row>
      <xdr:rowOff>10381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1508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80322</xdr:rowOff>
    </xdr:from>
    <xdr:to>
      <xdr:col>55</xdr:col>
      <xdr:colOff>0</xdr:colOff>
      <xdr:row>97</xdr:row>
      <xdr:rowOff>123999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10972"/>
          <a:ext cx="838200" cy="4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123999</xdr:rowOff>
    </xdr:from>
    <xdr:to>
      <xdr:col>50</xdr:col>
      <xdr:colOff>114300</xdr:colOff>
      <xdr:row>97</xdr:row>
      <xdr:rowOff>129237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54649"/>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129237</xdr:rowOff>
    </xdr:from>
    <xdr:to>
      <xdr:col>45</xdr:col>
      <xdr:colOff>177800</xdr:colOff>
      <xdr:row>98</xdr:row>
      <xdr:rowOff>1769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59887"/>
          <a:ext cx="88900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165709</xdr:rowOff>
    </xdr:from>
    <xdr:to>
      <xdr:col>46</xdr:col>
      <xdr:colOff>38100</xdr:colOff>
      <xdr:row>97</xdr:row>
      <xdr:rowOff>95859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112386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1769</xdr:rowOff>
    </xdr:from>
    <xdr:to>
      <xdr:col>41</xdr:col>
      <xdr:colOff>50800</xdr:colOff>
      <xdr:row>98</xdr:row>
      <xdr:rowOff>3814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03869"/>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53865</xdr:rowOff>
    </xdr:from>
    <xdr:to>
      <xdr:col>41</xdr:col>
      <xdr:colOff>101600</xdr:colOff>
      <xdr:row>97</xdr:row>
      <xdr:rowOff>155465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36061</xdr:rowOff>
    </xdr:from>
    <xdr:to>
      <xdr:col>36</xdr:col>
      <xdr:colOff>165100</xdr:colOff>
      <xdr:row>97</xdr:row>
      <xdr:rowOff>137661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154188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29522</xdr:rowOff>
    </xdr:from>
    <xdr:to>
      <xdr:col>55</xdr:col>
      <xdr:colOff>50800</xdr:colOff>
      <xdr:row>97</xdr:row>
      <xdr:rowOff>131122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7949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73199</xdr:rowOff>
    </xdr:from>
    <xdr:to>
      <xdr:col>50</xdr:col>
      <xdr:colOff>165100</xdr:colOff>
      <xdr:row>98</xdr:row>
      <xdr:rowOff>3349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165926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78437</xdr:rowOff>
    </xdr:from>
    <xdr:to>
      <xdr:col>46</xdr:col>
      <xdr:colOff>38100</xdr:colOff>
      <xdr:row>98</xdr:row>
      <xdr:rowOff>8587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171164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122419</xdr:rowOff>
    </xdr:from>
    <xdr:to>
      <xdr:col>41</xdr:col>
      <xdr:colOff>101600</xdr:colOff>
      <xdr:row>98</xdr:row>
      <xdr:rowOff>52569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43696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124464</xdr:rowOff>
    </xdr:from>
    <xdr:to>
      <xdr:col>36</xdr:col>
      <xdr:colOff>165100</xdr:colOff>
      <xdr:row>98</xdr:row>
      <xdr:rowOff>54614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45741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4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168370</xdr:rowOff>
    </xdr:from>
    <xdr:to>
      <xdr:col>85</xdr:col>
      <xdr:colOff>127000</xdr:colOff>
      <xdr:row>37</xdr:row>
      <xdr:rowOff>64167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40570"/>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34811</xdr:rowOff>
    </xdr:from>
    <xdr:to>
      <xdr:col>81</xdr:col>
      <xdr:colOff>50800</xdr:colOff>
      <xdr:row>36</xdr:row>
      <xdr:rowOff>168370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07011"/>
          <a:ext cx="889000" cy="1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34811</xdr:rowOff>
    </xdr:from>
    <xdr:to>
      <xdr:col>76</xdr:col>
      <xdr:colOff>114300</xdr:colOff>
      <xdr:row>37</xdr:row>
      <xdr:rowOff>39535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07011"/>
          <a:ext cx="889000" cy="1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3948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39535</xdr:rowOff>
    </xdr:from>
    <xdr:to>
      <xdr:col>71</xdr:col>
      <xdr:colOff>177800</xdr:colOff>
      <xdr:row>37</xdr:row>
      <xdr:rowOff>58947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83185"/>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110046</xdr:rowOff>
    </xdr:from>
    <xdr:to>
      <xdr:col>72</xdr:col>
      <xdr:colOff>38100</xdr:colOff>
      <xdr:row>37</xdr:row>
      <xdr:rowOff>40196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56723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136315</xdr:rowOff>
    </xdr:from>
    <xdr:to>
      <xdr:col>67</xdr:col>
      <xdr:colOff>101600</xdr:colOff>
      <xdr:row>37</xdr:row>
      <xdr:rowOff>66465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82992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13367</xdr:rowOff>
    </xdr:from>
    <xdr:to>
      <xdr:col>85</xdr:col>
      <xdr:colOff>177800</xdr:colOff>
      <xdr:row>37</xdr:row>
      <xdr:rowOff>114967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99744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117570</xdr:rowOff>
    </xdr:from>
    <xdr:to>
      <xdr:col>81</xdr:col>
      <xdr:colOff>101600</xdr:colOff>
      <xdr:row>37</xdr:row>
      <xdr:rowOff>47720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38847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155461</xdr:rowOff>
    </xdr:from>
    <xdr:to>
      <xdr:col>76</xdr:col>
      <xdr:colOff>165100</xdr:colOff>
      <xdr:row>36</xdr:row>
      <xdr:rowOff>85611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102138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160185</xdr:rowOff>
    </xdr:from>
    <xdr:to>
      <xdr:col>72</xdr:col>
      <xdr:colOff>38100</xdr:colOff>
      <xdr:row>37</xdr:row>
      <xdr:rowOff>90335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81462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8147</xdr:rowOff>
    </xdr:from>
    <xdr:to>
      <xdr:col>67</xdr:col>
      <xdr:colOff>101600</xdr:colOff>
      <xdr:row>37</xdr:row>
      <xdr:rowOff>109747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100874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40877</xdr:rowOff>
    </xdr:from>
    <xdr:to>
      <xdr:col>85</xdr:col>
      <xdr:colOff>127000</xdr:colOff>
      <xdr:row>57</xdr:row>
      <xdr:rowOff>55566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642077"/>
          <a:ext cx="838200" cy="18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55566</xdr:rowOff>
    </xdr:from>
    <xdr:to>
      <xdr:col>81</xdr:col>
      <xdr:colOff>50800</xdr:colOff>
      <xdr:row>57</xdr:row>
      <xdr:rowOff>58158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2821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58158</xdr:rowOff>
    </xdr:from>
    <xdr:to>
      <xdr:col>76</xdr:col>
      <xdr:colOff>114300</xdr:colOff>
      <xdr:row>57</xdr:row>
      <xdr:rowOff>79925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30808"/>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149196</xdr:rowOff>
    </xdr:from>
    <xdr:to>
      <xdr:col>76</xdr:col>
      <xdr:colOff>165100</xdr:colOff>
      <xdr:row>57</xdr:row>
      <xdr:rowOff>79346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95873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68770</xdr:rowOff>
    </xdr:from>
    <xdr:to>
      <xdr:col>71</xdr:col>
      <xdr:colOff>177800</xdr:colOff>
      <xdr:row>57</xdr:row>
      <xdr:rowOff>79925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41420"/>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170176</xdr:rowOff>
    </xdr:from>
    <xdr:to>
      <xdr:col>72</xdr:col>
      <xdr:colOff>38100</xdr:colOff>
      <xdr:row>57</xdr:row>
      <xdr:rowOff>100326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116853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19538</xdr:rowOff>
    </xdr:from>
    <xdr:to>
      <xdr:col>67</xdr:col>
      <xdr:colOff>101600</xdr:colOff>
      <xdr:row>57</xdr:row>
      <xdr:rowOff>121138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112265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161527</xdr:rowOff>
    </xdr:from>
    <xdr:to>
      <xdr:col>85</xdr:col>
      <xdr:colOff>177800</xdr:colOff>
      <xdr:row>56</xdr:row>
      <xdr:rowOff>91677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12954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4766</xdr:rowOff>
    </xdr:from>
    <xdr:to>
      <xdr:col>81</xdr:col>
      <xdr:colOff>101600</xdr:colOff>
      <xdr:row>57</xdr:row>
      <xdr:rowOff>106366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7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97493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7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7358</xdr:rowOff>
    </xdr:from>
    <xdr:to>
      <xdr:col>76</xdr:col>
      <xdr:colOff>165100</xdr:colOff>
      <xdr:row>57</xdr:row>
      <xdr:rowOff>108958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100085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7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29125</xdr:rowOff>
    </xdr:from>
    <xdr:to>
      <xdr:col>72</xdr:col>
      <xdr:colOff>38100</xdr:colOff>
      <xdr:row>57</xdr:row>
      <xdr:rowOff>130725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121852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17970</xdr:rowOff>
    </xdr:from>
    <xdr:to>
      <xdr:col>67</xdr:col>
      <xdr:colOff>101600</xdr:colOff>
      <xdr:row>57</xdr:row>
      <xdr:rowOff>119570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136097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44069</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42208</xdr:rowOff>
    </xdr:from>
    <xdr:to>
      <xdr:col>76</xdr:col>
      <xdr:colOff>165100</xdr:colOff>
      <xdr:row>78</xdr:row>
      <xdr:rowOff>143808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160335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44069</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42818</xdr:rowOff>
    </xdr:from>
    <xdr:to>
      <xdr:col>72</xdr:col>
      <xdr:colOff>38100</xdr:colOff>
      <xdr:row>78</xdr:row>
      <xdr:rowOff>144418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160945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3763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164719</xdr:rowOff>
    </xdr:from>
    <xdr:to>
      <xdr:col>72</xdr:col>
      <xdr:colOff>38100</xdr:colOff>
      <xdr:row>79</xdr:row>
      <xdr:rowOff>94869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85996</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46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161939</xdr:rowOff>
    </xdr:from>
    <xdr:to>
      <xdr:col>85</xdr:col>
      <xdr:colOff>127000</xdr:colOff>
      <xdr:row>98</xdr:row>
      <xdr:rowOff>162984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964039"/>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161939</xdr:rowOff>
    </xdr:from>
    <xdr:to>
      <xdr:col>81</xdr:col>
      <xdr:colOff>50800</xdr:colOff>
      <xdr:row>99</xdr:row>
      <xdr:rowOff>3683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64039"/>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3683</xdr:rowOff>
    </xdr:from>
    <xdr:to>
      <xdr:col>76</xdr:col>
      <xdr:colOff>114300</xdr:colOff>
      <xdr:row>99</xdr:row>
      <xdr:rowOff>34663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977233"/>
          <a:ext cx="889000" cy="3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120317</xdr:rowOff>
    </xdr:from>
    <xdr:to>
      <xdr:col>76</xdr:col>
      <xdr:colOff>165100</xdr:colOff>
      <xdr:row>98</xdr:row>
      <xdr:rowOff>50467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5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66994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34663</xdr:rowOff>
    </xdr:from>
    <xdr:to>
      <xdr:col>71</xdr:col>
      <xdr:colOff>177800</xdr:colOff>
      <xdr:row>99</xdr:row>
      <xdr:rowOff>43143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7008213"/>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156893</xdr:rowOff>
    </xdr:from>
    <xdr:to>
      <xdr:col>72</xdr:col>
      <xdr:colOff>38100</xdr:colOff>
      <xdr:row>98</xdr:row>
      <xdr:rowOff>87043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8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103570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169301</xdr:rowOff>
    </xdr:from>
    <xdr:to>
      <xdr:col>67</xdr:col>
      <xdr:colOff>101600</xdr:colOff>
      <xdr:row>98</xdr:row>
      <xdr:rowOff>99451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115978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5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112184</xdr:rowOff>
    </xdr:from>
    <xdr:to>
      <xdr:col>85</xdr:col>
      <xdr:colOff>177800</xdr:colOff>
      <xdr:row>99</xdr:row>
      <xdr:rowOff>42334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9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90611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9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111139</xdr:rowOff>
    </xdr:from>
    <xdr:to>
      <xdr:col>81</xdr:col>
      <xdr:colOff>101600</xdr:colOff>
      <xdr:row>99</xdr:row>
      <xdr:rowOff>41289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9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32416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0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124333</xdr:rowOff>
    </xdr:from>
    <xdr:to>
      <xdr:col>76</xdr:col>
      <xdr:colOff>165100</xdr:colOff>
      <xdr:row>99</xdr:row>
      <xdr:rowOff>54483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45610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0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155313</xdr:rowOff>
    </xdr:from>
    <xdr:to>
      <xdr:col>72</xdr:col>
      <xdr:colOff>38100</xdr:colOff>
      <xdr:row>99</xdr:row>
      <xdr:rowOff>85463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76590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163793</xdr:rowOff>
    </xdr:from>
    <xdr:to>
      <xdr:col>67</xdr:col>
      <xdr:colOff>101600</xdr:colOff>
      <xdr:row>99</xdr:row>
      <xdr:rowOff>93943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85070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0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84,482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24,715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円の大幅な減となっており、類似団体平均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より低い金額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となっている。主な</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財政調整基金積立が約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億円減額になった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152,928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55,785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円低い金額となっている。主な要因としては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、子育て世帯・ひとり親世帯へ</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の臨時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金支給事業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金な</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どが終了し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の大幅な増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低い金額となっている。主な要因としては、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商品券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配布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事業が終了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55,341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円低い金額となっている。主な要因としては、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道路用地費や下水道事業出資金・負担金が増加したためである。</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96,615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40,713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い金額となっている。主な要因としては、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中学校用地を購入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市税が新型コロナウイルス感染症の影響をあまり受けなかったため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取崩しを抑えることができた。そのため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、実質単年度収支は黒字となっている。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年度以降も基金残高に注視し、事務事業の整理合理化を図るなど歳出の抑制に努めながら適正に管理していく。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全ての会計で赤字はなく、健全な財政状況である。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水道事業会計の黒字額が他会計に比べて多いが、今後、インフラ更新が控えているためであり、計画的に事業を進めていく必要がある。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27101769</v>
      </c>
      <c r="BO4" s="449"/>
      <c r="BP4" s="449"/>
      <c r="BQ4" s="449"/>
      <c r="BR4" s="449"/>
      <c r="BS4" s="449"/>
      <c r="BT4" s="449"/>
      <c r="BU4" s="450"/>
      <c r="BV4" s="448">
        <v>26093808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6.6</v>
      </c>
      <c r="CU4" s="589"/>
      <c r="CV4" s="589"/>
      <c r="CW4" s="589"/>
      <c r="CX4" s="589"/>
      <c r="CY4" s="589"/>
      <c r="CZ4" s="589"/>
      <c r="DA4" s="590"/>
      <c r="DB4" s="588">
        <v>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26175131</v>
      </c>
      <c r="BO5" s="420"/>
      <c r="BP5" s="420"/>
      <c r="BQ5" s="420"/>
      <c r="BR5" s="420"/>
      <c r="BS5" s="420"/>
      <c r="BT5" s="420"/>
      <c r="BU5" s="421"/>
      <c r="BV5" s="419">
        <v>25177942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92.2</v>
      </c>
      <c r="CU5" s="417"/>
      <c r="CV5" s="417"/>
      <c r="CW5" s="417"/>
      <c r="CX5" s="417"/>
      <c r="CY5" s="417"/>
      <c r="CZ5" s="417"/>
      <c r="DA5" s="418"/>
      <c r="DB5" s="416">
        <v>83.2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926638</v>
      </c>
      <c r="BO6" s="420"/>
      <c r="BP6" s="420"/>
      <c r="BQ6" s="420"/>
      <c r="BR6" s="420"/>
      <c r="BS6" s="420"/>
      <c r="BT6" s="420"/>
      <c r="BU6" s="421"/>
      <c r="BV6" s="419">
        <v>915866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94.1</v>
      </c>
      <c r="CU6" s="563"/>
      <c r="CV6" s="563"/>
      <c r="CW6" s="563"/>
      <c r="CX6" s="563"/>
      <c r="CY6" s="563"/>
      <c r="CZ6" s="563"/>
      <c r="DA6" s="564"/>
      <c r="DB6" s="562">
        <v>90.9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55315</v>
      </c>
      <c r="BO7" s="420"/>
      <c r="BP7" s="420"/>
      <c r="BQ7" s="420"/>
      <c r="BR7" s="420"/>
      <c r="BS7" s="420"/>
      <c r="BT7" s="420"/>
      <c r="BU7" s="421"/>
      <c r="BV7" s="419">
        <v>377827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13183556</v>
      </c>
      <c r="CU7" s="420"/>
      <c r="CV7" s="420"/>
      <c r="CW7" s="420"/>
      <c r="CX7" s="420"/>
      <c r="CY7" s="420"/>
      <c r="CZ7" s="420"/>
      <c r="DA7" s="421"/>
      <c r="DB7" s="419">
        <v>13336973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871323</v>
      </c>
      <c r="BO8" s="420"/>
      <c r="BP8" s="420"/>
      <c r="BQ8" s="420"/>
      <c r="BR8" s="420"/>
      <c r="BS8" s="420"/>
      <c r="BT8" s="420"/>
      <c r="BU8" s="421"/>
      <c r="BV8" s="419">
        <v>538039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0.76</v>
      </c>
      <c r="CU8" s="523"/>
      <c r="CV8" s="523"/>
      <c r="CW8" s="523"/>
      <c r="CX8" s="523"/>
      <c r="CY8" s="523"/>
      <c r="CZ8" s="523"/>
      <c r="DA8" s="524"/>
      <c r="DB8" s="522">
        <v>0.77</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49872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333284</v>
      </c>
      <c r="BO9" s="420"/>
      <c r="BP9" s="420"/>
      <c r="BQ9" s="420"/>
      <c r="BR9" s="420"/>
      <c r="BS9" s="420"/>
      <c r="BT9" s="420"/>
      <c r="BU9" s="421"/>
      <c r="BV9" s="419">
        <v>73897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12.4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49136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270222</v>
      </c>
      <c r="BO10" s="420"/>
      <c r="BP10" s="420"/>
      <c r="BQ10" s="420"/>
      <c r="BR10" s="420"/>
      <c r="BS10" s="420"/>
      <c r="BT10" s="420"/>
      <c r="BU10" s="421"/>
      <c r="BV10" s="419">
        <v>1589025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53004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494634</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52259</v>
      </c>
      <c r="S13" s="507"/>
      <c r="T13" s="507"/>
      <c r="U13" s="507"/>
      <c r="V13" s="508"/>
      <c r="W13" s="509" t="s">
        <v>142</v>
      </c>
      <c r="X13" s="405"/>
      <c r="Y13" s="405"/>
      <c r="Z13" s="405"/>
      <c r="AA13" s="405"/>
      <c r="AB13" s="406"/>
      <c r="AC13" s="372">
        <v>875</v>
      </c>
      <c r="AD13" s="373"/>
      <c r="AE13" s="373"/>
      <c r="AF13" s="373"/>
      <c r="AG13" s="374"/>
      <c r="AH13" s="372">
        <v>1070</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108872</v>
      </c>
      <c r="BO13" s="420"/>
      <c r="BP13" s="420"/>
      <c r="BQ13" s="420"/>
      <c r="BR13" s="420"/>
      <c r="BS13" s="420"/>
      <c r="BT13" s="420"/>
      <c r="BU13" s="421"/>
      <c r="BV13" s="419">
        <v>1662922</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6.4</v>
      </c>
      <c r="CU13" s="417"/>
      <c r="CV13" s="417"/>
      <c r="CW13" s="417"/>
      <c r="CX13" s="417"/>
      <c r="CY13" s="417"/>
      <c r="CZ13" s="417"/>
      <c r="DA13" s="418"/>
      <c r="DB13" s="416">
        <v>6.8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52469</v>
      </c>
      <c r="S14" s="507"/>
      <c r="T14" s="507"/>
      <c r="U14" s="507"/>
      <c r="V14" s="508"/>
      <c r="W14" s="510"/>
      <c r="X14" s="408"/>
      <c r="Y14" s="408"/>
      <c r="Z14" s="408"/>
      <c r="AA14" s="408"/>
      <c r="AB14" s="409"/>
      <c r="AC14" s="499">
        <v>3.7</v>
      </c>
      <c r="AD14" s="500"/>
      <c r="AE14" s="500"/>
      <c r="AF14" s="500"/>
      <c r="AG14" s="501"/>
      <c r="AH14" s="499">
        <v>4.5999999999999996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18.5</v>
      </c>
      <c r="CU14" s="517"/>
      <c r="CV14" s="517"/>
      <c r="CW14" s="517"/>
      <c r="CX14" s="517"/>
      <c r="CY14" s="517"/>
      <c r="CZ14" s="517"/>
      <c r="DA14" s="518"/>
      <c r="DB14" s="516">
        <v>12.6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51775</v>
      </c>
      <c r="S15" s="507"/>
      <c r="T15" s="507"/>
      <c r="U15" s="507"/>
      <c r="V15" s="508"/>
      <c r="W15" s="509" t="s">
        <v>150</v>
      </c>
      <c r="X15" s="405"/>
      <c r="Y15" s="405"/>
      <c r="Z15" s="405"/>
      <c r="AA15" s="405"/>
      <c r="AB15" s="406"/>
      <c r="AC15" s="372">
        <v>6541</v>
      </c>
      <c r="AD15" s="373"/>
      <c r="AE15" s="373"/>
      <c r="AF15" s="373"/>
      <c r="AG15" s="374"/>
      <c r="AH15" s="372">
        <v>7096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8169608</v>
      </c>
      <c r="BO15" s="449"/>
      <c r="BP15" s="449"/>
      <c r="BQ15" s="449"/>
      <c r="BR15" s="449"/>
      <c r="BS15" s="449"/>
      <c r="BT15" s="449"/>
      <c r="BU15" s="450"/>
      <c r="BV15" s="448">
        <v>7281094</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27.7</v>
      </c>
      <c r="AD16" s="500"/>
      <c r="AE16" s="500"/>
      <c r="AF16" s="500"/>
      <c r="AG16" s="501"/>
      <c r="AH16" s="499">
        <v>30.5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10640686</v>
      </c>
      <c r="BO16" s="420"/>
      <c r="BP16" s="420"/>
      <c r="BQ16" s="420"/>
      <c r="BR16" s="420"/>
      <c r="BS16" s="420"/>
      <c r="BT16" s="420"/>
      <c r="BU16" s="421"/>
      <c r="BV16" s="419">
        <v>10121655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16185</v>
      </c>
      <c r="AD17" s="373"/>
      <c r="AE17" s="373"/>
      <c r="AF17" s="373"/>
      <c r="AG17" s="374"/>
      <c r="AH17" s="372">
        <v>15086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10440386</v>
      </c>
      <c r="BO17" s="420"/>
      <c r="BP17" s="420"/>
      <c r="BQ17" s="420"/>
      <c r="BR17" s="420"/>
      <c r="BS17" s="420"/>
      <c r="BT17" s="420"/>
      <c r="BU17" s="421"/>
      <c r="BV17" s="419">
        <v>9257988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79.16</v>
      </c>
      <c r="M18" s="472"/>
      <c r="N18" s="472"/>
      <c r="O18" s="472"/>
      <c r="P18" s="472"/>
      <c r="Q18" s="472"/>
      <c r="R18" s="473"/>
      <c r="S18" s="473"/>
      <c r="T18" s="473"/>
      <c r="U18" s="473"/>
      <c r="V18" s="474"/>
      <c r="W18" s="490"/>
      <c r="X18" s="491"/>
      <c r="Y18" s="491"/>
      <c r="Z18" s="491"/>
      <c r="AA18" s="491"/>
      <c r="AB18" s="515"/>
      <c r="AC18" s="389">
        <v>68.599999999999994</v>
      </c>
      <c r="AD18" s="390"/>
      <c r="AE18" s="390"/>
      <c r="AF18" s="390"/>
      <c r="AG18" s="475"/>
      <c r="AH18" s="389">
        <v>64.900000000000006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12478304</v>
      </c>
      <c r="BO18" s="420"/>
      <c r="BP18" s="420"/>
      <c r="BQ18" s="420"/>
      <c r="BR18" s="420"/>
      <c r="BS18" s="420"/>
      <c r="BT18" s="420"/>
      <c r="BU18" s="421"/>
      <c r="BV18" s="419">
        <v>12124848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630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15981638</v>
      </c>
      <c r="BO19" s="420"/>
      <c r="BP19" s="420"/>
      <c r="BQ19" s="420"/>
      <c r="BR19" s="420"/>
      <c r="BS19" s="420"/>
      <c r="BT19" s="420"/>
      <c r="BU19" s="421"/>
      <c r="BV19" s="419">
        <v>16326277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19971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21442692</v>
      </c>
      <c r="BO22" s="449"/>
      <c r="BP22" s="449"/>
      <c r="BQ22" s="449"/>
      <c r="BR22" s="449"/>
      <c r="BS22" s="449"/>
      <c r="BT22" s="449"/>
      <c r="BU22" s="450"/>
      <c r="BV22" s="448">
        <v>22052693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15209886</v>
      </c>
      <c r="BO23" s="420"/>
      <c r="BP23" s="420"/>
      <c r="BQ23" s="420"/>
      <c r="BR23" s="420"/>
      <c r="BS23" s="420"/>
      <c r="BT23" s="420"/>
      <c r="BU23" s="421"/>
      <c r="BV23" s="419">
        <v>15922822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8210</v>
      </c>
      <c r="R24" s="373"/>
      <c r="S24" s="373"/>
      <c r="T24" s="373"/>
      <c r="U24" s="373"/>
      <c r="V24" s="374"/>
      <c r="W24" s="462"/>
      <c r="X24" s="399"/>
      <c r="Y24" s="400"/>
      <c r="Z24" s="375" t="s">
        <v>175</v>
      </c>
      <c r="AA24" s="376"/>
      <c r="AB24" s="376"/>
      <c r="AC24" s="376"/>
      <c r="AD24" s="376"/>
      <c r="AE24" s="376"/>
      <c r="AF24" s="376"/>
      <c r="AG24" s="377"/>
      <c r="AH24" s="372">
        <v>350</v>
      </c>
      <c r="AI24" s="373"/>
      <c r="AJ24" s="373"/>
      <c r="AK24" s="373"/>
      <c r="AL24" s="374"/>
      <c r="AM24" s="372">
        <v>1056650</v>
      </c>
      <c r="AN24" s="373"/>
      <c r="AO24" s="373"/>
      <c r="AP24" s="373"/>
      <c r="AQ24" s="373"/>
      <c r="AR24" s="374"/>
      <c r="AS24" s="372">
        <v>3019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13582575</v>
      </c>
      <c r="BO24" s="420"/>
      <c r="BP24" s="420"/>
      <c r="BQ24" s="420"/>
      <c r="BR24" s="420"/>
      <c r="BS24" s="420"/>
      <c r="BT24" s="420"/>
      <c r="BU24" s="421"/>
      <c r="BV24" s="419">
        <v>13781101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6500</v>
      </c>
      <c r="R25" s="373"/>
      <c r="S25" s="373"/>
      <c r="T25" s="373"/>
      <c r="U25" s="373"/>
      <c r="V25" s="374"/>
      <c r="W25" s="462"/>
      <c r="X25" s="399"/>
      <c r="Y25" s="400"/>
      <c r="Z25" s="375" t="s">
        <v>178</v>
      </c>
      <c r="AA25" s="376"/>
      <c r="AB25" s="376"/>
      <c r="AC25" s="376"/>
      <c r="AD25" s="376"/>
      <c r="AE25" s="376"/>
      <c r="AF25" s="376"/>
      <c r="AG25" s="377"/>
      <c r="AH25" s="372" t="s">
        <v>131</v>
      </c>
      <c r="AI25" s="373"/>
      <c r="AJ25" s="373"/>
      <c r="AK25" s="373"/>
      <c r="AL25" s="374"/>
      <c r="AM25" s="372" t="s">
        <v>140</v>
      </c>
      <c r="AN25" s="373"/>
      <c r="AO25" s="373"/>
      <c r="AP25" s="373"/>
      <c r="AQ25" s="373"/>
      <c r="AR25" s="374"/>
      <c r="AS25" s="372" t="s">
        <v>130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5300193</v>
      </c>
      <c r="BO25" s="449"/>
      <c r="BP25" s="449"/>
      <c r="BQ25" s="449"/>
      <c r="BR25" s="449"/>
      <c r="BS25" s="449"/>
      <c r="BT25" s="449"/>
      <c r="BU25" s="450"/>
      <c r="BV25" s="448">
        <v>5935432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6060</v>
      </c>
      <c r="R26" s="373"/>
      <c r="S26" s="373"/>
      <c r="T26" s="373"/>
      <c r="U26" s="373"/>
      <c r="V26" s="374"/>
      <c r="W26" s="462"/>
      <c r="X26" s="399"/>
      <c r="Y26" s="400"/>
      <c r="Z26" s="375" t="s">
        <v>181</v>
      </c>
      <c r="AA26" s="430"/>
      <c r="AB26" s="430"/>
      <c r="AC26" s="430"/>
      <c r="AD26" s="430"/>
      <c r="AE26" s="430"/>
      <c r="AF26" s="430"/>
      <c r="AG26" s="431"/>
      <c r="AH26" s="372">
        <v>7</v>
      </c>
      <c r="AI26" s="373"/>
      <c r="AJ26" s="373"/>
      <c r="AK26" s="373"/>
      <c r="AL26" s="374"/>
      <c r="AM26" s="372">
        <v>18564</v>
      </c>
      <c r="AN26" s="373"/>
      <c r="AO26" s="373"/>
      <c r="AP26" s="373"/>
      <c r="AQ26" s="373"/>
      <c r="AR26" s="374"/>
      <c r="AS26" s="372">
        <v>2652</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4260</v>
      </c>
      <c r="R27" s="373"/>
      <c r="S27" s="373"/>
      <c r="T27" s="373"/>
      <c r="U27" s="373"/>
      <c r="V27" s="374"/>
      <c r="W27" s="462"/>
      <c r="X27" s="399"/>
      <c r="Y27" s="400"/>
      <c r="Z27" s="375" t="s">
        <v>184</v>
      </c>
      <c r="AA27" s="376"/>
      <c r="AB27" s="376"/>
      <c r="AC27" s="376"/>
      <c r="AD27" s="376"/>
      <c r="AE27" s="376"/>
      <c r="AF27" s="376"/>
      <c r="AG27" s="377"/>
      <c r="AH27" s="372">
        <v>23</v>
      </c>
      <c r="AI27" s="373"/>
      <c r="AJ27" s="373"/>
      <c r="AK27" s="373"/>
      <c r="AL27" s="374"/>
      <c r="AM27" s="372">
        <v>64699</v>
      </c>
      <c r="AN27" s="373"/>
      <c r="AO27" s="373"/>
      <c r="AP27" s="373"/>
      <c r="AQ27" s="373"/>
      <c r="AR27" s="374"/>
      <c r="AS27" s="372">
        <v>2813</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336249</v>
      </c>
      <c r="BO27" s="454"/>
      <c r="BP27" s="454"/>
      <c r="BQ27" s="454"/>
      <c r="BR27" s="454"/>
      <c r="BS27" s="454"/>
      <c r="BT27" s="454"/>
      <c r="BU27" s="455"/>
      <c r="BV27" s="453">
        <v>983593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3840</v>
      </c>
      <c r="R28" s="373"/>
      <c r="S28" s="373"/>
      <c r="T28" s="373"/>
      <c r="U28" s="373"/>
      <c r="V28" s="374"/>
      <c r="W28" s="462"/>
      <c r="X28" s="399"/>
      <c r="Y28" s="400"/>
      <c r="Z28" s="375" t="s">
        <v>187</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3514025</v>
      </c>
      <c r="BO28" s="449"/>
      <c r="BP28" s="449"/>
      <c r="BQ28" s="449"/>
      <c r="BR28" s="449"/>
      <c r="BS28" s="449"/>
      <c r="BT28" s="449"/>
      <c r="BU28" s="450"/>
      <c r="BV28" s="448">
        <v>3738437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3620</v>
      </c>
      <c r="R29" s="373"/>
      <c r="S29" s="373"/>
      <c r="T29" s="373"/>
      <c r="U29" s="373"/>
      <c r="V29" s="374"/>
      <c r="W29" s="463"/>
      <c r="X29" s="464"/>
      <c r="Y29" s="465"/>
      <c r="Z29" s="375" t="s">
        <v>190</v>
      </c>
      <c r="AA29" s="376"/>
      <c r="AB29" s="376"/>
      <c r="AC29" s="376"/>
      <c r="AD29" s="376"/>
      <c r="AE29" s="376"/>
      <c r="AF29" s="376"/>
      <c r="AG29" s="377"/>
      <c r="AH29" s="372">
        <v>373</v>
      </c>
      <c r="AI29" s="373"/>
      <c r="AJ29" s="373"/>
      <c r="AK29" s="373"/>
      <c r="AL29" s="374"/>
      <c r="AM29" s="372">
        <v>1121349</v>
      </c>
      <c r="AN29" s="373"/>
      <c r="AO29" s="373"/>
      <c r="AP29" s="373"/>
      <c r="AQ29" s="373"/>
      <c r="AR29" s="374"/>
      <c r="AS29" s="372">
        <v>3006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292323</v>
      </c>
      <c r="BO29" s="420"/>
      <c r="BP29" s="420"/>
      <c r="BQ29" s="420"/>
      <c r="BR29" s="420"/>
      <c r="BS29" s="420"/>
      <c r="BT29" s="420"/>
      <c r="BU29" s="421"/>
      <c r="BV29" s="419">
        <v>292317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1613967</v>
      </c>
      <c r="BO30" s="454"/>
      <c r="BP30" s="454"/>
      <c r="BQ30" s="454"/>
      <c r="BR30" s="454"/>
      <c r="BS30" s="454"/>
      <c r="BT30" s="454"/>
      <c r="BU30" s="455"/>
      <c r="BV30" s="453">
        <v>1639137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茨城県市町村総合事務組合(一般会計)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茨城県市町村総合事務組合(県民交通災害共済事業特別会計)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茨城県租税債権管理機構(一般会計)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茨城県後期高齢者医療広域連合(一般会計)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茨城県後期高齢者医療広域連合(後期高齢者医療特別会計)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常総衛生組合(一般会計)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取手市外２市火葬場組合(一般会計)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常総広域市町村圏事務組合(一般会計)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取手地方広域下水道組合(下水道事業会計)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利根川水系県南水防事務組合(一般会計)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qaC+l4NDfpbcIY+yMif98no4NLQBjDBM4PoB+Qs4UcHCV/6vfzeB33VWYHmyQ6X7bTMFCwgFgs1tY/FEpZHwg==" saltValue="+b5jPonkY2zu7MOofcg9v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48" t="s">
        <v>565</v>
      </c>
      <c r="D34" s="1148"/>
      <c r="E34" s="1149"/>
      <c r="F34" s="32">
        <v>9.69</v>
      </c>
      <c r="G34" s="33">
        <v>10.39</v>
      </c>
      <c r="H34" s="33">
        <v>10.14</v>
      </c>
      <c r="I34" s="33">
        <v>9.67</v>
      </c>
      <c r="J34" s="34">
        <v>9.8800000000000008</v>
      </c>
      <c r="K34" s="22"/>
      <c r="L34" s="22"/>
      <c r="M34" s="22"/>
      <c r="N34" s="22"/>
      <c r="O34" s="22"/>
      <c r="P34" s="22"/>
    </row>
    <row r="35" spans="1:16" ht="39" customHeight="1" x14ac:dyDescent="0.15">
      <c r="A35" s="22"/>
      <c r="B35" s="35"/>
      <c r="C35" s="1142" t="s">
        <v>566</v>
      </c>
      <c r="D35" s="1143"/>
      <c r="E35" s="1144"/>
      <c r="F35" s="36">
        <v>4.01</v>
      </c>
      <c r="G35" s="37">
        <v>3.67</v>
      </c>
      <c r="H35" s="37">
        <v>3.49</v>
      </c>
      <c r="I35" s="37">
        <v>4.03</v>
      </c>
      <c r="J35" s="38">
        <v>6.6</v>
      </c>
      <c r="K35" s="22"/>
      <c r="L35" s="22"/>
      <c r="M35" s="22"/>
      <c r="N35" s="22"/>
      <c r="O35" s="22"/>
      <c r="P35" s="22"/>
    </row>
    <row r="36" spans="1:16" ht="39" customHeight="1" x14ac:dyDescent="0.15">
      <c r="A36" s="22"/>
      <c r="B36" s="35"/>
      <c r="C36" s="1142" t="s">
        <v>567</v>
      </c>
      <c r="D36" s="1143"/>
      <c r="E36" s="1144"/>
      <c r="F36" s="36" t="s">
        <v>531</v>
      </c>
      <c r="G36" s="37" t="s">
        <v>531</v>
      </c>
      <c r="H36" s="37">
        <v>1.1299999999999999</v>
      </c>
      <c r="I36" s="37">
        <v>2.21</v>
      </c>
      <c r="J36" s="38">
        <v>3.77</v>
      </c>
      <c r="K36" s="22"/>
      <c r="L36" s="22"/>
      <c r="M36" s="22"/>
      <c r="N36" s="22"/>
      <c r="O36" s="22"/>
      <c r="P36" s="22"/>
    </row>
    <row r="37" spans="1:16" ht="39" customHeight="1" x14ac:dyDescent="0.15">
      <c r="A37" s="22"/>
      <c r="B37" s="35"/>
      <c r="C37" s="1142" t="s">
        <v>568</v>
      </c>
      <c r="D37" s="1143"/>
      <c r="E37" s="1144"/>
      <c r="F37" s="36">
        <v>0</v>
      </c>
      <c r="G37" s="37">
        <v>1.38</v>
      </c>
      <c r="H37" s="37">
        <v>1.56</v>
      </c>
      <c r="I37" s="37">
        <v>1.62</v>
      </c>
      <c r="J37" s="38">
        <v>1.65</v>
      </c>
      <c r="K37" s="22"/>
      <c r="L37" s="22"/>
      <c r="M37" s="22"/>
      <c r="N37" s="22"/>
      <c r="O37" s="22"/>
      <c r="P37" s="22"/>
    </row>
    <row r="38" spans="1:16" ht="39" customHeight="1" x14ac:dyDescent="0.15">
      <c r="A38" s="22"/>
      <c r="B38" s="35"/>
      <c r="C38" s="1142" t="s">
        <v>569</v>
      </c>
      <c r="D38" s="1143"/>
      <c r="E38" s="1144"/>
      <c r="F38" s="36">
        <v>0.28999999999999998</v>
      </c>
      <c r="G38" s="37">
        <v>0.63</v>
      </c>
      <c r="H38" s="37">
        <v>0.39</v>
      </c>
      <c r="I38" s="37">
        <v>0.34</v>
      </c>
      <c r="J38" s="38">
        <v>0.14000000000000001</v>
      </c>
      <c r="K38" s="22"/>
      <c r="L38" s="22"/>
      <c r="M38" s="22"/>
      <c r="N38" s="22"/>
      <c r="O38" s="22"/>
      <c r="P38" s="22"/>
    </row>
    <row r="39" spans="1:16" ht="39" customHeight="1" x14ac:dyDescent="0.15">
      <c r="A39" s="22"/>
      <c r="B39" s="35"/>
      <c r="C39" s="1142" t="s">
        <v>570</v>
      </c>
      <c r="D39" s="1143"/>
      <c r="E39" s="1144"/>
      <c r="F39" s="36">
        <v>1.34</v>
      </c>
      <c r="G39" s="37">
        <v>0</v>
      </c>
      <c r="H39" s="37">
        <v>0.01</v>
      </c>
      <c r="I39" s="37">
        <v>0.01</v>
      </c>
      <c r="J39" s="38">
        <v>0.01</v>
      </c>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571</v>
      </c>
      <c r="D42" s="1143"/>
      <c r="E42" s="1144"/>
      <c r="F42" s="36" t="s">
        <v>531</v>
      </c>
      <c r="G42" s="37" t="s">
        <v>531</v>
      </c>
      <c r="H42" s="37" t="s">
        <v>531</v>
      </c>
      <c r="I42" s="37" t="s">
        <v>531</v>
      </c>
      <c r="J42" s="38" t="s">
        <v>531</v>
      </c>
      <c r="K42" s="22"/>
      <c r="L42" s="22"/>
      <c r="M42" s="22"/>
      <c r="N42" s="22"/>
      <c r="O42" s="22"/>
      <c r="P42" s="22"/>
    </row>
    <row r="43" spans="1:16" ht="39" customHeight="1" thickBot="1" x14ac:dyDescent="0.2">
      <c r="A43" s="22"/>
      <c r="B43" s="40"/>
      <c r="C43" s="1145" t="s">
        <v>572</v>
      </c>
      <c r="D43" s="1146"/>
      <c r="E43" s="1147"/>
      <c r="F43" s="41">
        <v>0.7</v>
      </c>
      <c r="G43" s="42">
        <v>0.41</v>
      </c>
      <c r="H43" s="42">
        <v>0.15</v>
      </c>
      <c r="I43" s="42">
        <v>0</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dWoaTtMz6Rdzj4HmL1WIcd9dwRbalTiBUUiyg4GAEPgQhCzEltGPc2V4mKI/kioAhPneGA+hi/21DNpsVID8Q==" saltValue="zeJRfTCGjIHrCEINZkMb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3" t="s">
        <v>11</v>
      </c>
      <c r="C45" s="1174"/>
      <c r="D45" s="58"/>
      <c r="E45" s="1179" t="s">
        <v>12</v>
      </c>
      <c r="F45" s="1179"/>
      <c r="G45" s="1179"/>
      <c r="H45" s="1179"/>
      <c r="I45" s="1179"/>
      <c r="J45" s="1180"/>
      <c r="K45" s="59">
        <v>1813</v>
      </c>
      <c r="L45" s="60">
        <v>1861</v>
      </c>
      <c r="M45" s="60">
        <v>2019</v>
      </c>
      <c r="N45" s="60">
        <v>2097</v>
      </c>
      <c r="O45" s="61">
        <v>2113</v>
      </c>
      <c r="P45" s="48"/>
      <c r="Q45" s="48"/>
      <c r="R45" s="48"/>
      <c r="S45" s="48"/>
      <c r="T45" s="48"/>
      <c r="U45" s="48"/>
    </row>
    <row r="46" spans="1:21" ht="30.75" customHeight="1" x14ac:dyDescent="0.15">
      <c r="A46" s="48"/>
      <c r="B46" s="1175"/>
      <c r="C46" s="1176"/>
      <c r="D46" s="62"/>
      <c r="E46" s="1152" t="s">
        <v>13</v>
      </c>
      <c r="F46" s="1152"/>
      <c r="G46" s="1152"/>
      <c r="H46" s="1152"/>
      <c r="I46" s="1152"/>
      <c r="J46" s="1153"/>
      <c r="K46" s="63" t="s">
        <v>531</v>
      </c>
      <c r="L46" s="64" t="s">
        <v>531</v>
      </c>
      <c r="M46" s="64" t="s">
        <v>531</v>
      </c>
      <c r="N46" s="64" t="s">
        <v>531</v>
      </c>
      <c r="O46" s="65" t="s">
        <v>531</v>
      </c>
      <c r="P46" s="48"/>
      <c r="Q46" s="48"/>
      <c r="R46" s="48"/>
      <c r="S46" s="48"/>
      <c r="T46" s="48"/>
      <c r="U46" s="48"/>
    </row>
    <row r="47" spans="1:21" ht="30.75" customHeight="1" x14ac:dyDescent="0.15">
      <c r="A47" s="48"/>
      <c r="B47" s="1175"/>
      <c r="C47" s="1176"/>
      <c r="D47" s="62"/>
      <c r="E47" s="1152" t="s">
        <v>14</v>
      </c>
      <c r="F47" s="1152"/>
      <c r="G47" s="1152"/>
      <c r="H47" s="1152"/>
      <c r="I47" s="1152"/>
      <c r="J47" s="1153"/>
      <c r="K47" s="63">
        <v>3</v>
      </c>
      <c r="L47" s="64">
        <v>3</v>
      </c>
      <c r="M47" s="64" t="s">
        <v>531</v>
      </c>
      <c r="N47" s="64" t="s">
        <v>531</v>
      </c>
      <c r="O47" s="65" t="s">
        <v>531</v>
      </c>
      <c r="P47" s="48"/>
      <c r="Q47" s="48"/>
      <c r="R47" s="48"/>
      <c r="S47" s="48"/>
      <c r="T47" s="48"/>
      <c r="U47" s="48"/>
    </row>
    <row r="48" spans="1:21" ht="30.75" customHeight="1" x14ac:dyDescent="0.15">
      <c r="A48" s="48"/>
      <c r="B48" s="1175"/>
      <c r="C48" s="1176"/>
      <c r="D48" s="62"/>
      <c r="E48" s="1152" t="s">
        <v>15</v>
      </c>
      <c r="F48" s="1152"/>
      <c r="G48" s="1152"/>
      <c r="H48" s="1152"/>
      <c r="I48" s="1152"/>
      <c r="J48" s="1153"/>
      <c r="K48" s="63">
        <v>529</v>
      </c>
      <c r="L48" s="64">
        <v>549</v>
      </c>
      <c r="M48" s="64">
        <v>481</v>
      </c>
      <c r="N48" s="64">
        <v>447</v>
      </c>
      <c r="O48" s="65">
        <v>452</v>
      </c>
      <c r="P48" s="48"/>
      <c r="Q48" s="48"/>
      <c r="R48" s="48"/>
      <c r="S48" s="48"/>
      <c r="T48" s="48"/>
      <c r="U48" s="48"/>
    </row>
    <row r="49" spans="1:21" ht="30.75" customHeight="1" x14ac:dyDescent="0.15">
      <c r="A49" s="48"/>
      <c r="B49" s="1175"/>
      <c r="C49" s="1176"/>
      <c r="D49" s="62"/>
      <c r="E49" s="1152" t="s">
        <v>16</v>
      </c>
      <c r="F49" s="1152"/>
      <c r="G49" s="1152"/>
      <c r="H49" s="1152"/>
      <c r="I49" s="1152"/>
      <c r="J49" s="1153"/>
      <c r="K49" s="63">
        <v>502</v>
      </c>
      <c r="L49" s="64">
        <v>511</v>
      </c>
      <c r="M49" s="64">
        <v>508</v>
      </c>
      <c r="N49" s="64">
        <v>514</v>
      </c>
      <c r="O49" s="65">
        <v>502</v>
      </c>
      <c r="P49" s="48"/>
      <c r="Q49" s="48"/>
      <c r="R49" s="48"/>
      <c r="S49" s="48"/>
      <c r="T49" s="48"/>
      <c r="U49" s="48"/>
    </row>
    <row r="50" spans="1:21" ht="30.75" customHeight="1" x14ac:dyDescent="0.15">
      <c r="A50" s="48"/>
      <c r="B50" s="1175"/>
      <c r="C50" s="1176"/>
      <c r="D50" s="62"/>
      <c r="E50" s="1152" t="s">
        <v>17</v>
      </c>
      <c r="F50" s="1152"/>
      <c r="G50" s="1152"/>
      <c r="H50" s="1152"/>
      <c r="I50" s="1152"/>
      <c r="J50" s="1153"/>
      <c r="K50" s="63">
        <v>32</v>
      </c>
      <c r="L50" s="64">
        <v>9</v>
      </c>
      <c r="M50" s="64" t="s">
        <v>531</v>
      </c>
      <c r="N50" s="64" t="s">
        <v>531</v>
      </c>
      <c r="O50" s="65" t="s">
        <v>531</v>
      </c>
      <c r="P50" s="48"/>
      <c r="Q50" s="48"/>
      <c r="R50" s="48"/>
      <c r="S50" s="48"/>
      <c r="T50" s="48"/>
      <c r="U50" s="48"/>
    </row>
    <row r="51" spans="1:21" ht="30.75" customHeight="1" x14ac:dyDescent="0.15">
      <c r="A51" s="48"/>
      <c r="B51" s="1177"/>
      <c r="C51" s="1178"/>
      <c r="D51" s="66"/>
      <c r="E51" s="1152" t="s">
        <v>18</v>
      </c>
      <c r="F51" s="1152"/>
      <c r="G51" s="1152"/>
      <c r="H51" s="1152"/>
      <c r="I51" s="1152"/>
      <c r="J51" s="1153"/>
      <c r="K51" s="63" t="s">
        <v>531</v>
      </c>
      <c r="L51" s="64" t="s">
        <v>531</v>
      </c>
      <c r="M51" s="64" t="s">
        <v>531</v>
      </c>
      <c r="N51" s="64" t="s">
        <v>531</v>
      </c>
      <c r="O51" s="65" t="s">
        <v>531</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2126</v>
      </c>
      <c r="L52" s="64">
        <v>2147</v>
      </c>
      <c r="M52" s="64">
        <v>2325</v>
      </c>
      <c r="N52" s="64">
        <v>2364</v>
      </c>
      <c r="O52" s="65">
        <v>2303</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753</v>
      </c>
      <c r="L53" s="69">
        <v>786</v>
      </c>
      <c r="M53" s="69">
        <v>683</v>
      </c>
      <c r="N53" s="69">
        <v>694</v>
      </c>
      <c r="O53" s="70">
        <v>764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58" t="s">
        <v>26</v>
      </c>
      <c r="C58" s="1159"/>
      <c r="D58" s="1164" t="s">
        <v>27</v>
      </c>
      <c r="E58" s="1165"/>
      <c r="F58" s="1165"/>
      <c r="G58" s="1165"/>
      <c r="H58" s="1165"/>
      <c r="I58" s="1165"/>
      <c r="J58" s="1166"/>
      <c r="K58" s="83"/>
      <c r="L58" s="84">
        <v>100</v>
      </c>
      <c r="M58" s="84"/>
      <c r="N58" s="84"/>
      <c r="O58" s="85"/>
    </row>
    <row r="59" spans="1:21" ht="31.5" customHeight="1" x14ac:dyDescent="0.15">
      <c r="B59" s="1160"/>
      <c r="C59" s="1161"/>
      <c r="D59" s="1167" t="s">
        <v>28</v>
      </c>
      <c r="E59" s="1168"/>
      <c r="F59" s="1168"/>
      <c r="G59" s="1168"/>
      <c r="H59" s="1168"/>
      <c r="I59" s="1168"/>
      <c r="J59" s="1169"/>
      <c r="K59" s="86">
        <v>80</v>
      </c>
      <c r="L59" s="87">
        <v>100</v>
      </c>
      <c r="M59" s="87"/>
      <c r="N59" s="87"/>
      <c r="O59" s="88"/>
    </row>
    <row r="60" spans="1:21" ht="31.5" customHeight="1" thickBot="1" x14ac:dyDescent="0.2">
      <c r="B60" s="1162"/>
      <c r="C60" s="1163"/>
      <c r="D60" s="1170" t="s">
        <v>29</v>
      </c>
      <c r="E60" s="1171"/>
      <c r="F60" s="1171"/>
      <c r="G60" s="1171"/>
      <c r="H60" s="1171"/>
      <c r="I60" s="1171"/>
      <c r="J60" s="1172"/>
      <c r="K60" s="89">
        <v>10</v>
      </c>
      <c r="L60" s="90">
        <v>13</v>
      </c>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NPN/XUmkO5ZwjQDXI5yKWT6w7u8pkmz1LNllDhw+VllNfiLW7SkF12tJEk+VHNR/NGRX4kpsku4lZP/jmFegw==" saltValue="Ssa3QgbGw62blFvHiD9Ak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3" t="s">
        <v>32</v>
      </c>
      <c r="C41" s="1194"/>
      <c r="D41" s="105"/>
      <c r="E41" s="1195" t="s">
        <v>33</v>
      </c>
      <c r="F41" s="1195"/>
      <c r="G41" s="1195"/>
      <c r="H41" s="1196"/>
      <c r="I41" s="355">
        <v>23298</v>
      </c>
      <c r="J41" s="356">
        <v>22365</v>
      </c>
      <c r="K41" s="356">
        <v>22296</v>
      </c>
      <c r="L41" s="356">
        <v>22053</v>
      </c>
      <c r="M41" s="357">
        <v>21443</v>
      </c>
    </row>
    <row r="42" spans="2:13" ht="27.75" customHeight="1" x14ac:dyDescent="0.15">
      <c r="B42" s="1183"/>
      <c r="C42" s="1184"/>
      <c r="D42" s="106"/>
      <c r="E42" s="1187" t="s">
        <v>34</v>
      </c>
      <c r="F42" s="1187"/>
      <c r="G42" s="1187"/>
      <c r="H42" s="1188"/>
      <c r="I42" s="358">
        <v>8</v>
      </c>
      <c r="J42" s="359" t="s">
        <v>531</v>
      </c>
      <c r="K42" s="359" t="s">
        <v>531</v>
      </c>
      <c r="L42" s="359" t="s">
        <v>531</v>
      </c>
      <c r="M42" s="360" t="s">
        <v>531</v>
      </c>
    </row>
    <row r="43" spans="2:13" ht="27.75" customHeight="1" x14ac:dyDescent="0.15">
      <c r="B43" s="1183"/>
      <c r="C43" s="1184"/>
      <c r="D43" s="106"/>
      <c r="E43" s="1187" t="s">
        <v>35</v>
      </c>
      <c r="F43" s="1187"/>
      <c r="G43" s="1187"/>
      <c r="H43" s="1188"/>
      <c r="I43" s="358">
        <v>6133</v>
      </c>
      <c r="J43" s="359">
        <v>5923</v>
      </c>
      <c r="K43" s="359">
        <v>5692</v>
      </c>
      <c r="L43" s="359">
        <v>4931</v>
      </c>
      <c r="M43" s="360">
        <v>4404</v>
      </c>
    </row>
    <row r="44" spans="2:13" ht="27.75" customHeight="1" x14ac:dyDescent="0.15">
      <c r="B44" s="1183"/>
      <c r="C44" s="1184"/>
      <c r="D44" s="106"/>
      <c r="E44" s="1187" t="s">
        <v>36</v>
      </c>
      <c r="F44" s="1187"/>
      <c r="G44" s="1187"/>
      <c r="H44" s="1188"/>
      <c r="I44" s="358">
        <v>6997</v>
      </c>
      <c r="J44" s="359">
        <v>6615</v>
      </c>
      <c r="K44" s="359">
        <v>6494</v>
      </c>
      <c r="L44" s="359">
        <v>6413</v>
      </c>
      <c r="M44" s="360">
        <v>6052</v>
      </c>
    </row>
    <row r="45" spans="2:13" ht="27.75" customHeight="1" x14ac:dyDescent="0.15">
      <c r="B45" s="1183"/>
      <c r="C45" s="1184"/>
      <c r="D45" s="106"/>
      <c r="E45" s="1187" t="s">
        <v>37</v>
      </c>
      <c r="F45" s="1187"/>
      <c r="G45" s="1187"/>
      <c r="H45" s="1188"/>
      <c r="I45" s="358">
        <v>1409</v>
      </c>
      <c r="J45" s="359">
        <v>1373</v>
      </c>
      <c r="K45" s="359">
        <v>1337</v>
      </c>
      <c r="L45" s="359">
        <v>1262</v>
      </c>
      <c r="M45" s="360">
        <v>1290</v>
      </c>
    </row>
    <row r="46" spans="2:13" ht="27.75" customHeight="1" x14ac:dyDescent="0.15">
      <c r="B46" s="1183"/>
      <c r="C46" s="1184"/>
      <c r="D46" s="107"/>
      <c r="E46" s="1187" t="s">
        <v>38</v>
      </c>
      <c r="F46" s="1187"/>
      <c r="G46" s="1187"/>
      <c r="H46" s="1188"/>
      <c r="I46" s="358">
        <v>2</v>
      </c>
      <c r="J46" s="359">
        <v>3</v>
      </c>
      <c r="K46" s="359">
        <v>7</v>
      </c>
      <c r="L46" s="359">
        <v>2</v>
      </c>
      <c r="M46" s="360">
        <v>0</v>
      </c>
    </row>
    <row r="47" spans="2:13" ht="27.75" customHeight="1" x14ac:dyDescent="0.15">
      <c r="B47" s="1183"/>
      <c r="C47" s="1184"/>
      <c r="D47" s="108"/>
      <c r="E47" s="1197" t="s">
        <v>39</v>
      </c>
      <c r="F47" s="1198"/>
      <c r="G47" s="1198"/>
      <c r="H47" s="1199"/>
      <c r="I47" s="358" t="s">
        <v>531</v>
      </c>
      <c r="J47" s="359" t="s">
        <v>531</v>
      </c>
      <c r="K47" s="359" t="s">
        <v>531</v>
      </c>
      <c r="L47" s="359" t="s">
        <v>531</v>
      </c>
      <c r="M47" s="360" t="s">
        <v>531</v>
      </c>
    </row>
    <row r="48" spans="2:13" ht="27.75" customHeight="1" x14ac:dyDescent="0.15">
      <c r="B48" s="1183"/>
      <c r="C48" s="1184"/>
      <c r="D48" s="106"/>
      <c r="E48" s="1187" t="s">
        <v>40</v>
      </c>
      <c r="F48" s="1187"/>
      <c r="G48" s="1187"/>
      <c r="H48" s="1188"/>
      <c r="I48" s="358" t="s">
        <v>531</v>
      </c>
      <c r="J48" s="359" t="s">
        <v>531</v>
      </c>
      <c r="K48" s="359" t="s">
        <v>531</v>
      </c>
      <c r="L48" s="359" t="s">
        <v>531</v>
      </c>
      <c r="M48" s="360" t="s">
        <v>531</v>
      </c>
    </row>
    <row r="49" spans="2:13" ht="27.75" customHeight="1" x14ac:dyDescent="0.15">
      <c r="B49" s="1185"/>
      <c r="C49" s="1186"/>
      <c r="D49" s="106"/>
      <c r="E49" s="1187" t="s">
        <v>41</v>
      </c>
      <c r="F49" s="1187"/>
      <c r="G49" s="1187"/>
      <c r="H49" s="1188"/>
      <c r="I49" s="358" t="s">
        <v>531</v>
      </c>
      <c r="J49" s="359" t="s">
        <v>531</v>
      </c>
      <c r="K49" s="359" t="s">
        <v>531</v>
      </c>
      <c r="L49" s="359" t="s">
        <v>531</v>
      </c>
      <c r="M49" s="360" t="s">
        <v>531</v>
      </c>
    </row>
    <row r="50" spans="2:13" ht="27.75" customHeight="1" x14ac:dyDescent="0.15">
      <c r="B50" s="1181" t="s">
        <v>42</v>
      </c>
      <c r="C50" s="1182"/>
      <c r="D50" s="109"/>
      <c r="E50" s="1187" t="s">
        <v>43</v>
      </c>
      <c r="F50" s="1187"/>
      <c r="G50" s="1187"/>
      <c r="H50" s="1188"/>
      <c r="I50" s="358">
        <v>6273</v>
      </c>
      <c r="J50" s="359">
        <v>6008</v>
      </c>
      <c r="K50" s="359">
        <v>6052</v>
      </c>
      <c r="L50" s="359">
        <v>8052</v>
      </c>
      <c r="M50" s="360">
        <v>7314</v>
      </c>
    </row>
    <row r="51" spans="2:13" ht="27.75" customHeight="1" x14ac:dyDescent="0.15">
      <c r="B51" s="1183"/>
      <c r="C51" s="1184"/>
      <c r="D51" s="106"/>
      <c r="E51" s="1187" t="s">
        <v>44</v>
      </c>
      <c r="F51" s="1187"/>
      <c r="G51" s="1187"/>
      <c r="H51" s="1188"/>
      <c r="I51" s="358">
        <v>3812</v>
      </c>
      <c r="J51" s="359">
        <v>3765</v>
      </c>
      <c r="K51" s="359">
        <v>3774</v>
      </c>
      <c r="L51" s="359">
        <v>3930</v>
      </c>
      <c r="M51" s="360">
        <v>3456</v>
      </c>
    </row>
    <row r="52" spans="2:13" ht="27.75" customHeight="1" x14ac:dyDescent="0.15">
      <c r="B52" s="1185"/>
      <c r="C52" s="1186"/>
      <c r="D52" s="106"/>
      <c r="E52" s="1187" t="s">
        <v>45</v>
      </c>
      <c r="F52" s="1187"/>
      <c r="G52" s="1187"/>
      <c r="H52" s="1188"/>
      <c r="I52" s="358">
        <v>22782</v>
      </c>
      <c r="J52" s="359">
        <v>22070</v>
      </c>
      <c r="K52" s="359">
        <v>21905</v>
      </c>
      <c r="L52" s="359">
        <v>21245</v>
      </c>
      <c r="M52" s="360">
        <v>20336</v>
      </c>
    </row>
    <row r="53" spans="2:13" ht="27.75" customHeight="1" thickBot="1" x14ac:dyDescent="0.2">
      <c r="B53" s="1189" t="s">
        <v>46</v>
      </c>
      <c r="C53" s="1190"/>
      <c r="D53" s="110"/>
      <c r="E53" s="1191" t="s">
        <v>47</v>
      </c>
      <c r="F53" s="1191"/>
      <c r="G53" s="1191"/>
      <c r="H53" s="1192"/>
      <c r="I53" s="361">
        <v>4979</v>
      </c>
      <c r="J53" s="362">
        <v>4435</v>
      </c>
      <c r="K53" s="362">
        <v>4095</v>
      </c>
      <c r="L53" s="362">
        <v>1432</v>
      </c>
      <c r="M53" s="363">
        <v>2083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vMXIJpTqvT3hsZaQmKh5glurR+Pb/fFAe4sAyzengDGR3ortJB7XYN0lYIKN/VPL4APD6I6cW4Mz6heqUTkWQ==" saltValue="++FoSVR/l/BhAfrKbXdl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08" t="s">
        <v>50</v>
      </c>
      <c r="D55" s="1208"/>
      <c r="E55" s="1209"/>
      <c r="F55" s="122">
        <v>2149</v>
      </c>
      <c r="G55" s="122">
        <v>3738</v>
      </c>
      <c r="H55" s="123">
        <v>3514</v>
      </c>
    </row>
    <row r="56" spans="2:8" ht="52.5" customHeight="1" x14ac:dyDescent="0.15">
      <c r="B56" s="124"/>
      <c r="C56" s="1210" t="s">
        <v>51</v>
      </c>
      <c r="D56" s="1210"/>
      <c r="E56" s="1211"/>
      <c r="F56" s="125">
        <v>542</v>
      </c>
      <c r="G56" s="125">
        <v>292</v>
      </c>
      <c r="H56" s="126">
        <v>292</v>
      </c>
    </row>
    <row r="57" spans="2:8" ht="53.25" customHeight="1" x14ac:dyDescent="0.15">
      <c r="B57" s="124"/>
      <c r="C57" s="1212" t="s">
        <v>52</v>
      </c>
      <c r="D57" s="1212"/>
      <c r="E57" s="1213"/>
      <c r="F57" s="127">
        <v>1339</v>
      </c>
      <c r="G57" s="127">
        <v>1639</v>
      </c>
      <c r="H57" s="128">
        <v>1614</v>
      </c>
    </row>
    <row r="58" spans="2:8" ht="45.75" customHeight="1" x14ac:dyDescent="0.15">
      <c r="B58" s="129"/>
      <c r="C58" s="1200" t="s">
        <v>590</v>
      </c>
      <c r="D58" s="1201"/>
      <c r="E58" s="1202"/>
      <c r="F58" s="130">
        <v>567</v>
      </c>
      <c r="G58" s="130">
        <v>897</v>
      </c>
      <c r="H58" s="131">
        <v>918</v>
      </c>
    </row>
    <row r="59" spans="2:8" ht="45.75" customHeight="1" x14ac:dyDescent="0.15">
      <c r="B59" s="129"/>
      <c r="C59" s="1200" t="s">
        <v>591</v>
      </c>
      <c r="D59" s="1201"/>
      <c r="E59" s="1202"/>
      <c r="F59" s="130">
        <v>263</v>
      </c>
      <c r="G59" s="130">
        <v>263</v>
      </c>
      <c r="H59" s="131">
        <v>263</v>
      </c>
    </row>
    <row r="60" spans="2:8" ht="45.75" customHeight="1" x14ac:dyDescent="0.15">
      <c r="B60" s="129"/>
      <c r="C60" s="1200" t="s">
        <v>592</v>
      </c>
      <c r="D60" s="1201"/>
      <c r="E60" s="1202"/>
      <c r="F60" s="130">
        <v>220</v>
      </c>
      <c r="G60" s="130">
        <v>211</v>
      </c>
      <c r="H60" s="131">
        <v>199</v>
      </c>
    </row>
    <row r="61" spans="2:8" ht="45.75" customHeight="1" x14ac:dyDescent="0.15">
      <c r="B61" s="129"/>
      <c r="C61" s="1200" t="s">
        <v>594</v>
      </c>
      <c r="D61" s="1201"/>
      <c r="E61" s="1202"/>
      <c r="F61" s="130">
        <v>251</v>
      </c>
      <c r="G61" s="130">
        <v>216</v>
      </c>
      <c r="H61" s="131">
        <v>166</v>
      </c>
    </row>
    <row r="62" spans="2:8" ht="45.75" customHeight="1" thickBot="1" x14ac:dyDescent="0.2">
      <c r="B62" s="132"/>
      <c r="C62" s="1203" t="s">
        <v>593</v>
      </c>
      <c r="D62" s="1204"/>
      <c r="E62" s="1205"/>
      <c r="F62" s="133">
        <v>32</v>
      </c>
      <c r="G62" s="133">
        <v>41</v>
      </c>
      <c r="H62" s="134">
        <v>51</v>
      </c>
    </row>
    <row r="63" spans="2:8" ht="52.5" customHeight="1" thickBot="1" x14ac:dyDescent="0.2">
      <c r="B63" s="135"/>
      <c r="C63" s="1206" t="s">
        <v>53</v>
      </c>
      <c r="D63" s="1206"/>
      <c r="E63" s="1207"/>
      <c r="F63" s="136">
        <v>4031</v>
      </c>
      <c r="G63" s="136">
        <v>5670</v>
      </c>
      <c r="H63" s="137">
        <v>5420</v>
      </c>
    </row>
    <row r="64" spans="2:8" x14ac:dyDescent="0.15"/>
  </sheetData>
  <sheetProtection algorithmName="SHA-512" hashValue="S2wOwql0E1xWGIUuTCug6kOa/imD6ooeLr6ra5KaEK4yOYsNUPyhiT0Fnb+/46xwMIyPWaNQ4BZ4UZW5T3LFhQ==" saltValue="XO4oKfiRP31MLtdbH9dF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18969</v>
      </c>
      <c r="E3" s="156"/>
      <c r="F3" s="157">
        <v>69729</v>
      </c>
      <c r="G3" s="158"/>
      <c r="H3" s="159"/>
    </row>
    <row r="4" spans="1:8" x14ac:dyDescent="0.15">
      <c r="A4" s="160"/>
      <c r="B4" s="161"/>
      <c r="C4" s="162"/>
      <c r="D4" s="163">
        <v>13396</v>
      </c>
      <c r="E4" s="164"/>
      <c r="F4" s="165">
        <v>38908</v>
      </c>
      <c r="G4" s="166"/>
      <c r="H4" s="167"/>
    </row>
    <row r="5" spans="1:8" x14ac:dyDescent="0.15">
      <c r="A5" s="148" t="s">
        <v>550</v>
      </c>
      <c r="B5" s="153"/>
      <c r="C5" s="154"/>
      <c r="D5" s="155">
        <v>21740</v>
      </c>
      <c r="E5" s="156"/>
      <c r="F5" s="157">
        <v>74581</v>
      </c>
      <c r="G5" s="158"/>
      <c r="H5" s="159"/>
    </row>
    <row r="6" spans="1:8" x14ac:dyDescent="0.15">
      <c r="A6" s="160"/>
      <c r="B6" s="161"/>
      <c r="C6" s="162"/>
      <c r="D6" s="163">
        <v>15505</v>
      </c>
      <c r="E6" s="164"/>
      <c r="F6" s="165">
        <v>41563</v>
      </c>
      <c r="G6" s="166"/>
      <c r="H6" s="167"/>
    </row>
    <row r="7" spans="1:8" x14ac:dyDescent="0.15">
      <c r="A7" s="148" t="s">
        <v>551</v>
      </c>
      <c r="B7" s="153"/>
      <c r="C7" s="154"/>
      <c r="D7" s="155">
        <v>34264</v>
      </c>
      <c r="E7" s="156"/>
      <c r="F7" s="157">
        <v>76347</v>
      </c>
      <c r="G7" s="158"/>
      <c r="H7" s="159"/>
    </row>
    <row r="8" spans="1:8" x14ac:dyDescent="0.15">
      <c r="A8" s="160"/>
      <c r="B8" s="161"/>
      <c r="C8" s="162"/>
      <c r="D8" s="163">
        <v>22418</v>
      </c>
      <c r="E8" s="164"/>
      <c r="F8" s="165">
        <v>41762</v>
      </c>
      <c r="G8" s="166"/>
      <c r="H8" s="167"/>
    </row>
    <row r="9" spans="1:8" x14ac:dyDescent="0.15">
      <c r="A9" s="148" t="s">
        <v>552</v>
      </c>
      <c r="B9" s="153"/>
      <c r="C9" s="154"/>
      <c r="D9" s="155">
        <v>25223</v>
      </c>
      <c r="E9" s="156"/>
      <c r="F9" s="157">
        <v>71279</v>
      </c>
      <c r="G9" s="158"/>
      <c r="H9" s="159"/>
    </row>
    <row r="10" spans="1:8" x14ac:dyDescent="0.15">
      <c r="A10" s="160"/>
      <c r="B10" s="161"/>
      <c r="C10" s="162"/>
      <c r="D10" s="163">
        <v>14712</v>
      </c>
      <c r="E10" s="164"/>
      <c r="F10" s="165">
        <v>36731</v>
      </c>
      <c r="G10" s="166"/>
      <c r="H10" s="167"/>
    </row>
    <row r="11" spans="1:8" x14ac:dyDescent="0.15">
      <c r="A11" s="148" t="s">
        <v>553</v>
      </c>
      <c r="B11" s="153"/>
      <c r="C11" s="154"/>
      <c r="D11" s="155">
        <v>59213</v>
      </c>
      <c r="E11" s="156"/>
      <c r="F11" s="157">
        <v>74994</v>
      </c>
      <c r="G11" s="158"/>
      <c r="H11" s="159"/>
    </row>
    <row r="12" spans="1:8" x14ac:dyDescent="0.15">
      <c r="A12" s="160"/>
      <c r="B12" s="161"/>
      <c r="C12" s="168"/>
      <c r="D12" s="163">
        <v>34687</v>
      </c>
      <c r="E12" s="164"/>
      <c r="F12" s="165">
        <v>36188</v>
      </c>
      <c r="G12" s="166"/>
      <c r="H12" s="167"/>
    </row>
    <row r="13" spans="1:8" x14ac:dyDescent="0.15">
      <c r="A13" s="148"/>
      <c r="B13" s="153"/>
      <c r="C13" s="169"/>
      <c r="D13" s="170">
        <v>31882</v>
      </c>
      <c r="E13" s="171"/>
      <c r="F13" s="172">
        <v>73386</v>
      </c>
      <c r="G13" s="173"/>
      <c r="H13" s="159"/>
    </row>
    <row r="14" spans="1:8" x14ac:dyDescent="0.15">
      <c r="A14" s="160"/>
      <c r="B14" s="161"/>
      <c r="C14" s="162"/>
      <c r="D14" s="163">
        <v>20144</v>
      </c>
      <c r="E14" s="164"/>
      <c r="F14" s="165">
        <v>39030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4.03</v>
      </c>
      <c r="C19" s="174">
        <f>ROUND(VALUE(SUBSTITUTE(実質収支比率等に係る経年分析!G$48,"▲","-")),2)</f>
        <v>3.68</v>
      </c>
      <c r="D19" s="174">
        <f>ROUND(VALUE(SUBSTITUTE(実質収支比率等に係る経年分析!H$48,"▲","-")),2)</f>
        <v>3.69</v>
      </c>
      <c r="E19" s="174">
        <f>ROUND(VALUE(SUBSTITUTE(実質収支比率等に係る経年分析!I$48,"▲","-")),2)</f>
        <v>4.03</v>
      </c>
      <c r="F19" s="174">
        <f>ROUND(VALUE(SUBSTITUTE(実質収支比率等に係る経年分析!J$48,"▲","-")),2)</f>
        <v>6.61</v>
      </c>
    </row>
    <row r="20" spans="1:11" x14ac:dyDescent="0.15">
      <c r="A20" s="174" t="s">
        <v>57</v>
      </c>
      <c r="B20" s="174">
        <f>ROUND(VALUE(SUBSTITUTE(実質収支比率等に係る経年分析!F$47,"▲","-")),2)</f>
        <v>18.16</v>
      </c>
      <c r="C20" s="174">
        <f>ROUND(VALUE(SUBSTITUTE(実質収支比率等に係る経年分析!G$47,"▲","-")),2)</f>
        <v>15.96</v>
      </c>
      <c r="D20" s="174">
        <f>ROUND(VALUE(SUBSTITUTE(実質収支比率等に係る経年分析!H$47,"▲","-")),2)</f>
        <v>17.079999999999998</v>
      </c>
      <c r="E20" s="174">
        <f>ROUND(VALUE(SUBSTITUTE(実質収支比率等に係る経年分析!I$47,"▲","-")),2)</f>
        <v>28.03</v>
      </c>
      <c r="F20" s="174">
        <f>ROUND(VALUE(SUBSTITUTE(実質収支比率等に係る経年分析!J$47,"▲","-")),2)</f>
        <v>26.65</v>
      </c>
    </row>
    <row r="21" spans="1:11" x14ac:dyDescent="0.15">
      <c r="A21" s="174" t="s">
        <v>58</v>
      </c>
      <c r="B21" s="174">
        <f>IF(ISNUMBER(VALUE(SUBSTITUTE(実質収支比率等に係る経年分析!F$49,"▲","-"))),ROUND(VALUE(SUBSTITUTE(実質収支比率等に係る経年分析!F$49,"▲","-")),2),NA())</f>
        <v>-7.11</v>
      </c>
      <c r="C21" s="174">
        <f>IF(ISNUMBER(VALUE(SUBSTITUTE(実質収支比率等に係る経年分析!G$49,"▲","-"))),ROUND(VALUE(SUBSTITUTE(実質収支比率等に係る経年分析!G$49,"▲","-")),2),NA())</f>
        <v>-2.46</v>
      </c>
      <c r="D21" s="174">
        <f>IF(ISNUMBER(VALUE(SUBSTITUTE(実質収支比率等に係る経年分析!H$49,"▲","-"))),ROUND(VALUE(SUBSTITUTE(実質収支比率等に係る経年分析!H$49,"▲","-")),2),NA())</f>
        <v>2.09</v>
      </c>
      <c r="E21" s="174">
        <f>IF(ISNUMBER(VALUE(SUBSTITUTE(実質収支比率等に係る経年分析!I$49,"▲","-"))),ROUND(VALUE(SUBSTITUTE(実質収支比率等に係る経年分析!I$49,"▲","-")),2),NA())</f>
        <v>12.47</v>
      </c>
      <c r="F21" s="174">
        <f>IF(ISNUMBER(VALUE(SUBSTITUTE(実質収支比率等に係る経年分析!J$49,"▲","-"))),ROUND(VALUE(SUBSTITUTE(実質収支比率等に係る経年分析!J$49,"▲","-")),2),NA())</f>
        <v>0.83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1.1299999999999999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9.8800000000000008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2126</v>
      </c>
      <c r="E42" s="176"/>
      <c r="F42" s="176"/>
      <c r="G42" s="176">
        <f>'実質公債費比率（分子）の構造'!L$52</f>
        <v>2147</v>
      </c>
      <c r="H42" s="176"/>
      <c r="I42" s="176"/>
      <c r="J42" s="176">
        <f>'実質公債費比率（分子）の構造'!M$52</f>
        <v>2325</v>
      </c>
      <c r="K42" s="176"/>
      <c r="L42" s="176"/>
      <c r="M42" s="176">
        <f>'実質公債費比率（分子）の構造'!N$52</f>
        <v>2364</v>
      </c>
      <c r="N42" s="176"/>
      <c r="O42" s="176"/>
      <c r="P42" s="176">
        <f>'実質公債費比率（分子）の構造'!O$52</f>
        <v>2303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32</v>
      </c>
      <c r="C44" s="176"/>
      <c r="D44" s="176"/>
      <c r="E44" s="176">
        <f>'実質公債費比率（分子）の構造'!L$50</f>
        <v>9</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502</v>
      </c>
      <c r="C45" s="176"/>
      <c r="D45" s="176"/>
      <c r="E45" s="176">
        <f>'実質公債費比率（分子）の構造'!L$49</f>
        <v>511</v>
      </c>
      <c r="F45" s="176"/>
      <c r="G45" s="176"/>
      <c r="H45" s="176">
        <f>'実質公債費比率（分子）の構造'!M$49</f>
        <v>508</v>
      </c>
      <c r="I45" s="176"/>
      <c r="J45" s="176"/>
      <c r="K45" s="176">
        <f>'実質公債費比率（分子）の構造'!N$49</f>
        <v>514</v>
      </c>
      <c r="L45" s="176"/>
      <c r="M45" s="176"/>
      <c r="N45" s="176">
        <f>'実質公債費比率（分子）の構造'!O$49</f>
        <v>502</v>
      </c>
      <c r="O45" s="176"/>
      <c r="P45" s="176"/>
    </row>
    <row r="46" spans="1:16" x14ac:dyDescent="0.15">
      <c r="A46" s="176" t="s">
        <v>69</v>
      </c>
      <c r="B46" s="176">
        <f>'実質公債費比率（分子）の構造'!K$48</f>
        <v>529</v>
      </c>
      <c r="C46" s="176"/>
      <c r="D46" s="176"/>
      <c r="E46" s="176">
        <f>'実質公債費比率（分子）の構造'!L$48</f>
        <v>549</v>
      </c>
      <c r="F46" s="176"/>
      <c r="G46" s="176"/>
      <c r="H46" s="176">
        <f>'実質公債費比率（分子）の構造'!M$48</f>
        <v>481</v>
      </c>
      <c r="I46" s="176"/>
      <c r="J46" s="176"/>
      <c r="K46" s="176">
        <f>'実質公債費比率（分子）の構造'!N$48</f>
        <v>447</v>
      </c>
      <c r="L46" s="176"/>
      <c r="M46" s="176"/>
      <c r="N46" s="176">
        <f>'実質公債費比率（分子）の構造'!O$48</f>
        <v>452</v>
      </c>
      <c r="O46" s="176"/>
      <c r="P46" s="176"/>
    </row>
    <row r="47" spans="1:16" x14ac:dyDescent="0.15">
      <c r="A47" s="176" t="s">
        <v>70</v>
      </c>
      <c r="B47" s="176">
        <f>'実質公債費比率（分子）の構造'!K$47</f>
        <v>3</v>
      </c>
      <c r="C47" s="176"/>
      <c r="D47" s="176"/>
      <c r="E47" s="176">
        <f>'実質公債費比率（分子）の構造'!L$47</f>
        <v>3</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1813</v>
      </c>
      <c r="C49" s="176"/>
      <c r="D49" s="176"/>
      <c r="E49" s="176">
        <f>'実質公債費比率（分子）の構造'!L$45</f>
        <v>1861</v>
      </c>
      <c r="F49" s="176"/>
      <c r="G49" s="176"/>
      <c r="H49" s="176">
        <f>'実質公債費比率（分子）の構造'!M$45</f>
        <v>2019</v>
      </c>
      <c r="I49" s="176"/>
      <c r="J49" s="176"/>
      <c r="K49" s="176">
        <f>'実質公債費比率（分子）の構造'!N$45</f>
        <v>2097</v>
      </c>
      <c r="L49" s="176"/>
      <c r="M49" s="176"/>
      <c r="N49" s="176">
        <f>'実質公債費比率（分子）の構造'!O$45</f>
        <v>2113</v>
      </c>
      <c r="O49" s="176"/>
      <c r="P49" s="176"/>
    </row>
    <row r="50" spans="1:16" x14ac:dyDescent="0.15">
      <c r="A50" s="176" t="s">
        <v>73</v>
      </c>
      <c r="B50" s="176" t="e">
        <f>NA()</f>
        <v>#N/A</v>
      </c>
      <c r="C50" s="176">
        <f>IF(ISNUMBER('実質公債費比率（分子）の構造'!K$53),'実質公債費比率（分子）の構造'!K$53,NA())</f>
        <v>753</v>
      </c>
      <c r="D50" s="176" t="e">
        <f>NA()</f>
        <v>#N/A</v>
      </c>
      <c r="E50" s="176" t="e">
        <f>NA()</f>
        <v>#N/A</v>
      </c>
      <c r="F50" s="176">
        <f>IF(ISNUMBER('実質公債費比率（分子）の構造'!L$53),'実質公債費比率（分子）の構造'!L$53,NA())</f>
        <v>786</v>
      </c>
      <c r="G50" s="176" t="e">
        <f>NA()</f>
        <v>#N/A</v>
      </c>
      <c r="H50" s="176" t="e">
        <f>NA()</f>
        <v>#N/A</v>
      </c>
      <c r="I50" s="176">
        <f>IF(ISNUMBER('実質公債費比率（分子）の構造'!M$53),'実質公債費比率（分子）の構造'!M$53,NA())</f>
        <v>683</v>
      </c>
      <c r="J50" s="176" t="e">
        <f>NA()</f>
        <v>#N/A</v>
      </c>
      <c r="K50" s="176" t="e">
        <f>NA()</f>
        <v>#N/A</v>
      </c>
      <c r="L50" s="176">
        <f>IF(ISNUMBER('実質公債費比率（分子）の構造'!N$53),'実質公債費比率（分子）の構造'!N$53,NA())</f>
        <v>694</v>
      </c>
      <c r="M50" s="176" t="e">
        <f>NA()</f>
        <v>#N/A</v>
      </c>
      <c r="N50" s="176" t="e">
        <f>NA()</f>
        <v>#N/A</v>
      </c>
      <c r="O50" s="176">
        <f>IF(ISNUMBER('実質公債費比率（分子）の構造'!O$53),'実質公債費比率（分子）の構造'!O$53,NA())</f>
        <v>764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22782</v>
      </c>
      <c r="E56" s="175"/>
      <c r="F56" s="175"/>
      <c r="G56" s="175">
        <f>'将来負担比率（分子）の構造'!J$52</f>
        <v>22070</v>
      </c>
      <c r="H56" s="175"/>
      <c r="I56" s="175"/>
      <c r="J56" s="175">
        <f>'将来負担比率（分子）の構造'!K$52</f>
        <v>21905</v>
      </c>
      <c r="K56" s="175"/>
      <c r="L56" s="175"/>
      <c r="M56" s="175">
        <f>'将来負担比率（分子）の構造'!L$52</f>
        <v>21245</v>
      </c>
      <c r="N56" s="175"/>
      <c r="O56" s="175"/>
      <c r="P56" s="175">
        <f>'将来負担比率（分子）の構造'!M$52</f>
        <v>20336</v>
      </c>
    </row>
    <row r="57" spans="1:16" x14ac:dyDescent="0.15">
      <c r="A57" s="175" t="s">
        <v>44</v>
      </c>
      <c r="B57" s="175"/>
      <c r="C57" s="175"/>
      <c r="D57" s="175">
        <f>'将来負担比率（分子）の構造'!I$51</f>
        <v>3812</v>
      </c>
      <c r="E57" s="175"/>
      <c r="F57" s="175"/>
      <c r="G57" s="175">
        <f>'将来負担比率（分子）の構造'!J$51</f>
        <v>3765</v>
      </c>
      <c r="H57" s="175"/>
      <c r="I57" s="175"/>
      <c r="J57" s="175">
        <f>'将来負担比率（分子）の構造'!K$51</f>
        <v>3774</v>
      </c>
      <c r="K57" s="175"/>
      <c r="L57" s="175"/>
      <c r="M57" s="175">
        <f>'将来負担比率（分子）の構造'!L$51</f>
        <v>3930</v>
      </c>
      <c r="N57" s="175"/>
      <c r="O57" s="175"/>
      <c r="P57" s="175">
        <f>'将来負担比率（分子）の構造'!M$51</f>
        <v>3456</v>
      </c>
    </row>
    <row r="58" spans="1:16" x14ac:dyDescent="0.15">
      <c r="A58" s="175" t="s">
        <v>43</v>
      </c>
      <c r="B58" s="175"/>
      <c r="C58" s="175"/>
      <c r="D58" s="175">
        <f>'将来負担比率（分子）の構造'!I$50</f>
        <v>6273</v>
      </c>
      <c r="E58" s="175"/>
      <c r="F58" s="175"/>
      <c r="G58" s="175">
        <f>'将来負担比率（分子）の構造'!J$50</f>
        <v>6008</v>
      </c>
      <c r="H58" s="175"/>
      <c r="I58" s="175"/>
      <c r="J58" s="175">
        <f>'将来負担比率（分子）の構造'!K$50</f>
        <v>6052</v>
      </c>
      <c r="K58" s="175"/>
      <c r="L58" s="175"/>
      <c r="M58" s="175">
        <f>'将来負担比率（分子）の構造'!L$50</f>
        <v>8052</v>
      </c>
      <c r="N58" s="175"/>
      <c r="O58" s="175"/>
      <c r="P58" s="175">
        <f>'将来負担比率（分子）の構造'!M$50</f>
        <v>7314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v>
      </c>
      <c r="C61" s="175"/>
      <c r="D61" s="175"/>
      <c r="E61" s="175">
        <f>'将来負担比率（分子）の構造'!J$46</f>
        <v>3</v>
      </c>
      <c r="F61" s="175"/>
      <c r="G61" s="175"/>
      <c r="H61" s="175">
        <f>'将来負担比率（分子）の構造'!K$46</f>
        <v>7</v>
      </c>
      <c r="I61" s="175"/>
      <c r="J61" s="175"/>
      <c r="K61" s="175">
        <f>'将来負担比率（分子）の構造'!L$46</f>
        <v>2</v>
      </c>
      <c r="L61" s="175"/>
      <c r="M61" s="175"/>
      <c r="N61" s="175">
        <f>'将来負担比率（分子）の構造'!M$46</f>
        <v>0</v>
      </c>
      <c r="O61" s="175"/>
      <c r="P61" s="175"/>
    </row>
    <row r="62" spans="1:16" x14ac:dyDescent="0.15">
      <c r="A62" s="175" t="s">
        <v>37</v>
      </c>
      <c r="B62" s="175">
        <f>'将来負担比率（分子）の構造'!I$45</f>
        <v>1409</v>
      </c>
      <c r="C62" s="175"/>
      <c r="D62" s="175"/>
      <c r="E62" s="175">
        <f>'将来負担比率（分子）の構造'!J$45</f>
        <v>1373</v>
      </c>
      <c r="F62" s="175"/>
      <c r="G62" s="175"/>
      <c r="H62" s="175">
        <f>'将来負担比率（分子）の構造'!K$45</f>
        <v>1337</v>
      </c>
      <c r="I62" s="175"/>
      <c r="J62" s="175"/>
      <c r="K62" s="175">
        <f>'将来負担比率（分子）の構造'!L$45</f>
        <v>1262</v>
      </c>
      <c r="L62" s="175"/>
      <c r="M62" s="175"/>
      <c r="N62" s="175">
        <f>'将来負担比率（分子）の構造'!M$45</f>
        <v>1290</v>
      </c>
      <c r="O62" s="175"/>
      <c r="P62" s="175"/>
    </row>
    <row r="63" spans="1:16" x14ac:dyDescent="0.15">
      <c r="A63" s="175" t="s">
        <v>36</v>
      </c>
      <c r="B63" s="175">
        <f>'将来負担比率（分子）の構造'!I$44</f>
        <v>6997</v>
      </c>
      <c r="C63" s="175"/>
      <c r="D63" s="175"/>
      <c r="E63" s="175">
        <f>'将来負担比率（分子）の構造'!J$44</f>
        <v>6615</v>
      </c>
      <c r="F63" s="175"/>
      <c r="G63" s="175"/>
      <c r="H63" s="175">
        <f>'将来負担比率（分子）の構造'!K$44</f>
        <v>6494</v>
      </c>
      <c r="I63" s="175"/>
      <c r="J63" s="175"/>
      <c r="K63" s="175">
        <f>'将来負担比率（分子）の構造'!L$44</f>
        <v>6413</v>
      </c>
      <c r="L63" s="175"/>
      <c r="M63" s="175"/>
      <c r="N63" s="175">
        <f>'将来負担比率（分子）の構造'!M$44</f>
        <v>6052</v>
      </c>
      <c r="O63" s="175"/>
      <c r="P63" s="175"/>
    </row>
    <row r="64" spans="1:16" x14ac:dyDescent="0.15">
      <c r="A64" s="175" t="s">
        <v>35</v>
      </c>
      <c r="B64" s="175">
        <f>'将来負担比率（分子）の構造'!I$43</f>
        <v>6133</v>
      </c>
      <c r="C64" s="175"/>
      <c r="D64" s="175"/>
      <c r="E64" s="175">
        <f>'将来負担比率（分子）の構造'!J$43</f>
        <v>5923</v>
      </c>
      <c r="F64" s="175"/>
      <c r="G64" s="175"/>
      <c r="H64" s="175">
        <f>'将来負担比率（分子）の構造'!K$43</f>
        <v>5692</v>
      </c>
      <c r="I64" s="175"/>
      <c r="J64" s="175"/>
      <c r="K64" s="175">
        <f>'将来負担比率（分子）の構造'!L$43</f>
        <v>4931</v>
      </c>
      <c r="L64" s="175"/>
      <c r="M64" s="175"/>
      <c r="N64" s="175">
        <f>'将来負担比率（分子）の構造'!M$43</f>
        <v>4404</v>
      </c>
      <c r="O64" s="175"/>
      <c r="P64" s="175"/>
    </row>
    <row r="65" spans="1:16" x14ac:dyDescent="0.15">
      <c r="A65" s="175" t="s">
        <v>34</v>
      </c>
      <c r="B65" s="175">
        <f>'将来負担比率（分子）の構造'!I$42</f>
        <v>8</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23298</v>
      </c>
      <c r="C66" s="175"/>
      <c r="D66" s="175"/>
      <c r="E66" s="175">
        <f>'将来負担比率（分子）の構造'!J$41</f>
        <v>22365</v>
      </c>
      <c r="F66" s="175"/>
      <c r="G66" s="175"/>
      <c r="H66" s="175">
        <f>'将来負担比率（分子）の構造'!K$41</f>
        <v>22296</v>
      </c>
      <c r="I66" s="175"/>
      <c r="J66" s="175"/>
      <c r="K66" s="175">
        <f>'将来負担比率（分子）の構造'!L$41</f>
        <v>22053</v>
      </c>
      <c r="L66" s="175"/>
      <c r="M66" s="175"/>
      <c r="N66" s="175">
        <f>'将来負担比率（分子）の構造'!M$41</f>
        <v>21443</v>
      </c>
      <c r="O66" s="175"/>
      <c r="P66" s="175"/>
    </row>
    <row r="67" spans="1:16" x14ac:dyDescent="0.15">
      <c r="A67" s="175" t="s">
        <v>77</v>
      </c>
      <c r="B67" s="175" t="e">
        <f>NA()</f>
        <v>#N/A</v>
      </c>
      <c r="C67" s="175">
        <f>IF(ISNUMBER('将来負担比率（分子）の構造'!I$53), IF('将来負担比率（分子）の構造'!I$53 &lt; 0, 0, '将来負担比率（分子）の構造'!I$53), NA())</f>
        <v>4979</v>
      </c>
      <c r="D67" s="175" t="e">
        <f>NA()</f>
        <v>#N/A</v>
      </c>
      <c r="E67" s="175" t="e">
        <f>NA()</f>
        <v>#N/A</v>
      </c>
      <c r="F67" s="175">
        <f>IF(ISNUMBER('将来負担比率（分子）の構造'!J$53), IF('将来負担比率（分子）の構造'!J$53 &lt; 0, 0, '将来負担比率（分子）の構造'!J$53), NA())</f>
        <v>4435</v>
      </c>
      <c r="G67" s="175" t="e">
        <f>NA()</f>
        <v>#N/A</v>
      </c>
      <c r="H67" s="175" t="e">
        <f>NA()</f>
        <v>#N/A</v>
      </c>
      <c r="I67" s="175">
        <f>IF(ISNUMBER('将来負担比率（分子）の構造'!K$53), IF('将来負担比率（分子）の構造'!K$53 &lt; 0, 0, '将来負担比率（分子）の構造'!K$53), NA())</f>
        <v>4095</v>
      </c>
      <c r="J67" s="175" t="e">
        <f>NA()</f>
        <v>#N/A</v>
      </c>
      <c r="K67" s="175" t="e">
        <f>NA()</f>
        <v>#N/A</v>
      </c>
      <c r="L67" s="175">
        <f>IF(ISNUMBER('将来負担比率（分子）の構造'!L$53), IF('将来負担比率（分子）の構造'!L$53 &lt; 0, 0, '将来負担比率（分子）の構造'!L$53), NA())</f>
        <v>1432</v>
      </c>
      <c r="M67" s="175" t="e">
        <f>NA()</f>
        <v>#N/A</v>
      </c>
      <c r="N67" s="175" t="e">
        <f>NA()</f>
        <v>#N/A</v>
      </c>
      <c r="O67" s="175">
        <f>IF(ISNUMBER('将来負担比率（分子）の構造'!M$53), IF('将来負担比率（分子）の構造'!M$53 &lt; 0, 0, '将来負担比率（分子）の構造'!M$53), NA())</f>
        <v>2083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2149</v>
      </c>
      <c r="C72" s="179">
        <f>基金残高に係る経年分析!G55</f>
        <v>3738</v>
      </c>
      <c r="D72" s="179">
        <f>基金残高に係る経年分析!H55</f>
        <v>3514</v>
      </c>
    </row>
    <row r="73" spans="1:16" x14ac:dyDescent="0.15">
      <c r="A73" s="178" t="s">
        <v>80</v>
      </c>
      <c r="B73" s="179">
        <f>基金残高に係る経年分析!F56</f>
        <v>542</v>
      </c>
      <c r="C73" s="179">
        <f>基金残高に係る経年分析!G56</f>
        <v>292</v>
      </c>
      <c r="D73" s="179">
        <f>基金残高に係る経年分析!H56</f>
        <v>292</v>
      </c>
    </row>
    <row r="74" spans="1:16" x14ac:dyDescent="0.15">
      <c r="A74" s="178" t="s">
        <v>81</v>
      </c>
      <c r="B74" s="179">
        <f>基金残高に係る経年分析!F57</f>
        <v>1339</v>
      </c>
      <c r="C74" s="179">
        <f>基金残高に係る経年分析!G57</f>
        <v>1639</v>
      </c>
      <c r="D74" s="179">
        <f>基金残高に係る経年分析!H57</f>
        <v>1614</v>
      </c>
    </row>
  </sheetData>
  <sheetProtection algorithmName="SHA-512" hashValue="RSAZCUtmD9yznqcBU3mR9QN9dm0jjZvKMcw7iRHF81hOMq5Qn1s/JBJ3CFgEHu+1e6u16hhyetJLDynk0QlIVg==" saltValue="KXwdtXe16UT1EGAHgnwd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9237485</v>
      </c>
      <c r="S5" s="677"/>
      <c r="T5" s="677"/>
      <c r="U5" s="677"/>
      <c r="V5" s="677"/>
      <c r="W5" s="677"/>
      <c r="X5" s="677"/>
      <c r="Y5" s="702"/>
      <c r="Z5" s="715">
        <v>34.1</v>
      </c>
      <c r="AA5" s="715"/>
      <c r="AB5" s="715"/>
      <c r="AC5" s="715"/>
      <c r="AD5" s="716">
        <v>8795575</v>
      </c>
      <c r="AE5" s="716"/>
      <c r="AF5" s="716"/>
      <c r="AG5" s="716"/>
      <c r="AH5" s="716"/>
      <c r="AI5" s="716"/>
      <c r="AJ5" s="716"/>
      <c r="AK5" s="716"/>
      <c r="AL5" s="703">
        <v>66.3</v>
      </c>
      <c r="AM5" s="685"/>
      <c r="AN5" s="685"/>
      <c r="AO5" s="704"/>
      <c r="AP5" s="679" t="s">
        <v>233</v>
      </c>
      <c r="AQ5" s="680"/>
      <c r="AR5" s="680"/>
      <c r="AS5" s="680"/>
      <c r="AT5" s="680"/>
      <c r="AU5" s="680"/>
      <c r="AV5" s="680"/>
      <c r="AW5" s="680"/>
      <c r="AX5" s="680"/>
      <c r="AY5" s="680"/>
      <c r="AZ5" s="680"/>
      <c r="BA5" s="680"/>
      <c r="BB5" s="680"/>
      <c r="BC5" s="680"/>
      <c r="BD5" s="680"/>
      <c r="BE5" s="680"/>
      <c r="BF5" s="681"/>
      <c r="BG5" s="621">
        <v>8795575</v>
      </c>
      <c r="BH5" s="622"/>
      <c r="BI5" s="622"/>
      <c r="BJ5" s="622"/>
      <c r="BK5" s="622"/>
      <c r="BL5" s="622"/>
      <c r="BM5" s="622"/>
      <c r="BN5" s="623"/>
      <c r="BO5" s="659">
        <v>95.2</v>
      </c>
      <c r="BP5" s="659"/>
      <c r="BQ5" s="659"/>
      <c r="BR5" s="659"/>
      <c r="BS5" s="660">
        <v>277722</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258263</v>
      </c>
      <c r="S6" s="622"/>
      <c r="T6" s="622"/>
      <c r="U6" s="622"/>
      <c r="V6" s="622"/>
      <c r="W6" s="622"/>
      <c r="X6" s="622"/>
      <c r="Y6" s="623"/>
      <c r="Z6" s="659">
        <v>1</v>
      </c>
      <c r="AA6" s="659"/>
      <c r="AB6" s="659"/>
      <c r="AC6" s="659"/>
      <c r="AD6" s="660">
        <v>258263</v>
      </c>
      <c r="AE6" s="660"/>
      <c r="AF6" s="660"/>
      <c r="AG6" s="660"/>
      <c r="AH6" s="660"/>
      <c r="AI6" s="660"/>
      <c r="AJ6" s="660"/>
      <c r="AK6" s="660"/>
      <c r="AL6" s="624">
        <v>1.9</v>
      </c>
      <c r="AM6" s="625"/>
      <c r="AN6" s="625"/>
      <c r="AO6" s="661"/>
      <c r="AP6" s="618" t="s">
        <v>238</v>
      </c>
      <c r="AQ6" s="619"/>
      <c r="AR6" s="619"/>
      <c r="AS6" s="619"/>
      <c r="AT6" s="619"/>
      <c r="AU6" s="619"/>
      <c r="AV6" s="619"/>
      <c r="AW6" s="619"/>
      <c r="AX6" s="619"/>
      <c r="AY6" s="619"/>
      <c r="AZ6" s="619"/>
      <c r="BA6" s="619"/>
      <c r="BB6" s="619"/>
      <c r="BC6" s="619"/>
      <c r="BD6" s="619"/>
      <c r="BE6" s="619"/>
      <c r="BF6" s="620"/>
      <c r="BG6" s="621">
        <v>8795575</v>
      </c>
      <c r="BH6" s="622"/>
      <c r="BI6" s="622"/>
      <c r="BJ6" s="622"/>
      <c r="BK6" s="622"/>
      <c r="BL6" s="622"/>
      <c r="BM6" s="622"/>
      <c r="BN6" s="623"/>
      <c r="BO6" s="659">
        <v>95.2</v>
      </c>
      <c r="BP6" s="659"/>
      <c r="BQ6" s="659"/>
      <c r="BR6" s="659"/>
      <c r="BS6" s="660">
        <v>277722</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188622</v>
      </c>
      <c r="CS6" s="622"/>
      <c r="CT6" s="622"/>
      <c r="CU6" s="622"/>
      <c r="CV6" s="622"/>
      <c r="CW6" s="622"/>
      <c r="CX6" s="622"/>
      <c r="CY6" s="623"/>
      <c r="CZ6" s="703">
        <v>0.7</v>
      </c>
      <c r="DA6" s="685"/>
      <c r="DB6" s="685"/>
      <c r="DC6" s="705"/>
      <c r="DD6" s="627">
        <v>3636</v>
      </c>
      <c r="DE6" s="622"/>
      <c r="DF6" s="622"/>
      <c r="DG6" s="622"/>
      <c r="DH6" s="622"/>
      <c r="DI6" s="622"/>
      <c r="DJ6" s="622"/>
      <c r="DK6" s="622"/>
      <c r="DL6" s="622"/>
      <c r="DM6" s="622"/>
      <c r="DN6" s="622"/>
      <c r="DO6" s="622"/>
      <c r="DP6" s="623"/>
      <c r="DQ6" s="627">
        <v>188530</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2575</v>
      </c>
      <c r="S7" s="622"/>
      <c r="T7" s="622"/>
      <c r="U7" s="622"/>
      <c r="V7" s="622"/>
      <c r="W7" s="622"/>
      <c r="X7" s="622"/>
      <c r="Y7" s="623"/>
      <c r="Z7" s="659">
        <v>0</v>
      </c>
      <c r="AA7" s="659"/>
      <c r="AB7" s="659"/>
      <c r="AC7" s="659"/>
      <c r="AD7" s="660">
        <v>2575</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4334275</v>
      </c>
      <c r="BH7" s="622"/>
      <c r="BI7" s="622"/>
      <c r="BJ7" s="622"/>
      <c r="BK7" s="622"/>
      <c r="BL7" s="622"/>
      <c r="BM7" s="622"/>
      <c r="BN7" s="623"/>
      <c r="BO7" s="659">
        <v>46.9</v>
      </c>
      <c r="BP7" s="659"/>
      <c r="BQ7" s="659"/>
      <c r="BR7" s="659"/>
      <c r="BS7" s="660">
        <v>277722</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4477905</v>
      </c>
      <c r="CS7" s="622"/>
      <c r="CT7" s="622"/>
      <c r="CU7" s="622"/>
      <c r="CV7" s="622"/>
      <c r="CW7" s="622"/>
      <c r="CX7" s="622"/>
      <c r="CY7" s="623"/>
      <c r="CZ7" s="659">
        <v>17.100000000000001</v>
      </c>
      <c r="DA7" s="659"/>
      <c r="DB7" s="659"/>
      <c r="DC7" s="659"/>
      <c r="DD7" s="627">
        <v>12836</v>
      </c>
      <c r="DE7" s="622"/>
      <c r="DF7" s="622"/>
      <c r="DG7" s="622"/>
      <c r="DH7" s="622"/>
      <c r="DI7" s="622"/>
      <c r="DJ7" s="622"/>
      <c r="DK7" s="622"/>
      <c r="DL7" s="622"/>
      <c r="DM7" s="622"/>
      <c r="DN7" s="622"/>
      <c r="DO7" s="622"/>
      <c r="DP7" s="623"/>
      <c r="DQ7" s="627">
        <v>2126337</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37667</v>
      </c>
      <c r="S8" s="622"/>
      <c r="T8" s="622"/>
      <c r="U8" s="622"/>
      <c r="V8" s="622"/>
      <c r="W8" s="622"/>
      <c r="X8" s="622"/>
      <c r="Y8" s="623"/>
      <c r="Z8" s="659">
        <v>0.1</v>
      </c>
      <c r="AA8" s="659"/>
      <c r="AB8" s="659"/>
      <c r="AC8" s="659"/>
      <c r="AD8" s="660">
        <v>37667</v>
      </c>
      <c r="AE8" s="660"/>
      <c r="AF8" s="660"/>
      <c r="AG8" s="660"/>
      <c r="AH8" s="660"/>
      <c r="AI8" s="660"/>
      <c r="AJ8" s="660"/>
      <c r="AK8" s="660"/>
      <c r="AL8" s="624">
        <v>0.3</v>
      </c>
      <c r="AM8" s="625"/>
      <c r="AN8" s="625"/>
      <c r="AO8" s="661"/>
      <c r="AP8" s="618" t="s">
        <v>244</v>
      </c>
      <c r="AQ8" s="619"/>
      <c r="AR8" s="619"/>
      <c r="AS8" s="619"/>
      <c r="AT8" s="619"/>
      <c r="AU8" s="619"/>
      <c r="AV8" s="619"/>
      <c r="AW8" s="619"/>
      <c r="AX8" s="619"/>
      <c r="AY8" s="619"/>
      <c r="AZ8" s="619"/>
      <c r="BA8" s="619"/>
      <c r="BB8" s="619"/>
      <c r="BC8" s="619"/>
      <c r="BD8" s="619"/>
      <c r="BE8" s="619"/>
      <c r="BF8" s="620"/>
      <c r="BG8" s="621">
        <v>95875</v>
      </c>
      <c r="BH8" s="622"/>
      <c r="BI8" s="622"/>
      <c r="BJ8" s="622"/>
      <c r="BK8" s="622"/>
      <c r="BL8" s="622"/>
      <c r="BM8" s="622"/>
      <c r="BN8" s="623"/>
      <c r="BO8" s="659">
        <v>1</v>
      </c>
      <c r="BP8" s="659"/>
      <c r="BQ8" s="659"/>
      <c r="BR8" s="659"/>
      <c r="BS8" s="660" t="s">
        <v>130</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8105804</v>
      </c>
      <c r="CS8" s="622"/>
      <c r="CT8" s="622"/>
      <c r="CU8" s="622"/>
      <c r="CV8" s="622"/>
      <c r="CW8" s="622"/>
      <c r="CX8" s="622"/>
      <c r="CY8" s="623"/>
      <c r="CZ8" s="659">
        <v>31</v>
      </c>
      <c r="DA8" s="659"/>
      <c r="DB8" s="659"/>
      <c r="DC8" s="659"/>
      <c r="DD8" s="627">
        <v>88193</v>
      </c>
      <c r="DE8" s="622"/>
      <c r="DF8" s="622"/>
      <c r="DG8" s="622"/>
      <c r="DH8" s="622"/>
      <c r="DI8" s="622"/>
      <c r="DJ8" s="622"/>
      <c r="DK8" s="622"/>
      <c r="DL8" s="622"/>
      <c r="DM8" s="622"/>
      <c r="DN8" s="622"/>
      <c r="DO8" s="622"/>
      <c r="DP8" s="623"/>
      <c r="DQ8" s="627">
        <v>3575907</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29965</v>
      </c>
      <c r="S9" s="622"/>
      <c r="T9" s="622"/>
      <c r="U9" s="622"/>
      <c r="V9" s="622"/>
      <c r="W9" s="622"/>
      <c r="X9" s="622"/>
      <c r="Y9" s="623"/>
      <c r="Z9" s="659">
        <v>0.1</v>
      </c>
      <c r="AA9" s="659"/>
      <c r="AB9" s="659"/>
      <c r="AC9" s="659"/>
      <c r="AD9" s="660">
        <v>29965</v>
      </c>
      <c r="AE9" s="660"/>
      <c r="AF9" s="660"/>
      <c r="AG9" s="660"/>
      <c r="AH9" s="660"/>
      <c r="AI9" s="660"/>
      <c r="AJ9" s="660"/>
      <c r="AK9" s="660"/>
      <c r="AL9" s="624">
        <v>0.2</v>
      </c>
      <c r="AM9" s="625"/>
      <c r="AN9" s="625"/>
      <c r="AO9" s="661"/>
      <c r="AP9" s="618" t="s">
        <v>247</v>
      </c>
      <c r="AQ9" s="619"/>
      <c r="AR9" s="619"/>
      <c r="AS9" s="619"/>
      <c r="AT9" s="619"/>
      <c r="AU9" s="619"/>
      <c r="AV9" s="619"/>
      <c r="AW9" s="619"/>
      <c r="AX9" s="619"/>
      <c r="AY9" s="619"/>
      <c r="AZ9" s="619"/>
      <c r="BA9" s="619"/>
      <c r="BB9" s="619"/>
      <c r="BC9" s="619"/>
      <c r="BD9" s="619"/>
      <c r="BE9" s="619"/>
      <c r="BF9" s="620"/>
      <c r="BG9" s="621">
        <v>3118443</v>
      </c>
      <c r="BH9" s="622"/>
      <c r="BI9" s="622"/>
      <c r="BJ9" s="622"/>
      <c r="BK9" s="622"/>
      <c r="BL9" s="622"/>
      <c r="BM9" s="622"/>
      <c r="BN9" s="623"/>
      <c r="BO9" s="659">
        <v>33.799999999999997</v>
      </c>
      <c r="BP9" s="659"/>
      <c r="BQ9" s="659"/>
      <c r="BR9" s="659"/>
      <c r="BS9" s="660" t="s">
        <v>130</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1622512</v>
      </c>
      <c r="CS9" s="622"/>
      <c r="CT9" s="622"/>
      <c r="CU9" s="622"/>
      <c r="CV9" s="622"/>
      <c r="CW9" s="622"/>
      <c r="CX9" s="622"/>
      <c r="CY9" s="623"/>
      <c r="CZ9" s="659">
        <v>6.2</v>
      </c>
      <c r="DA9" s="659"/>
      <c r="DB9" s="659"/>
      <c r="DC9" s="659"/>
      <c r="DD9" s="627">
        <v>7896</v>
      </c>
      <c r="DE9" s="622"/>
      <c r="DF9" s="622"/>
      <c r="DG9" s="622"/>
      <c r="DH9" s="622"/>
      <c r="DI9" s="622"/>
      <c r="DJ9" s="622"/>
      <c r="DK9" s="622"/>
      <c r="DL9" s="622"/>
      <c r="DM9" s="622"/>
      <c r="DN9" s="622"/>
      <c r="DO9" s="622"/>
      <c r="DP9" s="623"/>
      <c r="DQ9" s="627">
        <v>1093979</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250</v>
      </c>
      <c r="AE10" s="660"/>
      <c r="AF10" s="660"/>
      <c r="AG10" s="660"/>
      <c r="AH10" s="660"/>
      <c r="AI10" s="660"/>
      <c r="AJ10" s="660"/>
      <c r="AK10" s="660"/>
      <c r="AL10" s="624" t="s">
        <v>130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146986</v>
      </c>
      <c r="BH10" s="622"/>
      <c r="BI10" s="622"/>
      <c r="BJ10" s="622"/>
      <c r="BK10" s="622"/>
      <c r="BL10" s="622"/>
      <c r="BM10" s="622"/>
      <c r="BN10" s="623"/>
      <c r="BO10" s="659">
        <v>1.6</v>
      </c>
      <c r="BP10" s="659"/>
      <c r="BQ10" s="659"/>
      <c r="BR10" s="659"/>
      <c r="BS10" s="660" t="s">
        <v>130</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130</v>
      </c>
      <c r="DA10" s="659"/>
      <c r="DB10" s="659"/>
      <c r="DC10" s="659"/>
      <c r="DD10" s="627" t="s">
        <v>250</v>
      </c>
      <c r="DE10" s="622"/>
      <c r="DF10" s="622"/>
      <c r="DG10" s="622"/>
      <c r="DH10" s="622"/>
      <c r="DI10" s="622"/>
      <c r="DJ10" s="622"/>
      <c r="DK10" s="622"/>
      <c r="DL10" s="622"/>
      <c r="DM10" s="622"/>
      <c r="DN10" s="622"/>
      <c r="DO10" s="622"/>
      <c r="DP10" s="623"/>
      <c r="DQ10" s="627" t="s">
        <v>140</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1190178</v>
      </c>
      <c r="S11" s="622"/>
      <c r="T11" s="622"/>
      <c r="U11" s="622"/>
      <c r="V11" s="622"/>
      <c r="W11" s="622"/>
      <c r="X11" s="622"/>
      <c r="Y11" s="623"/>
      <c r="Z11" s="624">
        <v>4.4000000000000004</v>
      </c>
      <c r="AA11" s="625"/>
      <c r="AB11" s="625"/>
      <c r="AC11" s="626"/>
      <c r="AD11" s="627">
        <v>1190178</v>
      </c>
      <c r="AE11" s="622"/>
      <c r="AF11" s="622"/>
      <c r="AG11" s="622"/>
      <c r="AH11" s="622"/>
      <c r="AI11" s="622"/>
      <c r="AJ11" s="622"/>
      <c r="AK11" s="623"/>
      <c r="AL11" s="624">
        <v>9</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972971</v>
      </c>
      <c r="BH11" s="622"/>
      <c r="BI11" s="622"/>
      <c r="BJ11" s="622"/>
      <c r="BK11" s="622"/>
      <c r="BL11" s="622"/>
      <c r="BM11" s="622"/>
      <c r="BN11" s="623"/>
      <c r="BO11" s="659">
        <v>10.5</v>
      </c>
      <c r="BP11" s="659"/>
      <c r="BQ11" s="659"/>
      <c r="BR11" s="659"/>
      <c r="BS11" s="660">
        <v>277722</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464442</v>
      </c>
      <c r="CS11" s="622"/>
      <c r="CT11" s="622"/>
      <c r="CU11" s="622"/>
      <c r="CV11" s="622"/>
      <c r="CW11" s="622"/>
      <c r="CX11" s="622"/>
      <c r="CY11" s="623"/>
      <c r="CZ11" s="659">
        <v>1.8</v>
      </c>
      <c r="DA11" s="659"/>
      <c r="DB11" s="659"/>
      <c r="DC11" s="659"/>
      <c r="DD11" s="627">
        <v>24786</v>
      </c>
      <c r="DE11" s="622"/>
      <c r="DF11" s="622"/>
      <c r="DG11" s="622"/>
      <c r="DH11" s="622"/>
      <c r="DI11" s="622"/>
      <c r="DJ11" s="622"/>
      <c r="DK11" s="622"/>
      <c r="DL11" s="622"/>
      <c r="DM11" s="622"/>
      <c r="DN11" s="622"/>
      <c r="DO11" s="622"/>
      <c r="DP11" s="623"/>
      <c r="DQ11" s="627">
        <v>205116</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v>109444</v>
      </c>
      <c r="S12" s="622"/>
      <c r="T12" s="622"/>
      <c r="U12" s="622"/>
      <c r="V12" s="622"/>
      <c r="W12" s="622"/>
      <c r="X12" s="622"/>
      <c r="Y12" s="623"/>
      <c r="Z12" s="659">
        <v>0.4</v>
      </c>
      <c r="AA12" s="659"/>
      <c r="AB12" s="659"/>
      <c r="AC12" s="659"/>
      <c r="AD12" s="660">
        <v>109444</v>
      </c>
      <c r="AE12" s="660"/>
      <c r="AF12" s="660"/>
      <c r="AG12" s="660"/>
      <c r="AH12" s="660"/>
      <c r="AI12" s="660"/>
      <c r="AJ12" s="660"/>
      <c r="AK12" s="660"/>
      <c r="AL12" s="624">
        <v>0.8</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3972040</v>
      </c>
      <c r="BH12" s="622"/>
      <c r="BI12" s="622"/>
      <c r="BJ12" s="622"/>
      <c r="BK12" s="622"/>
      <c r="BL12" s="622"/>
      <c r="BM12" s="622"/>
      <c r="BN12" s="623"/>
      <c r="BO12" s="659">
        <v>43</v>
      </c>
      <c r="BP12" s="659"/>
      <c r="BQ12" s="659"/>
      <c r="BR12" s="659"/>
      <c r="BS12" s="660" t="s">
        <v>130</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249564</v>
      </c>
      <c r="CS12" s="622"/>
      <c r="CT12" s="622"/>
      <c r="CU12" s="622"/>
      <c r="CV12" s="622"/>
      <c r="CW12" s="622"/>
      <c r="CX12" s="622"/>
      <c r="CY12" s="623"/>
      <c r="CZ12" s="659">
        <v>1</v>
      </c>
      <c r="DA12" s="659"/>
      <c r="DB12" s="659"/>
      <c r="DC12" s="659"/>
      <c r="DD12" s="627" t="s">
        <v>130</v>
      </c>
      <c r="DE12" s="622"/>
      <c r="DF12" s="622"/>
      <c r="DG12" s="622"/>
      <c r="DH12" s="622"/>
      <c r="DI12" s="622"/>
      <c r="DJ12" s="622"/>
      <c r="DK12" s="622"/>
      <c r="DL12" s="622"/>
      <c r="DM12" s="622"/>
      <c r="DN12" s="622"/>
      <c r="DO12" s="622"/>
      <c r="DP12" s="623"/>
      <c r="DQ12" s="627">
        <v>59612</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140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3959779</v>
      </c>
      <c r="BH13" s="622"/>
      <c r="BI13" s="622"/>
      <c r="BJ13" s="622"/>
      <c r="BK13" s="622"/>
      <c r="BL13" s="622"/>
      <c r="BM13" s="622"/>
      <c r="BN13" s="623"/>
      <c r="BO13" s="659">
        <v>42.9</v>
      </c>
      <c r="BP13" s="659"/>
      <c r="BQ13" s="659"/>
      <c r="BR13" s="659"/>
      <c r="BS13" s="660" t="s">
        <v>130</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2933300</v>
      </c>
      <c r="CS13" s="622"/>
      <c r="CT13" s="622"/>
      <c r="CU13" s="622"/>
      <c r="CV13" s="622"/>
      <c r="CW13" s="622"/>
      <c r="CX13" s="622"/>
      <c r="CY13" s="623"/>
      <c r="CZ13" s="659">
        <v>11.2</v>
      </c>
      <c r="DA13" s="659"/>
      <c r="DB13" s="659"/>
      <c r="DC13" s="659"/>
      <c r="DD13" s="627">
        <v>743407</v>
      </c>
      <c r="DE13" s="622"/>
      <c r="DF13" s="622"/>
      <c r="DG13" s="622"/>
      <c r="DH13" s="622"/>
      <c r="DI13" s="622"/>
      <c r="DJ13" s="622"/>
      <c r="DK13" s="622"/>
      <c r="DL13" s="622"/>
      <c r="DM13" s="622"/>
      <c r="DN13" s="622"/>
      <c r="DO13" s="622"/>
      <c r="DP13" s="623"/>
      <c r="DQ13" s="627">
        <v>2291269</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286</v>
      </c>
      <c r="S14" s="622"/>
      <c r="T14" s="622"/>
      <c r="U14" s="622"/>
      <c r="V14" s="622"/>
      <c r="W14" s="622"/>
      <c r="X14" s="622"/>
      <c r="Y14" s="623"/>
      <c r="Z14" s="659">
        <v>0</v>
      </c>
      <c r="AA14" s="659"/>
      <c r="AB14" s="659"/>
      <c r="AC14" s="659"/>
      <c r="AD14" s="660">
        <v>286</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161231</v>
      </c>
      <c r="BH14" s="622"/>
      <c r="BI14" s="622"/>
      <c r="BJ14" s="622"/>
      <c r="BK14" s="622"/>
      <c r="BL14" s="622"/>
      <c r="BM14" s="622"/>
      <c r="BN14" s="623"/>
      <c r="BO14" s="659">
        <v>1.7</v>
      </c>
      <c r="BP14" s="659"/>
      <c r="BQ14" s="659"/>
      <c r="BR14" s="659"/>
      <c r="BS14" s="660" t="s">
        <v>250</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899224</v>
      </c>
      <c r="CS14" s="622"/>
      <c r="CT14" s="622"/>
      <c r="CU14" s="622"/>
      <c r="CV14" s="622"/>
      <c r="CW14" s="622"/>
      <c r="CX14" s="622"/>
      <c r="CY14" s="623"/>
      <c r="CZ14" s="659">
        <v>3.4</v>
      </c>
      <c r="DA14" s="659"/>
      <c r="DB14" s="659"/>
      <c r="DC14" s="659"/>
      <c r="DD14" s="627">
        <v>25840</v>
      </c>
      <c r="DE14" s="622"/>
      <c r="DF14" s="622"/>
      <c r="DG14" s="622"/>
      <c r="DH14" s="622"/>
      <c r="DI14" s="622"/>
      <c r="DJ14" s="622"/>
      <c r="DK14" s="622"/>
      <c r="DL14" s="622"/>
      <c r="DM14" s="622"/>
      <c r="DN14" s="622"/>
      <c r="DO14" s="622"/>
      <c r="DP14" s="623"/>
      <c r="DQ14" s="627">
        <v>881749</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250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328029</v>
      </c>
      <c r="BH15" s="622"/>
      <c r="BI15" s="622"/>
      <c r="BJ15" s="622"/>
      <c r="BK15" s="622"/>
      <c r="BL15" s="622"/>
      <c r="BM15" s="622"/>
      <c r="BN15" s="623"/>
      <c r="BO15" s="659">
        <v>3.6</v>
      </c>
      <c r="BP15" s="659"/>
      <c r="BQ15" s="659"/>
      <c r="BR15" s="659"/>
      <c r="BS15" s="660" t="s">
        <v>130</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5120962</v>
      </c>
      <c r="CS15" s="622"/>
      <c r="CT15" s="622"/>
      <c r="CU15" s="622"/>
      <c r="CV15" s="622"/>
      <c r="CW15" s="622"/>
      <c r="CX15" s="622"/>
      <c r="CY15" s="623"/>
      <c r="CZ15" s="659">
        <v>19.600000000000001</v>
      </c>
      <c r="DA15" s="659"/>
      <c r="DB15" s="659"/>
      <c r="DC15" s="659"/>
      <c r="DD15" s="627">
        <v>2231911</v>
      </c>
      <c r="DE15" s="622"/>
      <c r="DF15" s="622"/>
      <c r="DG15" s="622"/>
      <c r="DH15" s="622"/>
      <c r="DI15" s="622"/>
      <c r="DJ15" s="622"/>
      <c r="DK15" s="622"/>
      <c r="DL15" s="622"/>
      <c r="DM15" s="622"/>
      <c r="DN15" s="622"/>
      <c r="DO15" s="622"/>
      <c r="DP15" s="623"/>
      <c r="DQ15" s="627">
        <v>2595021</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24817</v>
      </c>
      <c r="S16" s="622"/>
      <c r="T16" s="622"/>
      <c r="U16" s="622"/>
      <c r="V16" s="622"/>
      <c r="W16" s="622"/>
      <c r="X16" s="622"/>
      <c r="Y16" s="623"/>
      <c r="Z16" s="659">
        <v>0.1</v>
      </c>
      <c r="AA16" s="659"/>
      <c r="AB16" s="659"/>
      <c r="AC16" s="659"/>
      <c r="AD16" s="660">
        <v>24817</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250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140245</v>
      </c>
      <c r="S17" s="622"/>
      <c r="T17" s="622"/>
      <c r="U17" s="622"/>
      <c r="V17" s="622"/>
      <c r="W17" s="622"/>
      <c r="X17" s="622"/>
      <c r="Y17" s="623"/>
      <c r="Z17" s="659">
        <v>0.5</v>
      </c>
      <c r="AA17" s="659"/>
      <c r="AB17" s="659"/>
      <c r="AC17" s="659"/>
      <c r="AD17" s="660">
        <v>140245</v>
      </c>
      <c r="AE17" s="660"/>
      <c r="AF17" s="660"/>
      <c r="AG17" s="660"/>
      <c r="AH17" s="660"/>
      <c r="AI17" s="660"/>
      <c r="AJ17" s="660"/>
      <c r="AK17" s="660"/>
      <c r="AL17" s="624">
        <v>1.1000000000000001</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2112796</v>
      </c>
      <c r="CS17" s="622"/>
      <c r="CT17" s="622"/>
      <c r="CU17" s="622"/>
      <c r="CV17" s="622"/>
      <c r="CW17" s="622"/>
      <c r="CX17" s="622"/>
      <c r="CY17" s="623"/>
      <c r="CZ17" s="659">
        <v>8.1</v>
      </c>
      <c r="DA17" s="659"/>
      <c r="DB17" s="659"/>
      <c r="DC17" s="659"/>
      <c r="DD17" s="627" t="s">
        <v>250</v>
      </c>
      <c r="DE17" s="622"/>
      <c r="DF17" s="622"/>
      <c r="DG17" s="622"/>
      <c r="DH17" s="622"/>
      <c r="DI17" s="622"/>
      <c r="DJ17" s="622"/>
      <c r="DK17" s="622"/>
      <c r="DL17" s="622"/>
      <c r="DM17" s="622"/>
      <c r="DN17" s="622"/>
      <c r="DO17" s="622"/>
      <c r="DP17" s="623"/>
      <c r="DQ17" s="627">
        <v>2037480</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93339</v>
      </c>
      <c r="S18" s="622"/>
      <c r="T18" s="622"/>
      <c r="U18" s="622"/>
      <c r="V18" s="622"/>
      <c r="W18" s="622"/>
      <c r="X18" s="622"/>
      <c r="Y18" s="623"/>
      <c r="Z18" s="659">
        <v>0.3</v>
      </c>
      <c r="AA18" s="659"/>
      <c r="AB18" s="659"/>
      <c r="AC18" s="659"/>
      <c r="AD18" s="660">
        <v>93339</v>
      </c>
      <c r="AE18" s="660"/>
      <c r="AF18" s="660"/>
      <c r="AG18" s="660"/>
      <c r="AH18" s="660"/>
      <c r="AI18" s="660"/>
      <c r="AJ18" s="660"/>
      <c r="AK18" s="660"/>
      <c r="AL18" s="624">
        <v>0.7</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140</v>
      </c>
      <c r="BP18" s="659"/>
      <c r="BQ18" s="659"/>
      <c r="BR18" s="659"/>
      <c r="BS18" s="660" t="s">
        <v>250</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87828</v>
      </c>
      <c r="S19" s="622"/>
      <c r="T19" s="622"/>
      <c r="U19" s="622"/>
      <c r="V19" s="622"/>
      <c r="W19" s="622"/>
      <c r="X19" s="622"/>
      <c r="Y19" s="623"/>
      <c r="Z19" s="659">
        <v>0.3</v>
      </c>
      <c r="AA19" s="659"/>
      <c r="AB19" s="659"/>
      <c r="AC19" s="659"/>
      <c r="AD19" s="660">
        <v>87828</v>
      </c>
      <c r="AE19" s="660"/>
      <c r="AF19" s="660"/>
      <c r="AG19" s="660"/>
      <c r="AH19" s="660"/>
      <c r="AI19" s="660"/>
      <c r="AJ19" s="660"/>
      <c r="AK19" s="660"/>
      <c r="AL19" s="624">
        <v>0.7</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441910</v>
      </c>
      <c r="BH19" s="622"/>
      <c r="BI19" s="622"/>
      <c r="BJ19" s="622"/>
      <c r="BK19" s="622"/>
      <c r="BL19" s="622"/>
      <c r="BM19" s="622"/>
      <c r="BN19" s="623"/>
      <c r="BO19" s="659">
        <v>4.8</v>
      </c>
      <c r="BP19" s="659"/>
      <c r="BQ19" s="659"/>
      <c r="BR19" s="659"/>
      <c r="BS19" s="660" t="s">
        <v>130</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250</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x14ac:dyDescent="0.15">
      <c r="B20" s="696" t="s">
        <v>280</v>
      </c>
      <c r="C20" s="697"/>
      <c r="D20" s="697"/>
      <c r="E20" s="697"/>
      <c r="F20" s="697"/>
      <c r="G20" s="697"/>
      <c r="H20" s="697"/>
      <c r="I20" s="697"/>
      <c r="J20" s="697"/>
      <c r="K20" s="697"/>
      <c r="L20" s="697"/>
      <c r="M20" s="697"/>
      <c r="N20" s="697"/>
      <c r="O20" s="697"/>
      <c r="P20" s="697"/>
      <c r="Q20" s="698"/>
      <c r="R20" s="621">
        <v>5511</v>
      </c>
      <c r="S20" s="622"/>
      <c r="T20" s="622"/>
      <c r="U20" s="622"/>
      <c r="V20" s="622"/>
      <c r="W20" s="622"/>
      <c r="X20" s="622"/>
      <c r="Y20" s="623"/>
      <c r="Z20" s="659">
        <v>0</v>
      </c>
      <c r="AA20" s="659"/>
      <c r="AB20" s="659"/>
      <c r="AC20" s="659"/>
      <c r="AD20" s="660">
        <v>5511</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441910</v>
      </c>
      <c r="BH20" s="622"/>
      <c r="BI20" s="622"/>
      <c r="BJ20" s="622"/>
      <c r="BK20" s="622"/>
      <c r="BL20" s="622"/>
      <c r="BM20" s="622"/>
      <c r="BN20" s="623"/>
      <c r="BO20" s="659">
        <v>4.8</v>
      </c>
      <c r="BP20" s="659"/>
      <c r="BQ20" s="659"/>
      <c r="BR20" s="659"/>
      <c r="BS20" s="660" t="s">
        <v>130</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26175131</v>
      </c>
      <c r="CS20" s="622"/>
      <c r="CT20" s="622"/>
      <c r="CU20" s="622"/>
      <c r="CV20" s="622"/>
      <c r="CW20" s="622"/>
      <c r="CX20" s="622"/>
      <c r="CY20" s="623"/>
      <c r="CZ20" s="659">
        <v>100</v>
      </c>
      <c r="DA20" s="659"/>
      <c r="DB20" s="659"/>
      <c r="DC20" s="659"/>
      <c r="DD20" s="627">
        <v>3138505</v>
      </c>
      <c r="DE20" s="622"/>
      <c r="DF20" s="622"/>
      <c r="DG20" s="622"/>
      <c r="DH20" s="622"/>
      <c r="DI20" s="622"/>
      <c r="DJ20" s="622"/>
      <c r="DK20" s="622"/>
      <c r="DL20" s="622"/>
      <c r="DM20" s="622"/>
      <c r="DN20" s="622"/>
      <c r="DO20" s="622"/>
      <c r="DP20" s="623"/>
      <c r="DQ20" s="627">
        <v>15055000</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2787106</v>
      </c>
      <c r="S21" s="622"/>
      <c r="T21" s="622"/>
      <c r="U21" s="622"/>
      <c r="V21" s="622"/>
      <c r="W21" s="622"/>
      <c r="X21" s="622"/>
      <c r="Y21" s="623"/>
      <c r="Z21" s="659">
        <v>10.3</v>
      </c>
      <c r="AA21" s="659"/>
      <c r="AB21" s="659"/>
      <c r="AC21" s="659"/>
      <c r="AD21" s="660">
        <v>2471078</v>
      </c>
      <c r="AE21" s="660"/>
      <c r="AF21" s="660"/>
      <c r="AG21" s="660"/>
      <c r="AH21" s="660"/>
      <c r="AI21" s="660"/>
      <c r="AJ21" s="660"/>
      <c r="AK21" s="660"/>
      <c r="AL21" s="624">
        <v>18.600000000000001</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59" t="s">
        <v>130</v>
      </c>
      <c r="BP21" s="659"/>
      <c r="BQ21" s="659"/>
      <c r="BR21" s="659"/>
      <c r="BS21" s="660" t="s">
        <v>250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2471078</v>
      </c>
      <c r="S22" s="622"/>
      <c r="T22" s="622"/>
      <c r="U22" s="622"/>
      <c r="V22" s="622"/>
      <c r="W22" s="622"/>
      <c r="X22" s="622"/>
      <c r="Y22" s="623"/>
      <c r="Z22" s="659">
        <v>9.1</v>
      </c>
      <c r="AA22" s="659"/>
      <c r="AB22" s="659"/>
      <c r="AC22" s="659"/>
      <c r="AD22" s="660">
        <v>2471078</v>
      </c>
      <c r="AE22" s="660"/>
      <c r="AF22" s="660"/>
      <c r="AG22" s="660"/>
      <c r="AH22" s="660"/>
      <c r="AI22" s="660"/>
      <c r="AJ22" s="660"/>
      <c r="AK22" s="660"/>
      <c r="AL22" s="624">
        <v>18.600000000000001</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314856</v>
      </c>
      <c r="S23" s="622"/>
      <c r="T23" s="622"/>
      <c r="U23" s="622"/>
      <c r="V23" s="622"/>
      <c r="W23" s="622"/>
      <c r="X23" s="622"/>
      <c r="Y23" s="623"/>
      <c r="Z23" s="659">
        <v>1.2</v>
      </c>
      <c r="AA23" s="659"/>
      <c r="AB23" s="659"/>
      <c r="AC23" s="659"/>
      <c r="AD23" s="660" t="s">
        <v>140</v>
      </c>
      <c r="AE23" s="660"/>
      <c r="AF23" s="660"/>
      <c r="AG23" s="660"/>
      <c r="AH23" s="660"/>
      <c r="AI23" s="660"/>
      <c r="AJ23" s="660"/>
      <c r="AK23" s="660"/>
      <c r="AL23" s="624" t="s">
        <v>140</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v>441910</v>
      </c>
      <c r="BH23" s="622"/>
      <c r="BI23" s="622"/>
      <c r="BJ23" s="622"/>
      <c r="BK23" s="622"/>
      <c r="BL23" s="622"/>
      <c r="BM23" s="622"/>
      <c r="BN23" s="623"/>
      <c r="BO23" s="659">
        <v>4.8</v>
      </c>
      <c r="BP23" s="659"/>
      <c r="BQ23" s="659"/>
      <c r="BR23" s="659"/>
      <c r="BS23" s="660" t="s">
        <v>130</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v>1172</v>
      </c>
      <c r="S24" s="622"/>
      <c r="T24" s="622"/>
      <c r="U24" s="622"/>
      <c r="V24" s="622"/>
      <c r="W24" s="622"/>
      <c r="X24" s="622"/>
      <c r="Y24" s="623"/>
      <c r="Z24" s="659">
        <v>0</v>
      </c>
      <c r="AA24" s="659"/>
      <c r="AB24" s="659"/>
      <c r="AC24" s="659"/>
      <c r="AD24" s="660" t="s">
        <v>250</v>
      </c>
      <c r="AE24" s="660"/>
      <c r="AF24" s="660"/>
      <c r="AG24" s="660"/>
      <c r="AH24" s="660"/>
      <c r="AI24" s="660"/>
      <c r="AJ24" s="660"/>
      <c r="AK24" s="660"/>
      <c r="AL24" s="624" t="s">
        <v>130</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9" t="s">
        <v>297</v>
      </c>
      <c r="CE24" s="680"/>
      <c r="CF24" s="680"/>
      <c r="CG24" s="680"/>
      <c r="CH24" s="680"/>
      <c r="CI24" s="680"/>
      <c r="CJ24" s="680"/>
      <c r="CK24" s="680"/>
      <c r="CL24" s="680"/>
      <c r="CM24" s="680"/>
      <c r="CN24" s="680"/>
      <c r="CO24" s="680"/>
      <c r="CP24" s="680"/>
      <c r="CQ24" s="681"/>
      <c r="CR24" s="676">
        <v>10648144</v>
      </c>
      <c r="CS24" s="677"/>
      <c r="CT24" s="677"/>
      <c r="CU24" s="677"/>
      <c r="CV24" s="677"/>
      <c r="CW24" s="677"/>
      <c r="CX24" s="677"/>
      <c r="CY24" s="702"/>
      <c r="CZ24" s="703">
        <v>40.700000000000003</v>
      </c>
      <c r="DA24" s="685"/>
      <c r="DB24" s="685"/>
      <c r="DC24" s="705"/>
      <c r="DD24" s="701">
        <v>6405661</v>
      </c>
      <c r="DE24" s="677"/>
      <c r="DF24" s="677"/>
      <c r="DG24" s="677"/>
      <c r="DH24" s="677"/>
      <c r="DI24" s="677"/>
      <c r="DJ24" s="677"/>
      <c r="DK24" s="702"/>
      <c r="DL24" s="701">
        <v>6342447</v>
      </c>
      <c r="DM24" s="677"/>
      <c r="DN24" s="677"/>
      <c r="DO24" s="677"/>
      <c r="DP24" s="677"/>
      <c r="DQ24" s="677"/>
      <c r="DR24" s="677"/>
      <c r="DS24" s="677"/>
      <c r="DT24" s="677"/>
      <c r="DU24" s="677"/>
      <c r="DV24" s="702"/>
      <c r="DW24" s="703">
        <v>46.9</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13911370</v>
      </c>
      <c r="S25" s="622"/>
      <c r="T25" s="622"/>
      <c r="U25" s="622"/>
      <c r="V25" s="622"/>
      <c r="W25" s="622"/>
      <c r="X25" s="622"/>
      <c r="Y25" s="623"/>
      <c r="Z25" s="659">
        <v>51.3</v>
      </c>
      <c r="AA25" s="659"/>
      <c r="AB25" s="659"/>
      <c r="AC25" s="659"/>
      <c r="AD25" s="660">
        <v>13153432</v>
      </c>
      <c r="AE25" s="660"/>
      <c r="AF25" s="660"/>
      <c r="AG25" s="660"/>
      <c r="AH25" s="660"/>
      <c r="AI25" s="660"/>
      <c r="AJ25" s="660"/>
      <c r="AK25" s="660"/>
      <c r="AL25" s="624">
        <v>99.2</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250</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3590808</v>
      </c>
      <c r="CS25" s="634"/>
      <c r="CT25" s="634"/>
      <c r="CU25" s="634"/>
      <c r="CV25" s="634"/>
      <c r="CW25" s="634"/>
      <c r="CX25" s="634"/>
      <c r="CY25" s="635"/>
      <c r="CZ25" s="624">
        <v>13.7</v>
      </c>
      <c r="DA25" s="636"/>
      <c r="DB25" s="636"/>
      <c r="DC25" s="637"/>
      <c r="DD25" s="627">
        <v>3233627</v>
      </c>
      <c r="DE25" s="634"/>
      <c r="DF25" s="634"/>
      <c r="DG25" s="634"/>
      <c r="DH25" s="634"/>
      <c r="DI25" s="634"/>
      <c r="DJ25" s="634"/>
      <c r="DK25" s="635"/>
      <c r="DL25" s="627">
        <v>3184221</v>
      </c>
      <c r="DM25" s="634"/>
      <c r="DN25" s="634"/>
      <c r="DO25" s="634"/>
      <c r="DP25" s="634"/>
      <c r="DQ25" s="634"/>
      <c r="DR25" s="634"/>
      <c r="DS25" s="634"/>
      <c r="DT25" s="634"/>
      <c r="DU25" s="634"/>
      <c r="DV25" s="635"/>
      <c r="DW25" s="624">
        <v>23.5</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4156</v>
      </c>
      <c r="S26" s="622"/>
      <c r="T26" s="622"/>
      <c r="U26" s="622"/>
      <c r="V26" s="622"/>
      <c r="W26" s="622"/>
      <c r="X26" s="622"/>
      <c r="Y26" s="623"/>
      <c r="Z26" s="659">
        <v>0</v>
      </c>
      <c r="AA26" s="659"/>
      <c r="AB26" s="659"/>
      <c r="AC26" s="659"/>
      <c r="AD26" s="660">
        <v>4156</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250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2152717</v>
      </c>
      <c r="CS26" s="622"/>
      <c r="CT26" s="622"/>
      <c r="CU26" s="622"/>
      <c r="CV26" s="622"/>
      <c r="CW26" s="622"/>
      <c r="CX26" s="622"/>
      <c r="CY26" s="623"/>
      <c r="CZ26" s="624">
        <v>8.1999999999999993</v>
      </c>
      <c r="DA26" s="636"/>
      <c r="DB26" s="636"/>
      <c r="DC26" s="637"/>
      <c r="DD26" s="627">
        <v>1872610</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45386</v>
      </c>
      <c r="S27" s="622"/>
      <c r="T27" s="622"/>
      <c r="U27" s="622"/>
      <c r="V27" s="622"/>
      <c r="W27" s="622"/>
      <c r="X27" s="622"/>
      <c r="Y27" s="623"/>
      <c r="Z27" s="659">
        <v>0.2</v>
      </c>
      <c r="AA27" s="659"/>
      <c r="AB27" s="659"/>
      <c r="AC27" s="659"/>
      <c r="AD27" s="660" t="s">
        <v>140</v>
      </c>
      <c r="AE27" s="660"/>
      <c r="AF27" s="660"/>
      <c r="AG27" s="660"/>
      <c r="AH27" s="660"/>
      <c r="AI27" s="660"/>
      <c r="AJ27" s="660"/>
      <c r="AK27" s="660"/>
      <c r="AL27" s="624" t="s">
        <v>130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9237485</v>
      </c>
      <c r="BH27" s="622"/>
      <c r="BI27" s="622"/>
      <c r="BJ27" s="622"/>
      <c r="BK27" s="622"/>
      <c r="BL27" s="622"/>
      <c r="BM27" s="622"/>
      <c r="BN27" s="623"/>
      <c r="BO27" s="659">
        <v>100</v>
      </c>
      <c r="BP27" s="659"/>
      <c r="BQ27" s="659"/>
      <c r="BR27" s="659"/>
      <c r="BS27" s="660">
        <v>277722</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4944540</v>
      </c>
      <c r="CS27" s="634"/>
      <c r="CT27" s="634"/>
      <c r="CU27" s="634"/>
      <c r="CV27" s="634"/>
      <c r="CW27" s="634"/>
      <c r="CX27" s="634"/>
      <c r="CY27" s="635"/>
      <c r="CZ27" s="624">
        <v>18.899999999999999</v>
      </c>
      <c r="DA27" s="636"/>
      <c r="DB27" s="636"/>
      <c r="DC27" s="637"/>
      <c r="DD27" s="627">
        <v>1134554</v>
      </c>
      <c r="DE27" s="634"/>
      <c r="DF27" s="634"/>
      <c r="DG27" s="634"/>
      <c r="DH27" s="634"/>
      <c r="DI27" s="634"/>
      <c r="DJ27" s="634"/>
      <c r="DK27" s="635"/>
      <c r="DL27" s="627">
        <v>1120746</v>
      </c>
      <c r="DM27" s="634"/>
      <c r="DN27" s="634"/>
      <c r="DO27" s="634"/>
      <c r="DP27" s="634"/>
      <c r="DQ27" s="634"/>
      <c r="DR27" s="634"/>
      <c r="DS27" s="634"/>
      <c r="DT27" s="634"/>
      <c r="DU27" s="634"/>
      <c r="DV27" s="635"/>
      <c r="DW27" s="624">
        <v>8.3000000000000007</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208074</v>
      </c>
      <c r="S28" s="622"/>
      <c r="T28" s="622"/>
      <c r="U28" s="622"/>
      <c r="V28" s="622"/>
      <c r="W28" s="622"/>
      <c r="X28" s="622"/>
      <c r="Y28" s="623"/>
      <c r="Z28" s="659">
        <v>0.8</v>
      </c>
      <c r="AA28" s="659"/>
      <c r="AB28" s="659"/>
      <c r="AC28" s="659"/>
      <c r="AD28" s="660">
        <v>23834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2112796</v>
      </c>
      <c r="CS28" s="622"/>
      <c r="CT28" s="622"/>
      <c r="CU28" s="622"/>
      <c r="CV28" s="622"/>
      <c r="CW28" s="622"/>
      <c r="CX28" s="622"/>
      <c r="CY28" s="623"/>
      <c r="CZ28" s="624">
        <v>8.1</v>
      </c>
      <c r="DA28" s="636"/>
      <c r="DB28" s="636"/>
      <c r="DC28" s="637"/>
      <c r="DD28" s="627">
        <v>2037480</v>
      </c>
      <c r="DE28" s="622"/>
      <c r="DF28" s="622"/>
      <c r="DG28" s="622"/>
      <c r="DH28" s="622"/>
      <c r="DI28" s="622"/>
      <c r="DJ28" s="622"/>
      <c r="DK28" s="623"/>
      <c r="DL28" s="627">
        <v>2037480</v>
      </c>
      <c r="DM28" s="622"/>
      <c r="DN28" s="622"/>
      <c r="DO28" s="622"/>
      <c r="DP28" s="622"/>
      <c r="DQ28" s="622"/>
      <c r="DR28" s="622"/>
      <c r="DS28" s="622"/>
      <c r="DT28" s="622"/>
      <c r="DU28" s="622"/>
      <c r="DV28" s="623"/>
      <c r="DW28" s="624">
        <v>15.1</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27444</v>
      </c>
      <c r="S29" s="622"/>
      <c r="T29" s="622"/>
      <c r="U29" s="622"/>
      <c r="V29" s="622"/>
      <c r="W29" s="622"/>
      <c r="X29" s="622"/>
      <c r="Y29" s="623"/>
      <c r="Z29" s="659">
        <v>0.1</v>
      </c>
      <c r="AA29" s="659"/>
      <c r="AB29" s="659"/>
      <c r="AC29" s="659"/>
      <c r="AD29" s="660">
        <v>34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72</v>
      </c>
      <c r="CG29" s="619"/>
      <c r="CH29" s="619"/>
      <c r="CI29" s="619"/>
      <c r="CJ29" s="619"/>
      <c r="CK29" s="619"/>
      <c r="CL29" s="619"/>
      <c r="CM29" s="619"/>
      <c r="CN29" s="619"/>
      <c r="CO29" s="619"/>
      <c r="CP29" s="619"/>
      <c r="CQ29" s="620"/>
      <c r="CR29" s="621">
        <v>2112796</v>
      </c>
      <c r="CS29" s="634"/>
      <c r="CT29" s="634"/>
      <c r="CU29" s="634"/>
      <c r="CV29" s="634"/>
      <c r="CW29" s="634"/>
      <c r="CX29" s="634"/>
      <c r="CY29" s="635"/>
      <c r="CZ29" s="624">
        <v>8.1</v>
      </c>
      <c r="DA29" s="636"/>
      <c r="DB29" s="636"/>
      <c r="DC29" s="637"/>
      <c r="DD29" s="627">
        <v>2037480</v>
      </c>
      <c r="DE29" s="634"/>
      <c r="DF29" s="634"/>
      <c r="DG29" s="634"/>
      <c r="DH29" s="634"/>
      <c r="DI29" s="634"/>
      <c r="DJ29" s="634"/>
      <c r="DK29" s="635"/>
      <c r="DL29" s="627">
        <v>2037480</v>
      </c>
      <c r="DM29" s="634"/>
      <c r="DN29" s="634"/>
      <c r="DO29" s="634"/>
      <c r="DP29" s="634"/>
      <c r="DQ29" s="634"/>
      <c r="DR29" s="634"/>
      <c r="DS29" s="634"/>
      <c r="DT29" s="634"/>
      <c r="DU29" s="634"/>
      <c r="DV29" s="635"/>
      <c r="DW29" s="624">
        <v>15.1</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4436603</v>
      </c>
      <c r="S30" s="622"/>
      <c r="T30" s="622"/>
      <c r="U30" s="622"/>
      <c r="V30" s="622"/>
      <c r="W30" s="622"/>
      <c r="X30" s="622"/>
      <c r="Y30" s="623"/>
      <c r="Z30" s="659">
        <v>16.399999999999999</v>
      </c>
      <c r="AA30" s="659"/>
      <c r="AB30" s="659"/>
      <c r="AC30" s="659"/>
      <c r="AD30" s="660" t="s">
        <v>140</v>
      </c>
      <c r="AE30" s="660"/>
      <c r="AF30" s="660"/>
      <c r="AG30" s="660"/>
      <c r="AH30" s="660"/>
      <c r="AI30" s="660"/>
      <c r="AJ30" s="660"/>
      <c r="AK30" s="660"/>
      <c r="AL30" s="624" t="s">
        <v>130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3"/>
      <c r="BI30" s="693"/>
      <c r="BJ30" s="693"/>
      <c r="BK30" s="693"/>
      <c r="BL30" s="693"/>
      <c r="BM30" s="693"/>
      <c r="BN30" s="693"/>
      <c r="BO30" s="693"/>
      <c r="BP30" s="693"/>
      <c r="BQ30" s="694"/>
      <c r="BR30" s="673"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2023093</v>
      </c>
      <c r="CS30" s="622"/>
      <c r="CT30" s="622"/>
      <c r="CU30" s="622"/>
      <c r="CV30" s="622"/>
      <c r="CW30" s="622"/>
      <c r="CX30" s="622"/>
      <c r="CY30" s="623"/>
      <c r="CZ30" s="624">
        <v>7.7</v>
      </c>
      <c r="DA30" s="636"/>
      <c r="DB30" s="636"/>
      <c r="DC30" s="637"/>
      <c r="DD30" s="627">
        <v>1947777</v>
      </c>
      <c r="DE30" s="622"/>
      <c r="DF30" s="622"/>
      <c r="DG30" s="622"/>
      <c r="DH30" s="622"/>
      <c r="DI30" s="622"/>
      <c r="DJ30" s="622"/>
      <c r="DK30" s="623"/>
      <c r="DL30" s="627">
        <v>1947777</v>
      </c>
      <c r="DM30" s="622"/>
      <c r="DN30" s="622"/>
      <c r="DO30" s="622"/>
      <c r="DP30" s="622"/>
      <c r="DQ30" s="622"/>
      <c r="DR30" s="622"/>
      <c r="DS30" s="622"/>
      <c r="DT30" s="622"/>
      <c r="DU30" s="622"/>
      <c r="DV30" s="623"/>
      <c r="DW30" s="624">
        <v>14.4</v>
      </c>
      <c r="DX30" s="636"/>
      <c r="DY30" s="636"/>
      <c r="DZ30" s="636"/>
      <c r="EA30" s="636"/>
      <c r="EB30" s="636"/>
      <c r="EC30" s="648"/>
    </row>
    <row r="31" spans="2:133" ht="11.25" customHeight="1" x14ac:dyDescent="0.15">
      <c r="B31" s="696" t="s">
        <v>315</v>
      </c>
      <c r="C31" s="697"/>
      <c r="D31" s="697"/>
      <c r="E31" s="697"/>
      <c r="F31" s="697"/>
      <c r="G31" s="697"/>
      <c r="H31" s="697"/>
      <c r="I31" s="697"/>
      <c r="J31" s="697"/>
      <c r="K31" s="697"/>
      <c r="L31" s="697"/>
      <c r="M31" s="697"/>
      <c r="N31" s="697"/>
      <c r="O31" s="697"/>
      <c r="P31" s="697"/>
      <c r="Q31" s="698"/>
      <c r="R31" s="621" t="s">
        <v>140</v>
      </c>
      <c r="S31" s="622"/>
      <c r="T31" s="622"/>
      <c r="U31" s="622"/>
      <c r="V31" s="622"/>
      <c r="W31" s="622"/>
      <c r="X31" s="622"/>
      <c r="Y31" s="623"/>
      <c r="Z31" s="659" t="s">
        <v>140</v>
      </c>
      <c r="AA31" s="659"/>
      <c r="AB31" s="659"/>
      <c r="AC31" s="659"/>
      <c r="AD31" s="660" t="s">
        <v>130</v>
      </c>
      <c r="AE31" s="660"/>
      <c r="AF31" s="660"/>
      <c r="AG31" s="660"/>
      <c r="AH31" s="660"/>
      <c r="AI31" s="660"/>
      <c r="AJ31" s="660"/>
      <c r="AK31" s="660"/>
      <c r="AL31" s="624" t="s">
        <v>130</v>
      </c>
      <c r="AM31" s="625"/>
      <c r="AN31" s="625"/>
      <c r="AO31" s="661"/>
      <c r="AP31" s="687" t="s">
        <v>316</v>
      </c>
      <c r="AQ31" s="688"/>
      <c r="AR31" s="688"/>
      <c r="AS31" s="688"/>
      <c r="AT31" s="689" t="s">
        <v>317</v>
      </c>
      <c r="AU31" s="218"/>
      <c r="AV31" s="218"/>
      <c r="AW31" s="218"/>
      <c r="AX31" s="679" t="s">
        <v>190</v>
      </c>
      <c r="AY31" s="680"/>
      <c r="AZ31" s="680"/>
      <c r="BA31" s="680"/>
      <c r="BB31" s="680"/>
      <c r="BC31" s="680"/>
      <c r="BD31" s="680"/>
      <c r="BE31" s="680"/>
      <c r="BF31" s="681"/>
      <c r="BG31" s="683">
        <v>99.6</v>
      </c>
      <c r="BH31" s="684"/>
      <c r="BI31" s="684"/>
      <c r="BJ31" s="684"/>
      <c r="BK31" s="684"/>
      <c r="BL31" s="684"/>
      <c r="BM31" s="685">
        <v>99.2</v>
      </c>
      <c r="BN31" s="684"/>
      <c r="BO31" s="684"/>
      <c r="BP31" s="684"/>
      <c r="BQ31" s="686"/>
      <c r="BR31" s="683">
        <v>99.6</v>
      </c>
      <c r="BS31" s="684"/>
      <c r="BT31" s="684"/>
      <c r="BU31" s="684"/>
      <c r="BV31" s="684"/>
      <c r="BW31" s="684"/>
      <c r="BX31" s="685">
        <v>99.1</v>
      </c>
      <c r="BY31" s="684"/>
      <c r="BZ31" s="684"/>
      <c r="CA31" s="684"/>
      <c r="CB31" s="686"/>
      <c r="CD31" s="642"/>
      <c r="CE31" s="643"/>
      <c r="CF31" s="618" t="s">
        <v>318</v>
      </c>
      <c r="CG31" s="619"/>
      <c r="CH31" s="619"/>
      <c r="CI31" s="619"/>
      <c r="CJ31" s="619"/>
      <c r="CK31" s="619"/>
      <c r="CL31" s="619"/>
      <c r="CM31" s="619"/>
      <c r="CN31" s="619"/>
      <c r="CO31" s="619"/>
      <c r="CP31" s="619"/>
      <c r="CQ31" s="620"/>
      <c r="CR31" s="621">
        <v>89703</v>
      </c>
      <c r="CS31" s="634"/>
      <c r="CT31" s="634"/>
      <c r="CU31" s="634"/>
      <c r="CV31" s="634"/>
      <c r="CW31" s="634"/>
      <c r="CX31" s="634"/>
      <c r="CY31" s="635"/>
      <c r="CZ31" s="624">
        <v>0.3</v>
      </c>
      <c r="DA31" s="636"/>
      <c r="DB31" s="636"/>
      <c r="DC31" s="637"/>
      <c r="DD31" s="627">
        <v>89703</v>
      </c>
      <c r="DE31" s="634"/>
      <c r="DF31" s="634"/>
      <c r="DG31" s="634"/>
      <c r="DH31" s="634"/>
      <c r="DI31" s="634"/>
      <c r="DJ31" s="634"/>
      <c r="DK31" s="635"/>
      <c r="DL31" s="627">
        <v>89703</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1535598</v>
      </c>
      <c r="S32" s="622"/>
      <c r="T32" s="622"/>
      <c r="U32" s="622"/>
      <c r="V32" s="622"/>
      <c r="W32" s="622"/>
      <c r="X32" s="622"/>
      <c r="Y32" s="623"/>
      <c r="Z32" s="659">
        <v>5.7</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0"/>
      <c r="AU32" s="214" t="s">
        <v>320</v>
      </c>
      <c r="AX32" s="618" t="s">
        <v>321</v>
      </c>
      <c r="AY32" s="619"/>
      <c r="AZ32" s="619"/>
      <c r="BA32" s="619"/>
      <c r="BB32" s="619"/>
      <c r="BC32" s="619"/>
      <c r="BD32" s="619"/>
      <c r="BE32" s="619"/>
      <c r="BF32" s="620"/>
      <c r="BG32" s="692">
        <v>99.5</v>
      </c>
      <c r="BH32" s="634"/>
      <c r="BI32" s="634"/>
      <c r="BJ32" s="634"/>
      <c r="BK32" s="634"/>
      <c r="BL32" s="634"/>
      <c r="BM32" s="625">
        <v>99.1</v>
      </c>
      <c r="BN32" s="634"/>
      <c r="BO32" s="634"/>
      <c r="BP32" s="634"/>
      <c r="BQ32" s="657"/>
      <c r="BR32" s="692">
        <v>99.5</v>
      </c>
      <c r="BS32" s="634"/>
      <c r="BT32" s="634"/>
      <c r="BU32" s="634"/>
      <c r="BV32" s="634"/>
      <c r="BW32" s="634"/>
      <c r="BX32" s="625">
        <v>99.1</v>
      </c>
      <c r="BY32" s="634"/>
      <c r="BZ32" s="634"/>
      <c r="CA32" s="634"/>
      <c r="CB32" s="657"/>
      <c r="CD32" s="644"/>
      <c r="CE32" s="645"/>
      <c r="CF32" s="618" t="s">
        <v>322</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140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83426</v>
      </c>
      <c r="S33" s="622"/>
      <c r="T33" s="622"/>
      <c r="U33" s="622"/>
      <c r="V33" s="622"/>
      <c r="W33" s="622"/>
      <c r="X33" s="622"/>
      <c r="Y33" s="623"/>
      <c r="Z33" s="659">
        <v>0.3</v>
      </c>
      <c r="AA33" s="659"/>
      <c r="AB33" s="659"/>
      <c r="AC33" s="659"/>
      <c r="AD33" s="660">
        <v>62603</v>
      </c>
      <c r="AE33" s="660"/>
      <c r="AF33" s="660"/>
      <c r="AG33" s="660"/>
      <c r="AH33" s="660"/>
      <c r="AI33" s="660"/>
      <c r="AJ33" s="660"/>
      <c r="AK33" s="660"/>
      <c r="AL33" s="624">
        <v>0.5</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99.7</v>
      </c>
      <c r="BH33" s="606"/>
      <c r="BI33" s="606"/>
      <c r="BJ33" s="606"/>
      <c r="BK33" s="606"/>
      <c r="BL33" s="606"/>
      <c r="BM33" s="652">
        <v>99.3</v>
      </c>
      <c r="BN33" s="606"/>
      <c r="BO33" s="606"/>
      <c r="BP33" s="606"/>
      <c r="BQ33" s="669"/>
      <c r="BR33" s="682">
        <v>99.7</v>
      </c>
      <c r="BS33" s="606"/>
      <c r="BT33" s="606"/>
      <c r="BU33" s="606"/>
      <c r="BV33" s="606"/>
      <c r="BW33" s="606"/>
      <c r="BX33" s="652">
        <v>99.1</v>
      </c>
      <c r="BY33" s="606"/>
      <c r="BZ33" s="606"/>
      <c r="CA33" s="606"/>
      <c r="CB33" s="669"/>
      <c r="CD33" s="618" t="s">
        <v>325</v>
      </c>
      <c r="CE33" s="619"/>
      <c r="CF33" s="619"/>
      <c r="CG33" s="619"/>
      <c r="CH33" s="619"/>
      <c r="CI33" s="619"/>
      <c r="CJ33" s="619"/>
      <c r="CK33" s="619"/>
      <c r="CL33" s="619"/>
      <c r="CM33" s="619"/>
      <c r="CN33" s="619"/>
      <c r="CO33" s="619"/>
      <c r="CP33" s="619"/>
      <c r="CQ33" s="620"/>
      <c r="CR33" s="621">
        <v>12388482</v>
      </c>
      <c r="CS33" s="634"/>
      <c r="CT33" s="634"/>
      <c r="CU33" s="634"/>
      <c r="CV33" s="634"/>
      <c r="CW33" s="634"/>
      <c r="CX33" s="634"/>
      <c r="CY33" s="635"/>
      <c r="CZ33" s="624">
        <v>47.3</v>
      </c>
      <c r="DA33" s="636"/>
      <c r="DB33" s="636"/>
      <c r="DC33" s="637"/>
      <c r="DD33" s="627">
        <v>7819930</v>
      </c>
      <c r="DE33" s="634"/>
      <c r="DF33" s="634"/>
      <c r="DG33" s="634"/>
      <c r="DH33" s="634"/>
      <c r="DI33" s="634"/>
      <c r="DJ33" s="634"/>
      <c r="DK33" s="635"/>
      <c r="DL33" s="627">
        <v>6135857</v>
      </c>
      <c r="DM33" s="634"/>
      <c r="DN33" s="634"/>
      <c r="DO33" s="634"/>
      <c r="DP33" s="634"/>
      <c r="DQ33" s="634"/>
      <c r="DR33" s="634"/>
      <c r="DS33" s="634"/>
      <c r="DT33" s="634"/>
      <c r="DU33" s="634"/>
      <c r="DV33" s="635"/>
      <c r="DW33" s="624">
        <v>45.3</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2014457</v>
      </c>
      <c r="S34" s="622"/>
      <c r="T34" s="622"/>
      <c r="U34" s="622"/>
      <c r="V34" s="622"/>
      <c r="W34" s="622"/>
      <c r="X34" s="622"/>
      <c r="Y34" s="623"/>
      <c r="Z34" s="659">
        <v>7.4</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5455835</v>
      </c>
      <c r="CS34" s="622"/>
      <c r="CT34" s="622"/>
      <c r="CU34" s="622"/>
      <c r="CV34" s="622"/>
      <c r="CW34" s="622"/>
      <c r="CX34" s="622"/>
      <c r="CY34" s="623"/>
      <c r="CZ34" s="624">
        <v>20.8</v>
      </c>
      <c r="DA34" s="636"/>
      <c r="DB34" s="636"/>
      <c r="DC34" s="637"/>
      <c r="DD34" s="627">
        <v>2615458</v>
      </c>
      <c r="DE34" s="622"/>
      <c r="DF34" s="622"/>
      <c r="DG34" s="622"/>
      <c r="DH34" s="622"/>
      <c r="DI34" s="622"/>
      <c r="DJ34" s="622"/>
      <c r="DK34" s="623"/>
      <c r="DL34" s="627">
        <v>2406764</v>
      </c>
      <c r="DM34" s="622"/>
      <c r="DN34" s="622"/>
      <c r="DO34" s="622"/>
      <c r="DP34" s="622"/>
      <c r="DQ34" s="622"/>
      <c r="DR34" s="622"/>
      <c r="DS34" s="622"/>
      <c r="DT34" s="622"/>
      <c r="DU34" s="622"/>
      <c r="DV34" s="623"/>
      <c r="DW34" s="624">
        <v>17.8</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2107289</v>
      </c>
      <c r="S35" s="622"/>
      <c r="T35" s="622"/>
      <c r="U35" s="622"/>
      <c r="V35" s="622"/>
      <c r="W35" s="622"/>
      <c r="X35" s="622"/>
      <c r="Y35" s="623"/>
      <c r="Z35" s="659">
        <v>7.8</v>
      </c>
      <c r="AA35" s="659"/>
      <c r="AB35" s="659"/>
      <c r="AC35" s="659"/>
      <c r="AD35" s="660" t="s">
        <v>130</v>
      </c>
      <c r="AE35" s="660"/>
      <c r="AF35" s="660"/>
      <c r="AG35" s="660"/>
      <c r="AH35" s="660"/>
      <c r="AI35" s="660"/>
      <c r="AJ35" s="660"/>
      <c r="AK35" s="660"/>
      <c r="AL35" s="624" t="s">
        <v>130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132202</v>
      </c>
      <c r="CS35" s="634"/>
      <c r="CT35" s="634"/>
      <c r="CU35" s="634"/>
      <c r="CV35" s="634"/>
      <c r="CW35" s="634"/>
      <c r="CX35" s="634"/>
      <c r="CY35" s="635"/>
      <c r="CZ35" s="624">
        <v>0.5</v>
      </c>
      <c r="DA35" s="636"/>
      <c r="DB35" s="636"/>
      <c r="DC35" s="637"/>
      <c r="DD35" s="627">
        <v>86910</v>
      </c>
      <c r="DE35" s="634"/>
      <c r="DF35" s="634"/>
      <c r="DG35" s="634"/>
      <c r="DH35" s="634"/>
      <c r="DI35" s="634"/>
      <c r="DJ35" s="634"/>
      <c r="DK35" s="635"/>
      <c r="DL35" s="627">
        <v>47341</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915877</v>
      </c>
      <c r="S36" s="622"/>
      <c r="T36" s="622"/>
      <c r="U36" s="622"/>
      <c r="V36" s="622"/>
      <c r="W36" s="622"/>
      <c r="X36" s="622"/>
      <c r="Y36" s="623"/>
      <c r="Z36" s="659">
        <v>3.4</v>
      </c>
      <c r="AA36" s="659"/>
      <c r="AB36" s="659"/>
      <c r="AC36" s="659"/>
      <c r="AD36" s="660" t="s">
        <v>130</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6">
        <v>2927184</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19194</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3937139</v>
      </c>
      <c r="CS36" s="622"/>
      <c r="CT36" s="622"/>
      <c r="CU36" s="622"/>
      <c r="CV36" s="622"/>
      <c r="CW36" s="622"/>
      <c r="CX36" s="622"/>
      <c r="CY36" s="623"/>
      <c r="CZ36" s="624">
        <v>15</v>
      </c>
      <c r="DA36" s="636"/>
      <c r="DB36" s="636"/>
      <c r="DC36" s="637"/>
      <c r="DD36" s="627">
        <v>3426033</v>
      </c>
      <c r="DE36" s="622"/>
      <c r="DF36" s="622"/>
      <c r="DG36" s="622"/>
      <c r="DH36" s="622"/>
      <c r="DI36" s="622"/>
      <c r="DJ36" s="622"/>
      <c r="DK36" s="623"/>
      <c r="DL36" s="627">
        <v>2526792</v>
      </c>
      <c r="DM36" s="622"/>
      <c r="DN36" s="622"/>
      <c r="DO36" s="622"/>
      <c r="DP36" s="622"/>
      <c r="DQ36" s="622"/>
      <c r="DR36" s="622"/>
      <c r="DS36" s="622"/>
      <c r="DT36" s="622"/>
      <c r="DU36" s="622"/>
      <c r="DV36" s="623"/>
      <c r="DW36" s="624">
        <v>18.7</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398997</v>
      </c>
      <c r="S37" s="622"/>
      <c r="T37" s="622"/>
      <c r="U37" s="622"/>
      <c r="V37" s="622"/>
      <c r="W37" s="622"/>
      <c r="X37" s="622"/>
      <c r="Y37" s="623"/>
      <c r="Z37" s="659">
        <v>1.5</v>
      </c>
      <c r="AA37" s="659"/>
      <c r="AB37" s="659"/>
      <c r="AC37" s="659"/>
      <c r="AD37" s="660">
        <v>19293</v>
      </c>
      <c r="AE37" s="660"/>
      <c r="AF37" s="660"/>
      <c r="AG37" s="660"/>
      <c r="AH37" s="660"/>
      <c r="AI37" s="660"/>
      <c r="AJ37" s="660"/>
      <c r="AK37" s="660"/>
      <c r="AL37" s="624">
        <v>0.1</v>
      </c>
      <c r="AM37" s="625"/>
      <c r="AN37" s="625"/>
      <c r="AO37" s="661"/>
      <c r="AQ37" s="654" t="s">
        <v>337</v>
      </c>
      <c r="AR37" s="655"/>
      <c r="AS37" s="655"/>
      <c r="AT37" s="655"/>
      <c r="AU37" s="655"/>
      <c r="AV37" s="655"/>
      <c r="AW37" s="655"/>
      <c r="AX37" s="655"/>
      <c r="AY37" s="656"/>
      <c r="AZ37" s="621">
        <v>1402523</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-3021</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1544578</v>
      </c>
      <c r="CS37" s="634"/>
      <c r="CT37" s="634"/>
      <c r="CU37" s="634"/>
      <c r="CV37" s="634"/>
      <c r="CW37" s="634"/>
      <c r="CX37" s="634"/>
      <c r="CY37" s="635"/>
      <c r="CZ37" s="624">
        <v>5.9</v>
      </c>
      <c r="DA37" s="636"/>
      <c r="DB37" s="636"/>
      <c r="DC37" s="637"/>
      <c r="DD37" s="627">
        <v>1544578</v>
      </c>
      <c r="DE37" s="634"/>
      <c r="DF37" s="634"/>
      <c r="DG37" s="634"/>
      <c r="DH37" s="634"/>
      <c r="DI37" s="634"/>
      <c r="DJ37" s="634"/>
      <c r="DK37" s="635"/>
      <c r="DL37" s="627">
        <v>1489126</v>
      </c>
      <c r="DM37" s="634"/>
      <c r="DN37" s="634"/>
      <c r="DO37" s="634"/>
      <c r="DP37" s="634"/>
      <c r="DQ37" s="634"/>
      <c r="DR37" s="634"/>
      <c r="DS37" s="634"/>
      <c r="DT37" s="634"/>
      <c r="DU37" s="634"/>
      <c r="DV37" s="635"/>
      <c r="DW37" s="624">
        <v>11</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1413092</v>
      </c>
      <c r="S38" s="622"/>
      <c r="T38" s="622"/>
      <c r="U38" s="622"/>
      <c r="V38" s="622"/>
      <c r="W38" s="622"/>
      <c r="X38" s="622"/>
      <c r="Y38" s="623"/>
      <c r="Z38" s="659">
        <v>5.2</v>
      </c>
      <c r="AA38" s="659"/>
      <c r="AB38" s="659"/>
      <c r="AC38" s="659"/>
      <c r="AD38" s="660" t="s">
        <v>130</v>
      </c>
      <c r="AE38" s="660"/>
      <c r="AF38" s="660"/>
      <c r="AG38" s="660"/>
      <c r="AH38" s="660"/>
      <c r="AI38" s="660"/>
      <c r="AJ38" s="660"/>
      <c r="AK38" s="660"/>
      <c r="AL38" s="624" t="s">
        <v>130</v>
      </c>
      <c r="AM38" s="625"/>
      <c r="AN38" s="625"/>
      <c r="AO38" s="661"/>
      <c r="AQ38" s="654" t="s">
        <v>341</v>
      </c>
      <c r="AR38" s="655"/>
      <c r="AS38" s="655"/>
      <c r="AT38" s="655"/>
      <c r="AU38" s="655"/>
      <c r="AV38" s="655"/>
      <c r="AW38" s="655"/>
      <c r="AX38" s="655"/>
      <c r="AY38" s="656"/>
      <c r="AZ38" s="621">
        <v>21937</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6100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1502724</v>
      </c>
      <c r="CS38" s="622"/>
      <c r="CT38" s="622"/>
      <c r="CU38" s="622"/>
      <c r="CV38" s="622"/>
      <c r="CW38" s="622"/>
      <c r="CX38" s="622"/>
      <c r="CY38" s="623"/>
      <c r="CZ38" s="624">
        <v>5.7</v>
      </c>
      <c r="DA38" s="636"/>
      <c r="DB38" s="636"/>
      <c r="DC38" s="637"/>
      <c r="DD38" s="627">
        <v>1258481</v>
      </c>
      <c r="DE38" s="622"/>
      <c r="DF38" s="622"/>
      <c r="DG38" s="622"/>
      <c r="DH38" s="622"/>
      <c r="DI38" s="622"/>
      <c r="DJ38" s="622"/>
      <c r="DK38" s="623"/>
      <c r="DL38" s="627">
        <v>1154960</v>
      </c>
      <c r="DM38" s="622"/>
      <c r="DN38" s="622"/>
      <c r="DO38" s="622"/>
      <c r="DP38" s="622"/>
      <c r="DQ38" s="622"/>
      <c r="DR38" s="622"/>
      <c r="DS38" s="622"/>
      <c r="DT38" s="622"/>
      <c r="DU38" s="622"/>
      <c r="DV38" s="623"/>
      <c r="DW38" s="624">
        <v>8.5</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250</v>
      </c>
      <c r="AA39" s="659"/>
      <c r="AB39" s="659"/>
      <c r="AC39" s="659"/>
      <c r="AD39" s="660" t="s">
        <v>130</v>
      </c>
      <c r="AE39" s="660"/>
      <c r="AF39" s="660"/>
      <c r="AG39" s="660"/>
      <c r="AH39" s="660"/>
      <c r="AI39" s="660"/>
      <c r="AJ39" s="660"/>
      <c r="AK39" s="660"/>
      <c r="AL39" s="624" t="s">
        <v>140</v>
      </c>
      <c r="AM39" s="625"/>
      <c r="AN39" s="625"/>
      <c r="AO39" s="661"/>
      <c r="AQ39" s="654" t="s">
        <v>345</v>
      </c>
      <c r="AR39" s="655"/>
      <c r="AS39" s="655"/>
      <c r="AT39" s="655"/>
      <c r="AU39" s="655"/>
      <c r="AV39" s="655"/>
      <c r="AW39" s="655"/>
      <c r="AX39" s="655"/>
      <c r="AY39" s="656"/>
      <c r="AZ39" s="621" t="s">
        <v>130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9411</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1204368</v>
      </c>
      <c r="CS39" s="634"/>
      <c r="CT39" s="634"/>
      <c r="CU39" s="634"/>
      <c r="CV39" s="634"/>
      <c r="CW39" s="634"/>
      <c r="CX39" s="634"/>
      <c r="CY39" s="635"/>
      <c r="CZ39" s="624">
        <v>4.5999999999999996</v>
      </c>
      <c r="DA39" s="636"/>
      <c r="DB39" s="636"/>
      <c r="DC39" s="637"/>
      <c r="DD39" s="627">
        <v>286354</v>
      </c>
      <c r="DE39" s="634"/>
      <c r="DF39" s="634"/>
      <c r="DG39" s="634"/>
      <c r="DH39" s="634"/>
      <c r="DI39" s="634"/>
      <c r="DJ39" s="634"/>
      <c r="DK39" s="635"/>
      <c r="DL39" s="627" t="s">
        <v>140</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272092</v>
      </c>
      <c r="S40" s="622"/>
      <c r="T40" s="622"/>
      <c r="U40" s="622"/>
      <c r="V40" s="622"/>
      <c r="W40" s="622"/>
      <c r="X40" s="622"/>
      <c r="Y40" s="623"/>
      <c r="Z40" s="659">
        <v>1</v>
      </c>
      <c r="AA40" s="659"/>
      <c r="AB40" s="659"/>
      <c r="AC40" s="659"/>
      <c r="AD40" s="660" t="s">
        <v>130</v>
      </c>
      <c r="AE40" s="660"/>
      <c r="AF40" s="660"/>
      <c r="AG40" s="660"/>
      <c r="AH40" s="660"/>
      <c r="AI40" s="660"/>
      <c r="AJ40" s="660"/>
      <c r="AK40" s="660"/>
      <c r="AL40" s="624" t="s">
        <v>130</v>
      </c>
      <c r="AM40" s="625"/>
      <c r="AN40" s="625"/>
      <c r="AO40" s="661"/>
      <c r="AQ40" s="654" t="s">
        <v>349</v>
      </c>
      <c r="AR40" s="655"/>
      <c r="AS40" s="655"/>
      <c r="AT40" s="655"/>
      <c r="AU40" s="655"/>
      <c r="AV40" s="655"/>
      <c r="AW40" s="655"/>
      <c r="AX40" s="655"/>
      <c r="AY40" s="656"/>
      <c r="AZ40" s="621" t="s">
        <v>130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86</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156214</v>
      </c>
      <c r="CS40" s="622"/>
      <c r="CT40" s="622"/>
      <c r="CU40" s="622"/>
      <c r="CV40" s="622"/>
      <c r="CW40" s="622"/>
      <c r="CX40" s="622"/>
      <c r="CY40" s="623"/>
      <c r="CZ40" s="624">
        <v>0.6</v>
      </c>
      <c r="DA40" s="636"/>
      <c r="DB40" s="636"/>
      <c r="DC40" s="637"/>
      <c r="DD40" s="627">
        <v>146694</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27101769</v>
      </c>
      <c r="S41" s="646"/>
      <c r="T41" s="646"/>
      <c r="U41" s="646"/>
      <c r="V41" s="646"/>
      <c r="W41" s="646"/>
      <c r="X41" s="646"/>
      <c r="Y41" s="649"/>
      <c r="Z41" s="650">
        <v>100</v>
      </c>
      <c r="AA41" s="650"/>
      <c r="AB41" s="650"/>
      <c r="AC41" s="650"/>
      <c r="AD41" s="651">
        <v>13263352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291494</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250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1211230</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333</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3138505</v>
      </c>
      <c r="CS42" s="634"/>
      <c r="CT42" s="634"/>
      <c r="CU42" s="634"/>
      <c r="CV42" s="634"/>
      <c r="CW42" s="634"/>
      <c r="CX42" s="634"/>
      <c r="CY42" s="635"/>
      <c r="CZ42" s="624">
        <v>12</v>
      </c>
      <c r="DA42" s="636"/>
      <c r="DB42" s="636"/>
      <c r="DC42" s="637"/>
      <c r="DD42" s="627">
        <v>829409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19690</v>
      </c>
      <c r="CS43" s="634"/>
      <c r="CT43" s="634"/>
      <c r="CU43" s="634"/>
      <c r="CV43" s="634"/>
      <c r="CW43" s="634"/>
      <c r="CX43" s="634"/>
      <c r="CY43" s="635"/>
      <c r="CZ43" s="624">
        <v>0.1</v>
      </c>
      <c r="DA43" s="636"/>
      <c r="DB43" s="636"/>
      <c r="DC43" s="637"/>
      <c r="DD43" s="627">
        <v>19690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3138505</v>
      </c>
      <c r="CS44" s="622"/>
      <c r="CT44" s="622"/>
      <c r="CU44" s="622"/>
      <c r="CV44" s="622"/>
      <c r="CW44" s="622"/>
      <c r="CX44" s="622"/>
      <c r="CY44" s="623"/>
      <c r="CZ44" s="624">
        <v>12</v>
      </c>
      <c r="DA44" s="625"/>
      <c r="DB44" s="625"/>
      <c r="DC44" s="626"/>
      <c r="DD44" s="627">
        <v>829409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1275492</v>
      </c>
      <c r="CS45" s="634"/>
      <c r="CT45" s="634"/>
      <c r="CU45" s="634"/>
      <c r="CV45" s="634"/>
      <c r="CW45" s="634"/>
      <c r="CX45" s="634"/>
      <c r="CY45" s="635"/>
      <c r="CZ45" s="624">
        <v>4.9000000000000004</v>
      </c>
      <c r="DA45" s="636"/>
      <c r="DB45" s="636"/>
      <c r="DC45" s="637"/>
      <c r="DD45" s="627">
        <v>457608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1838524</v>
      </c>
      <c r="CS46" s="622"/>
      <c r="CT46" s="622"/>
      <c r="CU46" s="622"/>
      <c r="CV46" s="622"/>
      <c r="CW46" s="622"/>
      <c r="CX46" s="622"/>
      <c r="CY46" s="623"/>
      <c r="CZ46" s="624">
        <v>7</v>
      </c>
      <c r="DA46" s="625"/>
      <c r="DB46" s="625"/>
      <c r="DC46" s="626"/>
      <c r="DD46" s="627">
        <v>362612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250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26175131</v>
      </c>
      <c r="CS49" s="606"/>
      <c r="CT49" s="606"/>
      <c r="CU49" s="606"/>
      <c r="CV49" s="606"/>
      <c r="CW49" s="606"/>
      <c r="CX49" s="606"/>
      <c r="CY49" s="607"/>
      <c r="CZ49" s="608">
        <v>100</v>
      </c>
      <c r="DA49" s="609"/>
      <c r="DB49" s="609"/>
      <c r="DC49" s="610"/>
      <c r="DD49" s="611">
        <v>15055000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n/EP4skJbZr5Ek4MvZnCzFZEgV/rxsT6+RNE9c4JYDRVfkCKwPfqXGg1G3DNBzH9jkG5ug/uJeQ6/9ePIZlLA==" saltValue="O8lojgRkflv2+zyGL/0bi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87" t="s">
        <v>370</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371</v>
      </c>
      <c r="DK2" s="1089"/>
      <c r="DL2" s="1089"/>
      <c r="DM2" s="1089"/>
      <c r="DN2" s="1089"/>
      <c r="DO2" s="1090"/>
      <c r="DP2" s="228"/>
      <c r="DQ2" s="1088" t="s">
        <v>372</v>
      </c>
      <c r="DR2" s="1089"/>
      <c r="DS2" s="1089"/>
      <c r="DT2" s="1089"/>
      <c r="DU2" s="1089"/>
      <c r="DV2" s="1089"/>
      <c r="DW2" s="1089"/>
      <c r="DX2" s="1089"/>
      <c r="DY2" s="1089"/>
      <c r="DZ2" s="109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6" t="s">
        <v>373</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8" t="s">
        <v>375</v>
      </c>
      <c r="B5" s="999"/>
      <c r="C5" s="999"/>
      <c r="D5" s="999"/>
      <c r="E5" s="999"/>
      <c r="F5" s="999"/>
      <c r="G5" s="999"/>
      <c r="H5" s="999"/>
      <c r="I5" s="999"/>
      <c r="J5" s="999"/>
      <c r="K5" s="999"/>
      <c r="L5" s="999"/>
      <c r="M5" s="999"/>
      <c r="N5" s="999"/>
      <c r="O5" s="999"/>
      <c r="P5" s="1000"/>
      <c r="Q5" s="1004" t="s">
        <v>376</v>
      </c>
      <c r="R5" s="1005"/>
      <c r="S5" s="1005"/>
      <c r="T5" s="1005"/>
      <c r="U5" s="1006"/>
      <c r="V5" s="1004" t="s">
        <v>377</v>
      </c>
      <c r="W5" s="1005"/>
      <c r="X5" s="1005"/>
      <c r="Y5" s="1005"/>
      <c r="Z5" s="1006"/>
      <c r="AA5" s="1004" t="s">
        <v>378</v>
      </c>
      <c r="AB5" s="1005"/>
      <c r="AC5" s="1005"/>
      <c r="AD5" s="1005"/>
      <c r="AE5" s="1005"/>
      <c r="AF5" s="1091" t="s">
        <v>379</v>
      </c>
      <c r="AG5" s="1005"/>
      <c r="AH5" s="1005"/>
      <c r="AI5" s="1005"/>
      <c r="AJ5" s="1018"/>
      <c r="AK5" s="1005" t="s">
        <v>380</v>
      </c>
      <c r="AL5" s="1005"/>
      <c r="AM5" s="1005"/>
      <c r="AN5" s="1005"/>
      <c r="AO5" s="1006"/>
      <c r="AP5" s="1004" t="s">
        <v>381</v>
      </c>
      <c r="AQ5" s="1005"/>
      <c r="AR5" s="1005"/>
      <c r="AS5" s="1005"/>
      <c r="AT5" s="1006"/>
      <c r="AU5" s="1004" t="s">
        <v>382</v>
      </c>
      <c r="AV5" s="1005"/>
      <c r="AW5" s="1005"/>
      <c r="AX5" s="1005"/>
      <c r="AY5" s="1018"/>
      <c r="AZ5" s="232"/>
      <c r="BA5" s="232"/>
      <c r="BB5" s="232"/>
      <c r="BC5" s="232"/>
      <c r="BD5" s="232"/>
      <c r="BE5" s="233"/>
      <c r="BF5" s="233"/>
      <c r="BG5" s="233"/>
      <c r="BH5" s="233"/>
      <c r="BI5" s="233"/>
      <c r="BJ5" s="233"/>
      <c r="BK5" s="233"/>
      <c r="BL5" s="233"/>
      <c r="BM5" s="233"/>
      <c r="BN5" s="233"/>
      <c r="BO5" s="233"/>
      <c r="BP5" s="233"/>
      <c r="BQ5" s="998" t="s">
        <v>383</v>
      </c>
      <c r="BR5" s="999"/>
      <c r="BS5" s="999"/>
      <c r="BT5" s="999"/>
      <c r="BU5" s="999"/>
      <c r="BV5" s="999"/>
      <c r="BW5" s="999"/>
      <c r="BX5" s="999"/>
      <c r="BY5" s="999"/>
      <c r="BZ5" s="999"/>
      <c r="CA5" s="999"/>
      <c r="CB5" s="999"/>
      <c r="CC5" s="999"/>
      <c r="CD5" s="999"/>
      <c r="CE5" s="999"/>
      <c r="CF5" s="999"/>
      <c r="CG5" s="1000"/>
      <c r="CH5" s="1004" t="s">
        <v>384</v>
      </c>
      <c r="CI5" s="1005"/>
      <c r="CJ5" s="1005"/>
      <c r="CK5" s="1005"/>
      <c r="CL5" s="1006"/>
      <c r="CM5" s="1004" t="s">
        <v>385</v>
      </c>
      <c r="CN5" s="1005"/>
      <c r="CO5" s="1005"/>
      <c r="CP5" s="1005"/>
      <c r="CQ5" s="1006"/>
      <c r="CR5" s="1004" t="s">
        <v>386</v>
      </c>
      <c r="CS5" s="1005"/>
      <c r="CT5" s="1005"/>
      <c r="CU5" s="1005"/>
      <c r="CV5" s="1006"/>
      <c r="CW5" s="1004" t="s">
        <v>387</v>
      </c>
      <c r="CX5" s="1005"/>
      <c r="CY5" s="1005"/>
      <c r="CZ5" s="1005"/>
      <c r="DA5" s="1006"/>
      <c r="DB5" s="1004" t="s">
        <v>388</v>
      </c>
      <c r="DC5" s="1005"/>
      <c r="DD5" s="1005"/>
      <c r="DE5" s="1005"/>
      <c r="DF5" s="1006"/>
      <c r="DG5" s="1081" t="s">
        <v>389</v>
      </c>
      <c r="DH5" s="1082"/>
      <c r="DI5" s="1082"/>
      <c r="DJ5" s="1082"/>
      <c r="DK5" s="1083"/>
      <c r="DL5" s="1081" t="s">
        <v>390</v>
      </c>
      <c r="DM5" s="1082"/>
      <c r="DN5" s="1082"/>
      <c r="DO5" s="1082"/>
      <c r="DP5" s="1083"/>
      <c r="DQ5" s="1004" t="s">
        <v>391</v>
      </c>
      <c r="DR5" s="1005"/>
      <c r="DS5" s="1005"/>
      <c r="DT5" s="1005"/>
      <c r="DU5" s="1006"/>
      <c r="DV5" s="1004" t="s">
        <v>382</v>
      </c>
      <c r="DW5" s="1005"/>
      <c r="DX5" s="1005"/>
      <c r="DY5" s="1005"/>
      <c r="DZ5" s="1018"/>
      <c r="EA5" s="234"/>
    </row>
    <row r="6" spans="1:131" s="235" customFormat="1" ht="26.25" customHeight="1" thickBot="1" x14ac:dyDescent="0.2">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092"/>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084"/>
      <c r="DH6" s="1085"/>
      <c r="DI6" s="1085"/>
      <c r="DJ6" s="1085"/>
      <c r="DK6" s="1086"/>
      <c r="DL6" s="1084"/>
      <c r="DM6" s="1085"/>
      <c r="DN6" s="1085"/>
      <c r="DO6" s="1085"/>
      <c r="DP6" s="1086"/>
      <c r="DQ6" s="1007"/>
      <c r="DR6" s="1008"/>
      <c r="DS6" s="1008"/>
      <c r="DT6" s="1008"/>
      <c r="DU6" s="1009"/>
      <c r="DV6" s="1007"/>
      <c r="DW6" s="1008"/>
      <c r="DX6" s="1008"/>
      <c r="DY6" s="1008"/>
      <c r="DZ6" s="1019"/>
      <c r="EA6" s="234"/>
    </row>
    <row r="7" spans="1:131" s="235" customFormat="1" ht="26.25" customHeight="1" thickTop="1" x14ac:dyDescent="0.15">
      <c r="A7" s="236">
        <v>1</v>
      </c>
      <c r="B7" s="988" t="s">
        <v>392</v>
      </c>
      <c r="C7" s="989"/>
      <c r="D7" s="989"/>
      <c r="E7" s="989"/>
      <c r="F7" s="989"/>
      <c r="G7" s="989"/>
      <c r="H7" s="989"/>
      <c r="I7" s="989"/>
      <c r="J7" s="989"/>
      <c r="K7" s="989"/>
      <c r="L7" s="989"/>
      <c r="M7" s="989"/>
      <c r="N7" s="989"/>
      <c r="O7" s="989"/>
      <c r="P7" s="990"/>
      <c r="Q7" s="1099">
        <v>27113</v>
      </c>
      <c r="R7" s="1100"/>
      <c r="S7" s="1100"/>
      <c r="T7" s="1100"/>
      <c r="U7" s="1100"/>
      <c r="V7" s="1100">
        <v>26186</v>
      </c>
      <c r="W7" s="1100"/>
      <c r="X7" s="1100"/>
      <c r="Y7" s="1100"/>
      <c r="Z7" s="1100"/>
      <c r="AA7" s="1100">
        <v>927</v>
      </c>
      <c r="AB7" s="1100"/>
      <c r="AC7" s="1100"/>
      <c r="AD7" s="1100"/>
      <c r="AE7" s="1101"/>
      <c r="AF7" s="1102">
        <v>871</v>
      </c>
      <c r="AG7" s="1103"/>
      <c r="AH7" s="1103"/>
      <c r="AI7" s="1103"/>
      <c r="AJ7" s="1104"/>
      <c r="AK7" s="1105">
        <v>2107</v>
      </c>
      <c r="AL7" s="1106"/>
      <c r="AM7" s="1106"/>
      <c r="AN7" s="1106"/>
      <c r="AO7" s="1106"/>
      <c r="AP7" s="1106">
        <v>21443</v>
      </c>
      <c r="AQ7" s="1106"/>
      <c r="AR7" s="1106"/>
      <c r="AS7" s="1106"/>
      <c r="AT7" s="1106"/>
      <c r="AU7" s="1107"/>
      <c r="AV7" s="1107"/>
      <c r="AW7" s="1107"/>
      <c r="AX7" s="1107"/>
      <c r="AY7" s="1108"/>
      <c r="AZ7" s="232"/>
      <c r="BA7" s="232"/>
      <c r="BB7" s="232"/>
      <c r="BC7" s="232"/>
      <c r="BD7" s="232"/>
      <c r="BE7" s="233"/>
      <c r="BF7" s="233"/>
      <c r="BG7" s="233"/>
      <c r="BH7" s="233"/>
      <c r="BI7" s="233"/>
      <c r="BJ7" s="233"/>
      <c r="BK7" s="233"/>
      <c r="BL7" s="233"/>
      <c r="BM7" s="233"/>
      <c r="BN7" s="233"/>
      <c r="BO7" s="233"/>
      <c r="BP7" s="233"/>
      <c r="BQ7" s="236">
        <v>1</v>
      </c>
      <c r="BR7" s="237"/>
      <c r="BS7" s="1096"/>
      <c r="BT7" s="1097"/>
      <c r="BU7" s="1097"/>
      <c r="BV7" s="1097"/>
      <c r="BW7" s="1097"/>
      <c r="BX7" s="1097"/>
      <c r="BY7" s="1097"/>
      <c r="BZ7" s="1097"/>
      <c r="CA7" s="1097"/>
      <c r="CB7" s="1097"/>
      <c r="CC7" s="1097"/>
      <c r="CD7" s="1097"/>
      <c r="CE7" s="1097"/>
      <c r="CF7" s="1097"/>
      <c r="CG7" s="1109"/>
      <c r="CH7" s="1093"/>
      <c r="CI7" s="1094"/>
      <c r="CJ7" s="1094"/>
      <c r="CK7" s="1094"/>
      <c r="CL7" s="1095"/>
      <c r="CM7" s="1093"/>
      <c r="CN7" s="1094"/>
      <c r="CO7" s="1094"/>
      <c r="CP7" s="1094"/>
      <c r="CQ7" s="1095"/>
      <c r="CR7" s="1093"/>
      <c r="CS7" s="1094"/>
      <c r="CT7" s="1094"/>
      <c r="CU7" s="1094"/>
      <c r="CV7" s="1095"/>
      <c r="CW7" s="1093"/>
      <c r="CX7" s="1094"/>
      <c r="CY7" s="1094"/>
      <c r="CZ7" s="1094"/>
      <c r="DA7" s="1095"/>
      <c r="DB7" s="1093"/>
      <c r="DC7" s="1094"/>
      <c r="DD7" s="1094"/>
      <c r="DE7" s="1094"/>
      <c r="DF7" s="1095"/>
      <c r="DG7" s="1093"/>
      <c r="DH7" s="1094"/>
      <c r="DI7" s="1094"/>
      <c r="DJ7" s="1094"/>
      <c r="DK7" s="1095"/>
      <c r="DL7" s="1093"/>
      <c r="DM7" s="1094"/>
      <c r="DN7" s="1094"/>
      <c r="DO7" s="1094"/>
      <c r="DP7" s="1095"/>
      <c r="DQ7" s="1093"/>
      <c r="DR7" s="1094"/>
      <c r="DS7" s="1094"/>
      <c r="DT7" s="1094"/>
      <c r="DU7" s="1095"/>
      <c r="DV7" s="1096"/>
      <c r="DW7" s="1097"/>
      <c r="DX7" s="1097"/>
      <c r="DY7" s="1097"/>
      <c r="DZ7" s="1098"/>
      <c r="EA7" s="234"/>
    </row>
    <row r="8" spans="1:131" s="235" customFormat="1" ht="26.25" customHeight="1" x14ac:dyDescent="0.15">
      <c r="A8" s="238">
        <v>2</v>
      </c>
      <c r="B8" s="978"/>
      <c r="C8" s="979"/>
      <c r="D8" s="979"/>
      <c r="E8" s="979"/>
      <c r="F8" s="979"/>
      <c r="G8" s="979"/>
      <c r="H8" s="979"/>
      <c r="I8" s="979"/>
      <c r="J8" s="979"/>
      <c r="K8" s="979"/>
      <c r="L8" s="979"/>
      <c r="M8" s="979"/>
      <c r="N8" s="979"/>
      <c r="O8" s="979"/>
      <c r="P8" s="980"/>
      <c r="Q8" s="1038"/>
      <c r="R8" s="1039"/>
      <c r="S8" s="1039"/>
      <c r="T8" s="1039"/>
      <c r="U8" s="1039"/>
      <c r="V8" s="1039"/>
      <c r="W8" s="1039"/>
      <c r="X8" s="1039"/>
      <c r="Y8" s="1039"/>
      <c r="Z8" s="1039"/>
      <c r="AA8" s="1039"/>
      <c r="AB8" s="1039"/>
      <c r="AC8" s="1039"/>
      <c r="AD8" s="1039"/>
      <c r="AE8" s="1040"/>
      <c r="AF8" s="1035"/>
      <c r="AG8" s="1036"/>
      <c r="AH8" s="1036"/>
      <c r="AI8" s="1036"/>
      <c r="AJ8" s="1037"/>
      <c r="AK8" s="1077"/>
      <c r="AL8" s="1078"/>
      <c r="AM8" s="1078"/>
      <c r="AN8" s="1078"/>
      <c r="AO8" s="1078"/>
      <c r="AP8" s="1078"/>
      <c r="AQ8" s="1078"/>
      <c r="AR8" s="1078"/>
      <c r="AS8" s="1078"/>
      <c r="AT8" s="1078"/>
      <c r="AU8" s="1079"/>
      <c r="AV8" s="1079"/>
      <c r="AW8" s="1079"/>
      <c r="AX8" s="1079"/>
      <c r="AY8" s="1080"/>
      <c r="AZ8" s="232"/>
      <c r="BA8" s="232"/>
      <c r="BB8" s="232"/>
      <c r="BC8" s="232"/>
      <c r="BD8" s="232"/>
      <c r="BE8" s="233"/>
      <c r="BF8" s="233"/>
      <c r="BG8" s="233"/>
      <c r="BH8" s="233"/>
      <c r="BI8" s="233"/>
      <c r="BJ8" s="233"/>
      <c r="BK8" s="233"/>
      <c r="BL8" s="233"/>
      <c r="BM8" s="233"/>
      <c r="BN8" s="233"/>
      <c r="BO8" s="233"/>
      <c r="BP8" s="233"/>
      <c r="BQ8" s="238">
        <v>2</v>
      </c>
      <c r="BR8" s="239"/>
      <c r="BS8" s="995"/>
      <c r="BT8" s="996"/>
      <c r="BU8" s="996"/>
      <c r="BV8" s="996"/>
      <c r="BW8" s="996"/>
      <c r="BX8" s="996"/>
      <c r="BY8" s="996"/>
      <c r="BZ8" s="996"/>
      <c r="CA8" s="996"/>
      <c r="CB8" s="996"/>
      <c r="CC8" s="996"/>
      <c r="CD8" s="996"/>
      <c r="CE8" s="996"/>
      <c r="CF8" s="996"/>
      <c r="CG8" s="1017"/>
      <c r="CH8" s="992"/>
      <c r="CI8" s="993"/>
      <c r="CJ8" s="993"/>
      <c r="CK8" s="993"/>
      <c r="CL8" s="994"/>
      <c r="CM8" s="992"/>
      <c r="CN8" s="993"/>
      <c r="CO8" s="993"/>
      <c r="CP8" s="993"/>
      <c r="CQ8" s="994"/>
      <c r="CR8" s="992"/>
      <c r="CS8" s="993"/>
      <c r="CT8" s="993"/>
      <c r="CU8" s="993"/>
      <c r="CV8" s="994"/>
      <c r="CW8" s="992"/>
      <c r="CX8" s="993"/>
      <c r="CY8" s="993"/>
      <c r="CZ8" s="993"/>
      <c r="DA8" s="994"/>
      <c r="DB8" s="992"/>
      <c r="DC8" s="993"/>
      <c r="DD8" s="993"/>
      <c r="DE8" s="993"/>
      <c r="DF8" s="994"/>
      <c r="DG8" s="992"/>
      <c r="DH8" s="993"/>
      <c r="DI8" s="993"/>
      <c r="DJ8" s="993"/>
      <c r="DK8" s="994"/>
      <c r="DL8" s="992"/>
      <c r="DM8" s="993"/>
      <c r="DN8" s="993"/>
      <c r="DO8" s="993"/>
      <c r="DP8" s="994"/>
      <c r="DQ8" s="992"/>
      <c r="DR8" s="993"/>
      <c r="DS8" s="993"/>
      <c r="DT8" s="993"/>
      <c r="DU8" s="994"/>
      <c r="DV8" s="995"/>
      <c r="DW8" s="996"/>
      <c r="DX8" s="996"/>
      <c r="DY8" s="996"/>
      <c r="DZ8" s="997"/>
      <c r="EA8" s="234"/>
    </row>
    <row r="9" spans="1:131" s="235" customFormat="1" ht="26.25" customHeight="1" x14ac:dyDescent="0.15">
      <c r="A9" s="238">
        <v>3</v>
      </c>
      <c r="B9" s="978"/>
      <c r="C9" s="979"/>
      <c r="D9" s="979"/>
      <c r="E9" s="979"/>
      <c r="F9" s="979"/>
      <c r="G9" s="979"/>
      <c r="H9" s="979"/>
      <c r="I9" s="979"/>
      <c r="J9" s="979"/>
      <c r="K9" s="979"/>
      <c r="L9" s="979"/>
      <c r="M9" s="979"/>
      <c r="N9" s="979"/>
      <c r="O9" s="979"/>
      <c r="P9" s="980"/>
      <c r="Q9" s="1038"/>
      <c r="R9" s="1039"/>
      <c r="S9" s="1039"/>
      <c r="T9" s="1039"/>
      <c r="U9" s="1039"/>
      <c r="V9" s="1039"/>
      <c r="W9" s="1039"/>
      <c r="X9" s="1039"/>
      <c r="Y9" s="1039"/>
      <c r="Z9" s="1039"/>
      <c r="AA9" s="1039"/>
      <c r="AB9" s="1039"/>
      <c r="AC9" s="1039"/>
      <c r="AD9" s="1039"/>
      <c r="AE9" s="1040"/>
      <c r="AF9" s="1035"/>
      <c r="AG9" s="1036"/>
      <c r="AH9" s="1036"/>
      <c r="AI9" s="1036"/>
      <c r="AJ9" s="1037"/>
      <c r="AK9" s="1077"/>
      <c r="AL9" s="1078"/>
      <c r="AM9" s="1078"/>
      <c r="AN9" s="1078"/>
      <c r="AO9" s="1078"/>
      <c r="AP9" s="1078"/>
      <c r="AQ9" s="1078"/>
      <c r="AR9" s="1078"/>
      <c r="AS9" s="1078"/>
      <c r="AT9" s="1078"/>
      <c r="AU9" s="1079"/>
      <c r="AV9" s="1079"/>
      <c r="AW9" s="1079"/>
      <c r="AX9" s="1079"/>
      <c r="AY9" s="1080"/>
      <c r="AZ9" s="232"/>
      <c r="BA9" s="232"/>
      <c r="BB9" s="232"/>
      <c r="BC9" s="232"/>
      <c r="BD9" s="232"/>
      <c r="BE9" s="233"/>
      <c r="BF9" s="233"/>
      <c r="BG9" s="233"/>
      <c r="BH9" s="233"/>
      <c r="BI9" s="233"/>
      <c r="BJ9" s="233"/>
      <c r="BK9" s="233"/>
      <c r="BL9" s="233"/>
      <c r="BM9" s="233"/>
      <c r="BN9" s="233"/>
      <c r="BO9" s="233"/>
      <c r="BP9" s="233"/>
      <c r="BQ9" s="238">
        <v>3</v>
      </c>
      <c r="BR9" s="239"/>
      <c r="BS9" s="995"/>
      <c r="BT9" s="996"/>
      <c r="BU9" s="996"/>
      <c r="BV9" s="996"/>
      <c r="BW9" s="996"/>
      <c r="BX9" s="996"/>
      <c r="BY9" s="996"/>
      <c r="BZ9" s="996"/>
      <c r="CA9" s="996"/>
      <c r="CB9" s="996"/>
      <c r="CC9" s="996"/>
      <c r="CD9" s="996"/>
      <c r="CE9" s="996"/>
      <c r="CF9" s="996"/>
      <c r="CG9" s="1017"/>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34"/>
    </row>
    <row r="10" spans="1:131" s="235" customFormat="1" ht="26.25" customHeight="1" x14ac:dyDescent="0.15">
      <c r="A10" s="238">
        <v>4</v>
      </c>
      <c r="B10" s="978"/>
      <c r="C10" s="979"/>
      <c r="D10" s="979"/>
      <c r="E10" s="979"/>
      <c r="F10" s="979"/>
      <c r="G10" s="979"/>
      <c r="H10" s="979"/>
      <c r="I10" s="979"/>
      <c r="J10" s="979"/>
      <c r="K10" s="979"/>
      <c r="L10" s="979"/>
      <c r="M10" s="979"/>
      <c r="N10" s="979"/>
      <c r="O10" s="979"/>
      <c r="P10" s="980"/>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7"/>
      <c r="AL10" s="1078"/>
      <c r="AM10" s="1078"/>
      <c r="AN10" s="1078"/>
      <c r="AO10" s="1078"/>
      <c r="AP10" s="1078"/>
      <c r="AQ10" s="1078"/>
      <c r="AR10" s="1078"/>
      <c r="AS10" s="1078"/>
      <c r="AT10" s="1078"/>
      <c r="AU10" s="1079"/>
      <c r="AV10" s="1079"/>
      <c r="AW10" s="1079"/>
      <c r="AX10" s="1079"/>
      <c r="AY10" s="1080"/>
      <c r="AZ10" s="232"/>
      <c r="BA10" s="232"/>
      <c r="BB10" s="232"/>
      <c r="BC10" s="232"/>
      <c r="BD10" s="232"/>
      <c r="BE10" s="233"/>
      <c r="BF10" s="233"/>
      <c r="BG10" s="233"/>
      <c r="BH10" s="233"/>
      <c r="BI10" s="233"/>
      <c r="BJ10" s="233"/>
      <c r="BK10" s="233"/>
      <c r="BL10" s="233"/>
      <c r="BM10" s="233"/>
      <c r="BN10" s="233"/>
      <c r="BO10" s="233"/>
      <c r="BP10" s="233"/>
      <c r="BQ10" s="238">
        <v>4</v>
      </c>
      <c r="BR10" s="239"/>
      <c r="BS10" s="995"/>
      <c r="BT10" s="996"/>
      <c r="BU10" s="996"/>
      <c r="BV10" s="996"/>
      <c r="BW10" s="996"/>
      <c r="BX10" s="996"/>
      <c r="BY10" s="996"/>
      <c r="BZ10" s="996"/>
      <c r="CA10" s="996"/>
      <c r="CB10" s="996"/>
      <c r="CC10" s="996"/>
      <c r="CD10" s="996"/>
      <c r="CE10" s="996"/>
      <c r="CF10" s="996"/>
      <c r="CG10" s="1017"/>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4"/>
    </row>
    <row r="11" spans="1:131" s="235" customFormat="1" ht="26.25" customHeight="1" x14ac:dyDescent="0.15">
      <c r="A11" s="238">
        <v>5</v>
      </c>
      <c r="B11" s="978"/>
      <c r="C11" s="979"/>
      <c r="D11" s="979"/>
      <c r="E11" s="979"/>
      <c r="F11" s="979"/>
      <c r="G11" s="979"/>
      <c r="H11" s="979"/>
      <c r="I11" s="979"/>
      <c r="J11" s="979"/>
      <c r="K11" s="979"/>
      <c r="L11" s="979"/>
      <c r="M11" s="979"/>
      <c r="N11" s="979"/>
      <c r="O11" s="979"/>
      <c r="P11" s="980"/>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7"/>
      <c r="AL11" s="1078"/>
      <c r="AM11" s="1078"/>
      <c r="AN11" s="1078"/>
      <c r="AO11" s="1078"/>
      <c r="AP11" s="1078"/>
      <c r="AQ11" s="1078"/>
      <c r="AR11" s="1078"/>
      <c r="AS11" s="1078"/>
      <c r="AT11" s="1078"/>
      <c r="AU11" s="1079"/>
      <c r="AV11" s="1079"/>
      <c r="AW11" s="1079"/>
      <c r="AX11" s="1079"/>
      <c r="AY11" s="1080"/>
      <c r="AZ11" s="232"/>
      <c r="BA11" s="232"/>
      <c r="BB11" s="232"/>
      <c r="BC11" s="232"/>
      <c r="BD11" s="232"/>
      <c r="BE11" s="233"/>
      <c r="BF11" s="233"/>
      <c r="BG11" s="233"/>
      <c r="BH11" s="233"/>
      <c r="BI11" s="233"/>
      <c r="BJ11" s="233"/>
      <c r="BK11" s="233"/>
      <c r="BL11" s="233"/>
      <c r="BM11" s="233"/>
      <c r="BN11" s="233"/>
      <c r="BO11" s="233"/>
      <c r="BP11" s="233"/>
      <c r="BQ11" s="238">
        <v>5</v>
      </c>
      <c r="BR11" s="239"/>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4"/>
    </row>
    <row r="12" spans="1:131" s="235" customFormat="1" ht="26.25" customHeight="1" x14ac:dyDescent="0.15">
      <c r="A12" s="238">
        <v>6</v>
      </c>
      <c r="B12" s="978"/>
      <c r="C12" s="979"/>
      <c r="D12" s="979"/>
      <c r="E12" s="979"/>
      <c r="F12" s="979"/>
      <c r="G12" s="979"/>
      <c r="H12" s="979"/>
      <c r="I12" s="979"/>
      <c r="J12" s="979"/>
      <c r="K12" s="979"/>
      <c r="L12" s="979"/>
      <c r="M12" s="979"/>
      <c r="N12" s="979"/>
      <c r="O12" s="979"/>
      <c r="P12" s="980"/>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7"/>
      <c r="AL12" s="1078"/>
      <c r="AM12" s="1078"/>
      <c r="AN12" s="1078"/>
      <c r="AO12" s="1078"/>
      <c r="AP12" s="1078"/>
      <c r="AQ12" s="1078"/>
      <c r="AR12" s="1078"/>
      <c r="AS12" s="1078"/>
      <c r="AT12" s="1078"/>
      <c r="AU12" s="1079"/>
      <c r="AV12" s="1079"/>
      <c r="AW12" s="1079"/>
      <c r="AX12" s="1079"/>
      <c r="AY12" s="1080"/>
      <c r="AZ12" s="232"/>
      <c r="BA12" s="232"/>
      <c r="BB12" s="232"/>
      <c r="BC12" s="232"/>
      <c r="BD12" s="232"/>
      <c r="BE12" s="233"/>
      <c r="BF12" s="233"/>
      <c r="BG12" s="233"/>
      <c r="BH12" s="233"/>
      <c r="BI12" s="233"/>
      <c r="BJ12" s="233"/>
      <c r="BK12" s="233"/>
      <c r="BL12" s="233"/>
      <c r="BM12" s="233"/>
      <c r="BN12" s="233"/>
      <c r="BO12" s="233"/>
      <c r="BP12" s="233"/>
      <c r="BQ12" s="238">
        <v>6</v>
      </c>
      <c r="BR12" s="239"/>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4"/>
    </row>
    <row r="13" spans="1:131" s="235" customFormat="1" ht="26.25" customHeight="1" x14ac:dyDescent="0.15">
      <c r="A13" s="238">
        <v>7</v>
      </c>
      <c r="B13" s="978"/>
      <c r="C13" s="979"/>
      <c r="D13" s="979"/>
      <c r="E13" s="979"/>
      <c r="F13" s="979"/>
      <c r="G13" s="979"/>
      <c r="H13" s="979"/>
      <c r="I13" s="979"/>
      <c r="J13" s="979"/>
      <c r="K13" s="979"/>
      <c r="L13" s="979"/>
      <c r="M13" s="979"/>
      <c r="N13" s="979"/>
      <c r="O13" s="979"/>
      <c r="P13" s="980"/>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7"/>
      <c r="AL13" s="1078"/>
      <c r="AM13" s="1078"/>
      <c r="AN13" s="1078"/>
      <c r="AO13" s="1078"/>
      <c r="AP13" s="1078"/>
      <c r="AQ13" s="1078"/>
      <c r="AR13" s="1078"/>
      <c r="AS13" s="1078"/>
      <c r="AT13" s="1078"/>
      <c r="AU13" s="1079"/>
      <c r="AV13" s="1079"/>
      <c r="AW13" s="1079"/>
      <c r="AX13" s="1079"/>
      <c r="AY13" s="1080"/>
      <c r="AZ13" s="232"/>
      <c r="BA13" s="232"/>
      <c r="BB13" s="232"/>
      <c r="BC13" s="232"/>
      <c r="BD13" s="232"/>
      <c r="BE13" s="233"/>
      <c r="BF13" s="233"/>
      <c r="BG13" s="233"/>
      <c r="BH13" s="233"/>
      <c r="BI13" s="233"/>
      <c r="BJ13" s="233"/>
      <c r="BK13" s="233"/>
      <c r="BL13" s="233"/>
      <c r="BM13" s="233"/>
      <c r="BN13" s="233"/>
      <c r="BO13" s="233"/>
      <c r="BP13" s="233"/>
      <c r="BQ13" s="238">
        <v>7</v>
      </c>
      <c r="BR13" s="239"/>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4"/>
    </row>
    <row r="14" spans="1:131" s="235" customFormat="1" ht="26.25" customHeight="1" x14ac:dyDescent="0.15">
      <c r="A14" s="238">
        <v>8</v>
      </c>
      <c r="B14" s="978"/>
      <c r="C14" s="979"/>
      <c r="D14" s="979"/>
      <c r="E14" s="979"/>
      <c r="F14" s="979"/>
      <c r="G14" s="979"/>
      <c r="H14" s="979"/>
      <c r="I14" s="979"/>
      <c r="J14" s="979"/>
      <c r="K14" s="979"/>
      <c r="L14" s="979"/>
      <c r="M14" s="979"/>
      <c r="N14" s="979"/>
      <c r="O14" s="979"/>
      <c r="P14" s="980"/>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7"/>
      <c r="AL14" s="1078"/>
      <c r="AM14" s="1078"/>
      <c r="AN14" s="1078"/>
      <c r="AO14" s="1078"/>
      <c r="AP14" s="1078"/>
      <c r="AQ14" s="1078"/>
      <c r="AR14" s="1078"/>
      <c r="AS14" s="1078"/>
      <c r="AT14" s="1078"/>
      <c r="AU14" s="1079"/>
      <c r="AV14" s="1079"/>
      <c r="AW14" s="1079"/>
      <c r="AX14" s="1079"/>
      <c r="AY14" s="1080"/>
      <c r="AZ14" s="232"/>
      <c r="BA14" s="232"/>
      <c r="BB14" s="232"/>
      <c r="BC14" s="232"/>
      <c r="BD14" s="232"/>
      <c r="BE14" s="233"/>
      <c r="BF14" s="233"/>
      <c r="BG14" s="233"/>
      <c r="BH14" s="233"/>
      <c r="BI14" s="233"/>
      <c r="BJ14" s="233"/>
      <c r="BK14" s="233"/>
      <c r="BL14" s="233"/>
      <c r="BM14" s="233"/>
      <c r="BN14" s="233"/>
      <c r="BO14" s="233"/>
      <c r="BP14" s="233"/>
      <c r="BQ14" s="238">
        <v>8</v>
      </c>
      <c r="BR14" s="239"/>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4"/>
    </row>
    <row r="15" spans="1:131" s="235" customFormat="1" ht="26.25" customHeight="1" x14ac:dyDescent="0.15">
      <c r="A15" s="238">
        <v>9</v>
      </c>
      <c r="B15" s="978"/>
      <c r="C15" s="979"/>
      <c r="D15" s="979"/>
      <c r="E15" s="979"/>
      <c r="F15" s="979"/>
      <c r="G15" s="979"/>
      <c r="H15" s="979"/>
      <c r="I15" s="979"/>
      <c r="J15" s="979"/>
      <c r="K15" s="979"/>
      <c r="L15" s="979"/>
      <c r="M15" s="979"/>
      <c r="N15" s="979"/>
      <c r="O15" s="979"/>
      <c r="P15" s="980"/>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7"/>
      <c r="AL15" s="1078"/>
      <c r="AM15" s="1078"/>
      <c r="AN15" s="1078"/>
      <c r="AO15" s="1078"/>
      <c r="AP15" s="1078"/>
      <c r="AQ15" s="1078"/>
      <c r="AR15" s="1078"/>
      <c r="AS15" s="1078"/>
      <c r="AT15" s="1078"/>
      <c r="AU15" s="1079"/>
      <c r="AV15" s="1079"/>
      <c r="AW15" s="1079"/>
      <c r="AX15" s="1079"/>
      <c r="AY15" s="1080"/>
      <c r="AZ15" s="232"/>
      <c r="BA15" s="232"/>
      <c r="BB15" s="232"/>
      <c r="BC15" s="232"/>
      <c r="BD15" s="232"/>
      <c r="BE15" s="233"/>
      <c r="BF15" s="233"/>
      <c r="BG15" s="233"/>
      <c r="BH15" s="233"/>
      <c r="BI15" s="233"/>
      <c r="BJ15" s="233"/>
      <c r="BK15" s="233"/>
      <c r="BL15" s="233"/>
      <c r="BM15" s="233"/>
      <c r="BN15" s="233"/>
      <c r="BO15" s="233"/>
      <c r="BP15" s="233"/>
      <c r="BQ15" s="238">
        <v>9</v>
      </c>
      <c r="BR15" s="239"/>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4"/>
    </row>
    <row r="16" spans="1:131" s="235" customFormat="1" ht="26.25" customHeight="1" x14ac:dyDescent="0.15">
      <c r="A16" s="238">
        <v>10</v>
      </c>
      <c r="B16" s="978"/>
      <c r="C16" s="979"/>
      <c r="D16" s="979"/>
      <c r="E16" s="979"/>
      <c r="F16" s="979"/>
      <c r="G16" s="979"/>
      <c r="H16" s="979"/>
      <c r="I16" s="979"/>
      <c r="J16" s="979"/>
      <c r="K16" s="979"/>
      <c r="L16" s="979"/>
      <c r="M16" s="979"/>
      <c r="N16" s="979"/>
      <c r="O16" s="979"/>
      <c r="P16" s="980"/>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7"/>
      <c r="AL16" s="1078"/>
      <c r="AM16" s="1078"/>
      <c r="AN16" s="1078"/>
      <c r="AO16" s="1078"/>
      <c r="AP16" s="1078"/>
      <c r="AQ16" s="1078"/>
      <c r="AR16" s="1078"/>
      <c r="AS16" s="1078"/>
      <c r="AT16" s="1078"/>
      <c r="AU16" s="1079"/>
      <c r="AV16" s="1079"/>
      <c r="AW16" s="1079"/>
      <c r="AX16" s="1079"/>
      <c r="AY16" s="1080"/>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15">
      <c r="A17" s="238">
        <v>11</v>
      </c>
      <c r="B17" s="978"/>
      <c r="C17" s="979"/>
      <c r="D17" s="979"/>
      <c r="E17" s="979"/>
      <c r="F17" s="979"/>
      <c r="G17" s="979"/>
      <c r="H17" s="979"/>
      <c r="I17" s="979"/>
      <c r="J17" s="979"/>
      <c r="K17" s="979"/>
      <c r="L17" s="979"/>
      <c r="M17" s="979"/>
      <c r="N17" s="979"/>
      <c r="O17" s="979"/>
      <c r="P17" s="980"/>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7"/>
      <c r="AL17" s="1078"/>
      <c r="AM17" s="1078"/>
      <c r="AN17" s="1078"/>
      <c r="AO17" s="1078"/>
      <c r="AP17" s="1078"/>
      <c r="AQ17" s="1078"/>
      <c r="AR17" s="1078"/>
      <c r="AS17" s="1078"/>
      <c r="AT17" s="1078"/>
      <c r="AU17" s="1079"/>
      <c r="AV17" s="1079"/>
      <c r="AW17" s="1079"/>
      <c r="AX17" s="1079"/>
      <c r="AY17" s="1080"/>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15">
      <c r="A18" s="238">
        <v>12</v>
      </c>
      <c r="B18" s="978"/>
      <c r="C18" s="979"/>
      <c r="D18" s="979"/>
      <c r="E18" s="979"/>
      <c r="F18" s="979"/>
      <c r="G18" s="979"/>
      <c r="H18" s="979"/>
      <c r="I18" s="979"/>
      <c r="J18" s="979"/>
      <c r="K18" s="979"/>
      <c r="L18" s="979"/>
      <c r="M18" s="979"/>
      <c r="N18" s="979"/>
      <c r="O18" s="979"/>
      <c r="P18" s="980"/>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7"/>
      <c r="AL18" s="1078"/>
      <c r="AM18" s="1078"/>
      <c r="AN18" s="1078"/>
      <c r="AO18" s="1078"/>
      <c r="AP18" s="1078"/>
      <c r="AQ18" s="1078"/>
      <c r="AR18" s="1078"/>
      <c r="AS18" s="1078"/>
      <c r="AT18" s="1078"/>
      <c r="AU18" s="1079"/>
      <c r="AV18" s="1079"/>
      <c r="AW18" s="1079"/>
      <c r="AX18" s="1079"/>
      <c r="AY18" s="1080"/>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15">
      <c r="A19" s="238">
        <v>13</v>
      </c>
      <c r="B19" s="978"/>
      <c r="C19" s="979"/>
      <c r="D19" s="979"/>
      <c r="E19" s="979"/>
      <c r="F19" s="979"/>
      <c r="G19" s="979"/>
      <c r="H19" s="979"/>
      <c r="I19" s="979"/>
      <c r="J19" s="979"/>
      <c r="K19" s="979"/>
      <c r="L19" s="979"/>
      <c r="M19" s="979"/>
      <c r="N19" s="979"/>
      <c r="O19" s="979"/>
      <c r="P19" s="980"/>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7"/>
      <c r="AL19" s="1078"/>
      <c r="AM19" s="1078"/>
      <c r="AN19" s="1078"/>
      <c r="AO19" s="1078"/>
      <c r="AP19" s="1078"/>
      <c r="AQ19" s="1078"/>
      <c r="AR19" s="1078"/>
      <c r="AS19" s="1078"/>
      <c r="AT19" s="1078"/>
      <c r="AU19" s="1079"/>
      <c r="AV19" s="1079"/>
      <c r="AW19" s="1079"/>
      <c r="AX19" s="1079"/>
      <c r="AY19" s="1080"/>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15">
      <c r="A20" s="238">
        <v>14</v>
      </c>
      <c r="B20" s="978"/>
      <c r="C20" s="979"/>
      <c r="D20" s="979"/>
      <c r="E20" s="979"/>
      <c r="F20" s="979"/>
      <c r="G20" s="979"/>
      <c r="H20" s="979"/>
      <c r="I20" s="979"/>
      <c r="J20" s="979"/>
      <c r="K20" s="979"/>
      <c r="L20" s="979"/>
      <c r="M20" s="979"/>
      <c r="N20" s="979"/>
      <c r="O20" s="979"/>
      <c r="P20" s="980"/>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7"/>
      <c r="AL20" s="1078"/>
      <c r="AM20" s="1078"/>
      <c r="AN20" s="1078"/>
      <c r="AO20" s="1078"/>
      <c r="AP20" s="1078"/>
      <c r="AQ20" s="1078"/>
      <c r="AR20" s="1078"/>
      <c r="AS20" s="1078"/>
      <c r="AT20" s="1078"/>
      <c r="AU20" s="1079"/>
      <c r="AV20" s="1079"/>
      <c r="AW20" s="1079"/>
      <c r="AX20" s="1079"/>
      <c r="AY20" s="1080"/>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
      <c r="A21" s="238">
        <v>15</v>
      </c>
      <c r="B21" s="978"/>
      <c r="C21" s="979"/>
      <c r="D21" s="979"/>
      <c r="E21" s="979"/>
      <c r="F21" s="979"/>
      <c r="G21" s="979"/>
      <c r="H21" s="979"/>
      <c r="I21" s="979"/>
      <c r="J21" s="979"/>
      <c r="K21" s="979"/>
      <c r="L21" s="979"/>
      <c r="M21" s="979"/>
      <c r="N21" s="979"/>
      <c r="O21" s="979"/>
      <c r="P21" s="980"/>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7"/>
      <c r="AL21" s="1078"/>
      <c r="AM21" s="1078"/>
      <c r="AN21" s="1078"/>
      <c r="AO21" s="1078"/>
      <c r="AP21" s="1078"/>
      <c r="AQ21" s="1078"/>
      <c r="AR21" s="1078"/>
      <c r="AS21" s="1078"/>
      <c r="AT21" s="1078"/>
      <c r="AU21" s="1079"/>
      <c r="AV21" s="1079"/>
      <c r="AW21" s="1079"/>
      <c r="AX21" s="1079"/>
      <c r="AY21" s="1080"/>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15">
      <c r="A22" s="238">
        <v>16</v>
      </c>
      <c r="B22" s="978"/>
      <c r="C22" s="979"/>
      <c r="D22" s="979"/>
      <c r="E22" s="979"/>
      <c r="F22" s="979"/>
      <c r="G22" s="979"/>
      <c r="H22" s="979"/>
      <c r="I22" s="979"/>
      <c r="J22" s="979"/>
      <c r="K22" s="979"/>
      <c r="L22" s="979"/>
      <c r="M22" s="979"/>
      <c r="N22" s="979"/>
      <c r="O22" s="979"/>
      <c r="P22" s="980"/>
      <c r="Q22" s="1070"/>
      <c r="R22" s="1071"/>
      <c r="S22" s="1071"/>
      <c r="T22" s="1071"/>
      <c r="U22" s="1071"/>
      <c r="V22" s="1071"/>
      <c r="W22" s="1071"/>
      <c r="X22" s="1071"/>
      <c r="Y22" s="1071"/>
      <c r="Z22" s="1071"/>
      <c r="AA22" s="1071"/>
      <c r="AB22" s="1071"/>
      <c r="AC22" s="1071"/>
      <c r="AD22" s="1071"/>
      <c r="AE22" s="1072"/>
      <c r="AF22" s="1035"/>
      <c r="AG22" s="1036"/>
      <c r="AH22" s="1036"/>
      <c r="AI22" s="1036"/>
      <c r="AJ22" s="1037"/>
      <c r="AK22" s="1073"/>
      <c r="AL22" s="1074"/>
      <c r="AM22" s="1074"/>
      <c r="AN22" s="1074"/>
      <c r="AO22" s="1074"/>
      <c r="AP22" s="1074"/>
      <c r="AQ22" s="1074"/>
      <c r="AR22" s="1074"/>
      <c r="AS22" s="1074"/>
      <c r="AT22" s="1074"/>
      <c r="AU22" s="1075"/>
      <c r="AV22" s="1075"/>
      <c r="AW22" s="1075"/>
      <c r="AX22" s="1075"/>
      <c r="AY22" s="1076"/>
      <c r="AZ22" s="1031" t="s">
        <v>393</v>
      </c>
      <c r="BA22" s="1031"/>
      <c r="BB22" s="1031"/>
      <c r="BC22" s="1031"/>
      <c r="BD22" s="1032"/>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4">
        <v>27113</v>
      </c>
      <c r="R23" s="1058"/>
      <c r="S23" s="1058"/>
      <c r="T23" s="1058"/>
      <c r="U23" s="1058"/>
      <c r="V23" s="1058">
        <v>26186</v>
      </c>
      <c r="W23" s="1058"/>
      <c r="X23" s="1058"/>
      <c r="Y23" s="1058"/>
      <c r="Z23" s="1058"/>
      <c r="AA23" s="1058">
        <v>927</v>
      </c>
      <c r="AB23" s="1058"/>
      <c r="AC23" s="1058"/>
      <c r="AD23" s="1058"/>
      <c r="AE23" s="1065"/>
      <c r="AF23" s="1066">
        <v>871</v>
      </c>
      <c r="AG23" s="1058"/>
      <c r="AH23" s="1058"/>
      <c r="AI23" s="1058"/>
      <c r="AJ23" s="1067"/>
      <c r="AK23" s="1068"/>
      <c r="AL23" s="1069"/>
      <c r="AM23" s="1069"/>
      <c r="AN23" s="1069"/>
      <c r="AO23" s="1069"/>
      <c r="AP23" s="1058">
        <v>21443</v>
      </c>
      <c r="AQ23" s="1058"/>
      <c r="AR23" s="1058"/>
      <c r="AS23" s="1058"/>
      <c r="AT23" s="1058"/>
      <c r="AU23" s="1059"/>
      <c r="AV23" s="1059"/>
      <c r="AW23" s="1059"/>
      <c r="AX23" s="1059"/>
      <c r="AY23" s="1060"/>
      <c r="AZ23" s="1061" t="s">
        <v>130</v>
      </c>
      <c r="BA23" s="1062"/>
      <c r="BB23" s="1062"/>
      <c r="BC23" s="1062"/>
      <c r="BD23" s="1063"/>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15">
      <c r="A24" s="1057" t="s">
        <v>396</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
      <c r="A25" s="1056" t="s">
        <v>397</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15">
      <c r="A26" s="998" t="s">
        <v>375</v>
      </c>
      <c r="B26" s="999"/>
      <c r="C26" s="999"/>
      <c r="D26" s="999"/>
      <c r="E26" s="999"/>
      <c r="F26" s="999"/>
      <c r="G26" s="999"/>
      <c r="H26" s="999"/>
      <c r="I26" s="999"/>
      <c r="J26" s="999"/>
      <c r="K26" s="999"/>
      <c r="L26" s="999"/>
      <c r="M26" s="999"/>
      <c r="N26" s="999"/>
      <c r="O26" s="999"/>
      <c r="P26" s="1000"/>
      <c r="Q26" s="1004" t="s">
        <v>398</v>
      </c>
      <c r="R26" s="1005"/>
      <c r="S26" s="1005"/>
      <c r="T26" s="1005"/>
      <c r="U26" s="1006"/>
      <c r="V26" s="1004" t="s">
        <v>399</v>
      </c>
      <c r="W26" s="1005"/>
      <c r="X26" s="1005"/>
      <c r="Y26" s="1005"/>
      <c r="Z26" s="1006"/>
      <c r="AA26" s="1004" t="s">
        <v>400</v>
      </c>
      <c r="AB26" s="1005"/>
      <c r="AC26" s="1005"/>
      <c r="AD26" s="1005"/>
      <c r="AE26" s="1005"/>
      <c r="AF26" s="1052" t="s">
        <v>401</v>
      </c>
      <c r="AG26" s="1011"/>
      <c r="AH26" s="1011"/>
      <c r="AI26" s="1011"/>
      <c r="AJ26" s="1053"/>
      <c r="AK26" s="1005" t="s">
        <v>402</v>
      </c>
      <c r="AL26" s="1005"/>
      <c r="AM26" s="1005"/>
      <c r="AN26" s="1005"/>
      <c r="AO26" s="1006"/>
      <c r="AP26" s="1004" t="s">
        <v>403</v>
      </c>
      <c r="AQ26" s="1005"/>
      <c r="AR26" s="1005"/>
      <c r="AS26" s="1005"/>
      <c r="AT26" s="1006"/>
      <c r="AU26" s="1004" t="s">
        <v>404</v>
      </c>
      <c r="AV26" s="1005"/>
      <c r="AW26" s="1005"/>
      <c r="AX26" s="1005"/>
      <c r="AY26" s="1006"/>
      <c r="AZ26" s="1004" t="s">
        <v>405</v>
      </c>
      <c r="BA26" s="1005"/>
      <c r="BB26" s="1005"/>
      <c r="BC26" s="1005"/>
      <c r="BD26" s="1006"/>
      <c r="BE26" s="1004" t="s">
        <v>382</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54"/>
      <c r="AG27" s="1014"/>
      <c r="AH27" s="1014"/>
      <c r="AI27" s="1014"/>
      <c r="AJ27" s="1055"/>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15">
      <c r="A28" s="242">
        <v>1</v>
      </c>
      <c r="B28" s="988" t="s">
        <v>406</v>
      </c>
      <c r="C28" s="989"/>
      <c r="D28" s="989"/>
      <c r="E28" s="989"/>
      <c r="F28" s="989"/>
      <c r="G28" s="989"/>
      <c r="H28" s="989"/>
      <c r="I28" s="989"/>
      <c r="J28" s="989"/>
      <c r="K28" s="989"/>
      <c r="L28" s="989"/>
      <c r="M28" s="989"/>
      <c r="N28" s="989"/>
      <c r="O28" s="989"/>
      <c r="P28" s="990"/>
      <c r="Q28" s="1047">
        <v>4381</v>
      </c>
      <c r="R28" s="1048"/>
      <c r="S28" s="1048"/>
      <c r="T28" s="1048"/>
      <c r="U28" s="1048"/>
      <c r="V28" s="1048">
        <v>4362</v>
      </c>
      <c r="W28" s="1048"/>
      <c r="X28" s="1048"/>
      <c r="Y28" s="1048"/>
      <c r="Z28" s="1048"/>
      <c r="AA28" s="1048">
        <v>19</v>
      </c>
      <c r="AB28" s="1048"/>
      <c r="AC28" s="1048"/>
      <c r="AD28" s="1048"/>
      <c r="AE28" s="1049"/>
      <c r="AF28" s="1050">
        <v>19</v>
      </c>
      <c r="AG28" s="1048"/>
      <c r="AH28" s="1048"/>
      <c r="AI28" s="1048"/>
      <c r="AJ28" s="1051"/>
      <c r="AK28" s="1042">
        <v>291</v>
      </c>
      <c r="AL28" s="1043"/>
      <c r="AM28" s="1043"/>
      <c r="AN28" s="1043"/>
      <c r="AO28" s="1043"/>
      <c r="AP28" s="1043" t="s">
        <v>579</v>
      </c>
      <c r="AQ28" s="1043"/>
      <c r="AR28" s="1043"/>
      <c r="AS28" s="1043"/>
      <c r="AT28" s="1043"/>
      <c r="AU28" s="1043" t="s">
        <v>579</v>
      </c>
      <c r="AV28" s="1043"/>
      <c r="AW28" s="1043"/>
      <c r="AX28" s="1043"/>
      <c r="AY28" s="1043"/>
      <c r="AZ28" s="1044" t="s">
        <v>579</v>
      </c>
      <c r="BA28" s="1044"/>
      <c r="BB28" s="1044"/>
      <c r="BC28" s="1044"/>
      <c r="BD28" s="1044"/>
      <c r="BE28" s="1045"/>
      <c r="BF28" s="1045"/>
      <c r="BG28" s="1045"/>
      <c r="BH28" s="1045"/>
      <c r="BI28" s="1046"/>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15">
      <c r="A29" s="242">
        <v>2</v>
      </c>
      <c r="B29" s="978" t="s">
        <v>407</v>
      </c>
      <c r="C29" s="979"/>
      <c r="D29" s="979"/>
      <c r="E29" s="979"/>
      <c r="F29" s="979"/>
      <c r="G29" s="979"/>
      <c r="H29" s="979"/>
      <c r="I29" s="979"/>
      <c r="J29" s="979"/>
      <c r="K29" s="979"/>
      <c r="L29" s="979"/>
      <c r="M29" s="979"/>
      <c r="N29" s="979"/>
      <c r="O29" s="979"/>
      <c r="P29" s="980"/>
      <c r="Q29" s="1038">
        <v>3994</v>
      </c>
      <c r="R29" s="1039"/>
      <c r="S29" s="1039"/>
      <c r="T29" s="1039"/>
      <c r="U29" s="1039"/>
      <c r="V29" s="1039">
        <v>3777</v>
      </c>
      <c r="W29" s="1039"/>
      <c r="X29" s="1039"/>
      <c r="Y29" s="1039"/>
      <c r="Z29" s="1039"/>
      <c r="AA29" s="1039">
        <v>218</v>
      </c>
      <c r="AB29" s="1039"/>
      <c r="AC29" s="1039"/>
      <c r="AD29" s="1039"/>
      <c r="AE29" s="1040"/>
      <c r="AF29" s="1035">
        <v>218</v>
      </c>
      <c r="AG29" s="1036"/>
      <c r="AH29" s="1036"/>
      <c r="AI29" s="1036"/>
      <c r="AJ29" s="1037"/>
      <c r="AK29" s="983">
        <v>681</v>
      </c>
      <c r="AL29" s="971"/>
      <c r="AM29" s="971"/>
      <c r="AN29" s="971"/>
      <c r="AO29" s="971"/>
      <c r="AP29" s="971" t="s">
        <v>579</v>
      </c>
      <c r="AQ29" s="971"/>
      <c r="AR29" s="971"/>
      <c r="AS29" s="971"/>
      <c r="AT29" s="971"/>
      <c r="AU29" s="971" t="s">
        <v>579</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15">
      <c r="A30" s="242">
        <v>3</v>
      </c>
      <c r="B30" s="978" t="s">
        <v>408</v>
      </c>
      <c r="C30" s="979"/>
      <c r="D30" s="979"/>
      <c r="E30" s="979"/>
      <c r="F30" s="979"/>
      <c r="G30" s="979"/>
      <c r="H30" s="979"/>
      <c r="I30" s="979"/>
      <c r="J30" s="979"/>
      <c r="K30" s="979"/>
      <c r="L30" s="979"/>
      <c r="M30" s="979"/>
      <c r="N30" s="979"/>
      <c r="O30" s="979"/>
      <c r="P30" s="980"/>
      <c r="Q30" s="1038">
        <v>682</v>
      </c>
      <c r="R30" s="1039"/>
      <c r="S30" s="1039"/>
      <c r="T30" s="1039"/>
      <c r="U30" s="1039"/>
      <c r="V30" s="1039">
        <v>681</v>
      </c>
      <c r="W30" s="1039"/>
      <c r="X30" s="1039"/>
      <c r="Y30" s="1039"/>
      <c r="Z30" s="1039"/>
      <c r="AA30" s="1039">
        <v>1</v>
      </c>
      <c r="AB30" s="1039"/>
      <c r="AC30" s="1039"/>
      <c r="AD30" s="1039"/>
      <c r="AE30" s="1040"/>
      <c r="AF30" s="1035">
        <v>1</v>
      </c>
      <c r="AG30" s="1036"/>
      <c r="AH30" s="1036"/>
      <c r="AI30" s="1036"/>
      <c r="AJ30" s="1037"/>
      <c r="AK30" s="983">
        <v>138</v>
      </c>
      <c r="AL30" s="971"/>
      <c r="AM30" s="971"/>
      <c r="AN30" s="971"/>
      <c r="AO30" s="971"/>
      <c r="AP30" s="971" t="s">
        <v>579</v>
      </c>
      <c r="AQ30" s="971"/>
      <c r="AR30" s="971"/>
      <c r="AS30" s="971"/>
      <c r="AT30" s="971"/>
      <c r="AU30" s="971" t="s">
        <v>579</v>
      </c>
      <c r="AV30" s="971"/>
      <c r="AW30" s="971"/>
      <c r="AX30" s="971"/>
      <c r="AY30" s="971"/>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15">
      <c r="A31" s="242">
        <v>4</v>
      </c>
      <c r="B31" s="978" t="s">
        <v>409</v>
      </c>
      <c r="C31" s="979"/>
      <c r="D31" s="979"/>
      <c r="E31" s="979"/>
      <c r="F31" s="979"/>
      <c r="G31" s="979"/>
      <c r="H31" s="979"/>
      <c r="I31" s="979"/>
      <c r="J31" s="979"/>
      <c r="K31" s="979"/>
      <c r="L31" s="979"/>
      <c r="M31" s="979"/>
      <c r="N31" s="979"/>
      <c r="O31" s="979"/>
      <c r="P31" s="980"/>
      <c r="Q31" s="1038">
        <v>1434</v>
      </c>
      <c r="R31" s="1039"/>
      <c r="S31" s="1039"/>
      <c r="T31" s="1039"/>
      <c r="U31" s="1039"/>
      <c r="V31" s="1039">
        <v>1358</v>
      </c>
      <c r="W31" s="1039"/>
      <c r="X31" s="1039"/>
      <c r="Y31" s="1039"/>
      <c r="Z31" s="1039"/>
      <c r="AA31" s="1039">
        <v>76</v>
      </c>
      <c r="AB31" s="1039"/>
      <c r="AC31" s="1039"/>
      <c r="AD31" s="1039"/>
      <c r="AE31" s="1040"/>
      <c r="AF31" s="1035">
        <v>1303</v>
      </c>
      <c r="AG31" s="1036"/>
      <c r="AH31" s="1036"/>
      <c r="AI31" s="1036"/>
      <c r="AJ31" s="1037"/>
      <c r="AK31" s="983" t="s">
        <v>579</v>
      </c>
      <c r="AL31" s="971"/>
      <c r="AM31" s="971"/>
      <c r="AN31" s="971"/>
      <c r="AO31" s="971"/>
      <c r="AP31" s="971">
        <v>3740</v>
      </c>
      <c r="AQ31" s="971"/>
      <c r="AR31" s="971"/>
      <c r="AS31" s="971"/>
      <c r="AT31" s="971"/>
      <c r="AU31" s="971">
        <v>60</v>
      </c>
      <c r="AV31" s="971"/>
      <c r="AW31" s="971"/>
      <c r="AX31" s="971"/>
      <c r="AY31" s="971"/>
      <c r="AZ31" s="1041" t="s">
        <v>579</v>
      </c>
      <c r="BA31" s="1041"/>
      <c r="BB31" s="1041"/>
      <c r="BC31" s="1041"/>
      <c r="BD31" s="1041"/>
      <c r="BE31" s="972" t="s">
        <v>410</v>
      </c>
      <c r="BF31" s="972"/>
      <c r="BG31" s="972"/>
      <c r="BH31" s="972"/>
      <c r="BI31" s="973"/>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15">
      <c r="A32" s="242">
        <v>5</v>
      </c>
      <c r="B32" s="978" t="s">
        <v>411</v>
      </c>
      <c r="C32" s="979"/>
      <c r="D32" s="979"/>
      <c r="E32" s="979"/>
      <c r="F32" s="979"/>
      <c r="G32" s="979"/>
      <c r="H32" s="979"/>
      <c r="I32" s="979"/>
      <c r="J32" s="979"/>
      <c r="K32" s="979"/>
      <c r="L32" s="979"/>
      <c r="M32" s="979"/>
      <c r="N32" s="979"/>
      <c r="O32" s="979"/>
      <c r="P32" s="980"/>
      <c r="Q32" s="1038">
        <v>1865</v>
      </c>
      <c r="R32" s="1039"/>
      <c r="S32" s="1039"/>
      <c r="T32" s="1039"/>
      <c r="U32" s="1039"/>
      <c r="V32" s="1039">
        <v>1418</v>
      </c>
      <c r="W32" s="1039"/>
      <c r="X32" s="1039"/>
      <c r="Y32" s="1039"/>
      <c r="Z32" s="1039"/>
      <c r="AA32" s="1039">
        <v>448</v>
      </c>
      <c r="AB32" s="1039"/>
      <c r="AC32" s="1039"/>
      <c r="AD32" s="1039"/>
      <c r="AE32" s="1040"/>
      <c r="AF32" s="1035">
        <v>497</v>
      </c>
      <c r="AG32" s="1036"/>
      <c r="AH32" s="1036"/>
      <c r="AI32" s="1036"/>
      <c r="AJ32" s="1037"/>
      <c r="AK32" s="983" t="s">
        <v>579</v>
      </c>
      <c r="AL32" s="971"/>
      <c r="AM32" s="971"/>
      <c r="AN32" s="971"/>
      <c r="AO32" s="971"/>
      <c r="AP32" s="971">
        <v>5141</v>
      </c>
      <c r="AQ32" s="971"/>
      <c r="AR32" s="971"/>
      <c r="AS32" s="971"/>
      <c r="AT32" s="971"/>
      <c r="AU32" s="971">
        <v>4344</v>
      </c>
      <c r="AV32" s="971"/>
      <c r="AW32" s="971"/>
      <c r="AX32" s="971"/>
      <c r="AY32" s="971"/>
      <c r="AZ32" s="1041" t="s">
        <v>579</v>
      </c>
      <c r="BA32" s="1041"/>
      <c r="BB32" s="1041"/>
      <c r="BC32" s="1041"/>
      <c r="BD32" s="1041"/>
      <c r="BE32" s="972" t="s">
        <v>412</v>
      </c>
      <c r="BF32" s="972"/>
      <c r="BG32" s="972"/>
      <c r="BH32" s="972"/>
      <c r="BI32" s="973"/>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15">
      <c r="A33" s="242">
        <v>6</v>
      </c>
      <c r="B33" s="978"/>
      <c r="C33" s="979"/>
      <c r="D33" s="979"/>
      <c r="E33" s="979"/>
      <c r="F33" s="979"/>
      <c r="G33" s="979"/>
      <c r="H33" s="979"/>
      <c r="I33" s="979"/>
      <c r="J33" s="979"/>
      <c r="K33" s="979"/>
      <c r="L33" s="979"/>
      <c r="M33" s="979"/>
      <c r="N33" s="979"/>
      <c r="O33" s="979"/>
      <c r="P33" s="980"/>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3"/>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15">
      <c r="A34" s="242">
        <v>7</v>
      </c>
      <c r="B34" s="978"/>
      <c r="C34" s="979"/>
      <c r="D34" s="979"/>
      <c r="E34" s="979"/>
      <c r="F34" s="979"/>
      <c r="G34" s="979"/>
      <c r="H34" s="979"/>
      <c r="I34" s="979"/>
      <c r="J34" s="979"/>
      <c r="K34" s="979"/>
      <c r="L34" s="979"/>
      <c r="M34" s="979"/>
      <c r="N34" s="979"/>
      <c r="O34" s="979"/>
      <c r="P34" s="980"/>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3"/>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15">
      <c r="A35" s="242">
        <v>8</v>
      </c>
      <c r="B35" s="978"/>
      <c r="C35" s="979"/>
      <c r="D35" s="979"/>
      <c r="E35" s="979"/>
      <c r="F35" s="979"/>
      <c r="G35" s="979"/>
      <c r="H35" s="979"/>
      <c r="I35" s="979"/>
      <c r="J35" s="979"/>
      <c r="K35" s="979"/>
      <c r="L35" s="979"/>
      <c r="M35" s="979"/>
      <c r="N35" s="979"/>
      <c r="O35" s="979"/>
      <c r="P35" s="980"/>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3"/>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15">
      <c r="A36" s="242">
        <v>9</v>
      </c>
      <c r="B36" s="978"/>
      <c r="C36" s="979"/>
      <c r="D36" s="979"/>
      <c r="E36" s="979"/>
      <c r="F36" s="979"/>
      <c r="G36" s="979"/>
      <c r="H36" s="979"/>
      <c r="I36" s="979"/>
      <c r="J36" s="979"/>
      <c r="K36" s="979"/>
      <c r="L36" s="979"/>
      <c r="M36" s="979"/>
      <c r="N36" s="979"/>
      <c r="O36" s="979"/>
      <c r="P36" s="980"/>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3"/>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15">
      <c r="A37" s="242">
        <v>10</v>
      </c>
      <c r="B37" s="978"/>
      <c r="C37" s="979"/>
      <c r="D37" s="979"/>
      <c r="E37" s="979"/>
      <c r="F37" s="979"/>
      <c r="G37" s="979"/>
      <c r="H37" s="979"/>
      <c r="I37" s="979"/>
      <c r="J37" s="979"/>
      <c r="K37" s="979"/>
      <c r="L37" s="979"/>
      <c r="M37" s="979"/>
      <c r="N37" s="979"/>
      <c r="O37" s="979"/>
      <c r="P37" s="980"/>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3"/>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15">
      <c r="A38" s="242">
        <v>11</v>
      </c>
      <c r="B38" s="978"/>
      <c r="C38" s="979"/>
      <c r="D38" s="979"/>
      <c r="E38" s="979"/>
      <c r="F38" s="979"/>
      <c r="G38" s="979"/>
      <c r="H38" s="979"/>
      <c r="I38" s="979"/>
      <c r="J38" s="979"/>
      <c r="K38" s="979"/>
      <c r="L38" s="979"/>
      <c r="M38" s="979"/>
      <c r="N38" s="979"/>
      <c r="O38" s="979"/>
      <c r="P38" s="980"/>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3"/>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15">
      <c r="A39" s="242">
        <v>12</v>
      </c>
      <c r="B39" s="978"/>
      <c r="C39" s="979"/>
      <c r="D39" s="979"/>
      <c r="E39" s="979"/>
      <c r="F39" s="979"/>
      <c r="G39" s="979"/>
      <c r="H39" s="979"/>
      <c r="I39" s="979"/>
      <c r="J39" s="979"/>
      <c r="K39" s="979"/>
      <c r="L39" s="979"/>
      <c r="M39" s="979"/>
      <c r="N39" s="979"/>
      <c r="O39" s="979"/>
      <c r="P39" s="980"/>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3"/>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15">
      <c r="A40" s="238">
        <v>13</v>
      </c>
      <c r="B40" s="978"/>
      <c r="C40" s="979"/>
      <c r="D40" s="979"/>
      <c r="E40" s="979"/>
      <c r="F40" s="979"/>
      <c r="G40" s="979"/>
      <c r="H40" s="979"/>
      <c r="I40" s="979"/>
      <c r="J40" s="979"/>
      <c r="K40" s="979"/>
      <c r="L40" s="979"/>
      <c r="M40" s="979"/>
      <c r="N40" s="979"/>
      <c r="O40" s="979"/>
      <c r="P40" s="980"/>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3"/>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15">
      <c r="A41" s="238">
        <v>14</v>
      </c>
      <c r="B41" s="978"/>
      <c r="C41" s="979"/>
      <c r="D41" s="979"/>
      <c r="E41" s="979"/>
      <c r="F41" s="979"/>
      <c r="G41" s="979"/>
      <c r="H41" s="979"/>
      <c r="I41" s="979"/>
      <c r="J41" s="979"/>
      <c r="K41" s="979"/>
      <c r="L41" s="979"/>
      <c r="M41" s="979"/>
      <c r="N41" s="979"/>
      <c r="O41" s="979"/>
      <c r="P41" s="980"/>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3"/>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15">
      <c r="A42" s="238">
        <v>15</v>
      </c>
      <c r="B42" s="978"/>
      <c r="C42" s="979"/>
      <c r="D42" s="979"/>
      <c r="E42" s="979"/>
      <c r="F42" s="979"/>
      <c r="G42" s="979"/>
      <c r="H42" s="979"/>
      <c r="I42" s="979"/>
      <c r="J42" s="979"/>
      <c r="K42" s="979"/>
      <c r="L42" s="979"/>
      <c r="M42" s="979"/>
      <c r="N42" s="979"/>
      <c r="O42" s="979"/>
      <c r="P42" s="980"/>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3"/>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15">
      <c r="A43" s="238">
        <v>16</v>
      </c>
      <c r="B43" s="978"/>
      <c r="C43" s="979"/>
      <c r="D43" s="979"/>
      <c r="E43" s="979"/>
      <c r="F43" s="979"/>
      <c r="G43" s="979"/>
      <c r="H43" s="979"/>
      <c r="I43" s="979"/>
      <c r="J43" s="979"/>
      <c r="K43" s="979"/>
      <c r="L43" s="979"/>
      <c r="M43" s="979"/>
      <c r="N43" s="979"/>
      <c r="O43" s="979"/>
      <c r="P43" s="980"/>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3"/>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15">
      <c r="A44" s="238">
        <v>17</v>
      </c>
      <c r="B44" s="978"/>
      <c r="C44" s="979"/>
      <c r="D44" s="979"/>
      <c r="E44" s="979"/>
      <c r="F44" s="979"/>
      <c r="G44" s="979"/>
      <c r="H44" s="979"/>
      <c r="I44" s="979"/>
      <c r="J44" s="979"/>
      <c r="K44" s="979"/>
      <c r="L44" s="979"/>
      <c r="M44" s="979"/>
      <c r="N44" s="979"/>
      <c r="O44" s="979"/>
      <c r="P44" s="980"/>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3"/>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15">
      <c r="A45" s="238">
        <v>18</v>
      </c>
      <c r="B45" s="978"/>
      <c r="C45" s="979"/>
      <c r="D45" s="979"/>
      <c r="E45" s="979"/>
      <c r="F45" s="979"/>
      <c r="G45" s="979"/>
      <c r="H45" s="979"/>
      <c r="I45" s="979"/>
      <c r="J45" s="979"/>
      <c r="K45" s="979"/>
      <c r="L45" s="979"/>
      <c r="M45" s="979"/>
      <c r="N45" s="979"/>
      <c r="O45" s="979"/>
      <c r="P45" s="980"/>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3"/>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15">
      <c r="A46" s="238">
        <v>19</v>
      </c>
      <c r="B46" s="978"/>
      <c r="C46" s="979"/>
      <c r="D46" s="979"/>
      <c r="E46" s="979"/>
      <c r="F46" s="979"/>
      <c r="G46" s="979"/>
      <c r="H46" s="979"/>
      <c r="I46" s="979"/>
      <c r="J46" s="979"/>
      <c r="K46" s="979"/>
      <c r="L46" s="979"/>
      <c r="M46" s="979"/>
      <c r="N46" s="979"/>
      <c r="O46" s="979"/>
      <c r="P46" s="980"/>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3"/>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15">
      <c r="A47" s="238">
        <v>20</v>
      </c>
      <c r="B47" s="978"/>
      <c r="C47" s="979"/>
      <c r="D47" s="979"/>
      <c r="E47" s="979"/>
      <c r="F47" s="979"/>
      <c r="G47" s="979"/>
      <c r="H47" s="979"/>
      <c r="I47" s="979"/>
      <c r="J47" s="979"/>
      <c r="K47" s="979"/>
      <c r="L47" s="979"/>
      <c r="M47" s="979"/>
      <c r="N47" s="979"/>
      <c r="O47" s="979"/>
      <c r="P47" s="980"/>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3"/>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15">
      <c r="A48" s="238">
        <v>21</v>
      </c>
      <c r="B48" s="978"/>
      <c r="C48" s="979"/>
      <c r="D48" s="979"/>
      <c r="E48" s="979"/>
      <c r="F48" s="979"/>
      <c r="G48" s="979"/>
      <c r="H48" s="979"/>
      <c r="I48" s="979"/>
      <c r="J48" s="979"/>
      <c r="K48" s="979"/>
      <c r="L48" s="979"/>
      <c r="M48" s="979"/>
      <c r="N48" s="979"/>
      <c r="O48" s="979"/>
      <c r="P48" s="980"/>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3"/>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15">
      <c r="A49" s="238">
        <v>22</v>
      </c>
      <c r="B49" s="978"/>
      <c r="C49" s="979"/>
      <c r="D49" s="979"/>
      <c r="E49" s="979"/>
      <c r="F49" s="979"/>
      <c r="G49" s="979"/>
      <c r="H49" s="979"/>
      <c r="I49" s="979"/>
      <c r="J49" s="979"/>
      <c r="K49" s="979"/>
      <c r="L49" s="979"/>
      <c r="M49" s="979"/>
      <c r="N49" s="979"/>
      <c r="O49" s="979"/>
      <c r="P49" s="980"/>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3"/>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15">
      <c r="A50" s="238">
        <v>23</v>
      </c>
      <c r="B50" s="978"/>
      <c r="C50" s="979"/>
      <c r="D50" s="979"/>
      <c r="E50" s="979"/>
      <c r="F50" s="979"/>
      <c r="G50" s="979"/>
      <c r="H50" s="979"/>
      <c r="I50" s="979"/>
      <c r="J50" s="979"/>
      <c r="K50" s="979"/>
      <c r="L50" s="979"/>
      <c r="M50" s="979"/>
      <c r="N50" s="979"/>
      <c r="O50" s="979"/>
      <c r="P50" s="980"/>
      <c r="Q50" s="1033"/>
      <c r="R50" s="1028"/>
      <c r="S50" s="1028"/>
      <c r="T50" s="1028"/>
      <c r="U50" s="1028"/>
      <c r="V50" s="1028"/>
      <c r="W50" s="1028"/>
      <c r="X50" s="1028"/>
      <c r="Y50" s="1028"/>
      <c r="Z50" s="1028"/>
      <c r="AA50" s="1028"/>
      <c r="AB50" s="1028"/>
      <c r="AC50" s="1028"/>
      <c r="AD50" s="1028"/>
      <c r="AE50" s="1034"/>
      <c r="AF50" s="1035"/>
      <c r="AG50" s="1036"/>
      <c r="AH50" s="1036"/>
      <c r="AI50" s="1036"/>
      <c r="AJ50" s="1037"/>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2"/>
      <c r="BF50" s="972"/>
      <c r="BG50" s="972"/>
      <c r="BH50" s="972"/>
      <c r="BI50" s="973"/>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15">
      <c r="A51" s="238">
        <v>24</v>
      </c>
      <c r="B51" s="978"/>
      <c r="C51" s="979"/>
      <c r="D51" s="979"/>
      <c r="E51" s="979"/>
      <c r="F51" s="979"/>
      <c r="G51" s="979"/>
      <c r="H51" s="979"/>
      <c r="I51" s="979"/>
      <c r="J51" s="979"/>
      <c r="K51" s="979"/>
      <c r="L51" s="979"/>
      <c r="M51" s="979"/>
      <c r="N51" s="979"/>
      <c r="O51" s="979"/>
      <c r="P51" s="980"/>
      <c r="Q51" s="1033"/>
      <c r="R51" s="1028"/>
      <c r="S51" s="1028"/>
      <c r="T51" s="1028"/>
      <c r="U51" s="1028"/>
      <c r="V51" s="1028"/>
      <c r="W51" s="1028"/>
      <c r="X51" s="1028"/>
      <c r="Y51" s="1028"/>
      <c r="Z51" s="1028"/>
      <c r="AA51" s="1028"/>
      <c r="AB51" s="1028"/>
      <c r="AC51" s="1028"/>
      <c r="AD51" s="1028"/>
      <c r="AE51" s="1034"/>
      <c r="AF51" s="1035"/>
      <c r="AG51" s="1036"/>
      <c r="AH51" s="1036"/>
      <c r="AI51" s="1036"/>
      <c r="AJ51" s="1037"/>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2"/>
      <c r="BF51" s="972"/>
      <c r="BG51" s="972"/>
      <c r="BH51" s="972"/>
      <c r="BI51" s="973"/>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15">
      <c r="A52" s="238">
        <v>25</v>
      </c>
      <c r="B52" s="978"/>
      <c r="C52" s="979"/>
      <c r="D52" s="979"/>
      <c r="E52" s="979"/>
      <c r="F52" s="979"/>
      <c r="G52" s="979"/>
      <c r="H52" s="979"/>
      <c r="I52" s="979"/>
      <c r="J52" s="979"/>
      <c r="K52" s="979"/>
      <c r="L52" s="979"/>
      <c r="M52" s="979"/>
      <c r="N52" s="979"/>
      <c r="O52" s="979"/>
      <c r="P52" s="980"/>
      <c r="Q52" s="1033"/>
      <c r="R52" s="1028"/>
      <c r="S52" s="1028"/>
      <c r="T52" s="1028"/>
      <c r="U52" s="1028"/>
      <c r="V52" s="1028"/>
      <c r="W52" s="1028"/>
      <c r="X52" s="1028"/>
      <c r="Y52" s="1028"/>
      <c r="Z52" s="1028"/>
      <c r="AA52" s="1028"/>
      <c r="AB52" s="1028"/>
      <c r="AC52" s="1028"/>
      <c r="AD52" s="1028"/>
      <c r="AE52" s="1034"/>
      <c r="AF52" s="1035"/>
      <c r="AG52" s="1036"/>
      <c r="AH52" s="1036"/>
      <c r="AI52" s="1036"/>
      <c r="AJ52" s="1037"/>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2"/>
      <c r="BF52" s="972"/>
      <c r="BG52" s="972"/>
      <c r="BH52" s="972"/>
      <c r="BI52" s="973"/>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15">
      <c r="A53" s="238">
        <v>26</v>
      </c>
      <c r="B53" s="978"/>
      <c r="C53" s="979"/>
      <c r="D53" s="979"/>
      <c r="E53" s="979"/>
      <c r="F53" s="979"/>
      <c r="G53" s="979"/>
      <c r="H53" s="979"/>
      <c r="I53" s="979"/>
      <c r="J53" s="979"/>
      <c r="K53" s="979"/>
      <c r="L53" s="979"/>
      <c r="M53" s="979"/>
      <c r="N53" s="979"/>
      <c r="O53" s="979"/>
      <c r="P53" s="980"/>
      <c r="Q53" s="1033"/>
      <c r="R53" s="1028"/>
      <c r="S53" s="1028"/>
      <c r="T53" s="1028"/>
      <c r="U53" s="1028"/>
      <c r="V53" s="1028"/>
      <c r="W53" s="1028"/>
      <c r="X53" s="1028"/>
      <c r="Y53" s="1028"/>
      <c r="Z53" s="1028"/>
      <c r="AA53" s="1028"/>
      <c r="AB53" s="1028"/>
      <c r="AC53" s="1028"/>
      <c r="AD53" s="1028"/>
      <c r="AE53" s="1034"/>
      <c r="AF53" s="1035"/>
      <c r="AG53" s="1036"/>
      <c r="AH53" s="1036"/>
      <c r="AI53" s="1036"/>
      <c r="AJ53" s="1037"/>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2"/>
      <c r="BF53" s="972"/>
      <c r="BG53" s="972"/>
      <c r="BH53" s="972"/>
      <c r="BI53" s="973"/>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15">
      <c r="A54" s="238">
        <v>27</v>
      </c>
      <c r="B54" s="978"/>
      <c r="C54" s="979"/>
      <c r="D54" s="979"/>
      <c r="E54" s="979"/>
      <c r="F54" s="979"/>
      <c r="G54" s="979"/>
      <c r="H54" s="979"/>
      <c r="I54" s="979"/>
      <c r="J54" s="979"/>
      <c r="K54" s="979"/>
      <c r="L54" s="979"/>
      <c r="M54" s="979"/>
      <c r="N54" s="979"/>
      <c r="O54" s="979"/>
      <c r="P54" s="980"/>
      <c r="Q54" s="1033"/>
      <c r="R54" s="1028"/>
      <c r="S54" s="1028"/>
      <c r="T54" s="1028"/>
      <c r="U54" s="1028"/>
      <c r="V54" s="1028"/>
      <c r="W54" s="1028"/>
      <c r="X54" s="1028"/>
      <c r="Y54" s="1028"/>
      <c r="Z54" s="1028"/>
      <c r="AA54" s="1028"/>
      <c r="AB54" s="1028"/>
      <c r="AC54" s="1028"/>
      <c r="AD54" s="1028"/>
      <c r="AE54" s="1034"/>
      <c r="AF54" s="1035"/>
      <c r="AG54" s="1036"/>
      <c r="AH54" s="1036"/>
      <c r="AI54" s="1036"/>
      <c r="AJ54" s="1037"/>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2"/>
      <c r="BF54" s="972"/>
      <c r="BG54" s="972"/>
      <c r="BH54" s="972"/>
      <c r="BI54" s="973"/>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15">
      <c r="A55" s="238">
        <v>28</v>
      </c>
      <c r="B55" s="978"/>
      <c r="C55" s="979"/>
      <c r="D55" s="979"/>
      <c r="E55" s="979"/>
      <c r="F55" s="979"/>
      <c r="G55" s="979"/>
      <c r="H55" s="979"/>
      <c r="I55" s="979"/>
      <c r="J55" s="979"/>
      <c r="K55" s="979"/>
      <c r="L55" s="979"/>
      <c r="M55" s="979"/>
      <c r="N55" s="979"/>
      <c r="O55" s="979"/>
      <c r="P55" s="980"/>
      <c r="Q55" s="1033"/>
      <c r="R55" s="1028"/>
      <c r="S55" s="1028"/>
      <c r="T55" s="1028"/>
      <c r="U55" s="1028"/>
      <c r="V55" s="1028"/>
      <c r="W55" s="1028"/>
      <c r="X55" s="1028"/>
      <c r="Y55" s="1028"/>
      <c r="Z55" s="1028"/>
      <c r="AA55" s="1028"/>
      <c r="AB55" s="1028"/>
      <c r="AC55" s="1028"/>
      <c r="AD55" s="1028"/>
      <c r="AE55" s="1034"/>
      <c r="AF55" s="1035"/>
      <c r="AG55" s="1036"/>
      <c r="AH55" s="1036"/>
      <c r="AI55" s="1036"/>
      <c r="AJ55" s="1037"/>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2"/>
      <c r="BF55" s="972"/>
      <c r="BG55" s="972"/>
      <c r="BH55" s="972"/>
      <c r="BI55" s="973"/>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15">
      <c r="A56" s="238">
        <v>29</v>
      </c>
      <c r="B56" s="978"/>
      <c r="C56" s="979"/>
      <c r="D56" s="979"/>
      <c r="E56" s="979"/>
      <c r="F56" s="979"/>
      <c r="G56" s="979"/>
      <c r="H56" s="979"/>
      <c r="I56" s="979"/>
      <c r="J56" s="979"/>
      <c r="K56" s="979"/>
      <c r="L56" s="979"/>
      <c r="M56" s="979"/>
      <c r="N56" s="979"/>
      <c r="O56" s="979"/>
      <c r="P56" s="980"/>
      <c r="Q56" s="1033"/>
      <c r="R56" s="1028"/>
      <c r="S56" s="1028"/>
      <c r="T56" s="1028"/>
      <c r="U56" s="1028"/>
      <c r="V56" s="1028"/>
      <c r="W56" s="1028"/>
      <c r="X56" s="1028"/>
      <c r="Y56" s="1028"/>
      <c r="Z56" s="1028"/>
      <c r="AA56" s="1028"/>
      <c r="AB56" s="1028"/>
      <c r="AC56" s="1028"/>
      <c r="AD56" s="1028"/>
      <c r="AE56" s="1034"/>
      <c r="AF56" s="1035"/>
      <c r="AG56" s="1036"/>
      <c r="AH56" s="1036"/>
      <c r="AI56" s="1036"/>
      <c r="AJ56" s="1037"/>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2"/>
      <c r="BF56" s="972"/>
      <c r="BG56" s="972"/>
      <c r="BH56" s="972"/>
      <c r="BI56" s="973"/>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15">
      <c r="A57" s="238">
        <v>30</v>
      </c>
      <c r="B57" s="978"/>
      <c r="C57" s="979"/>
      <c r="D57" s="979"/>
      <c r="E57" s="979"/>
      <c r="F57" s="979"/>
      <c r="G57" s="979"/>
      <c r="H57" s="979"/>
      <c r="I57" s="979"/>
      <c r="J57" s="979"/>
      <c r="K57" s="979"/>
      <c r="L57" s="979"/>
      <c r="M57" s="979"/>
      <c r="N57" s="979"/>
      <c r="O57" s="979"/>
      <c r="P57" s="980"/>
      <c r="Q57" s="1033"/>
      <c r="R57" s="1028"/>
      <c r="S57" s="1028"/>
      <c r="T57" s="1028"/>
      <c r="U57" s="1028"/>
      <c r="V57" s="1028"/>
      <c r="W57" s="1028"/>
      <c r="X57" s="1028"/>
      <c r="Y57" s="1028"/>
      <c r="Z57" s="1028"/>
      <c r="AA57" s="1028"/>
      <c r="AB57" s="1028"/>
      <c r="AC57" s="1028"/>
      <c r="AD57" s="1028"/>
      <c r="AE57" s="1034"/>
      <c r="AF57" s="1035"/>
      <c r="AG57" s="1036"/>
      <c r="AH57" s="1036"/>
      <c r="AI57" s="1036"/>
      <c r="AJ57" s="1037"/>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2"/>
      <c r="BF57" s="972"/>
      <c r="BG57" s="972"/>
      <c r="BH57" s="972"/>
      <c r="BI57" s="973"/>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15">
      <c r="A58" s="238">
        <v>31</v>
      </c>
      <c r="B58" s="978"/>
      <c r="C58" s="979"/>
      <c r="D58" s="979"/>
      <c r="E58" s="979"/>
      <c r="F58" s="979"/>
      <c r="G58" s="979"/>
      <c r="H58" s="979"/>
      <c r="I58" s="979"/>
      <c r="J58" s="979"/>
      <c r="K58" s="979"/>
      <c r="L58" s="979"/>
      <c r="M58" s="979"/>
      <c r="N58" s="979"/>
      <c r="O58" s="979"/>
      <c r="P58" s="980"/>
      <c r="Q58" s="1033"/>
      <c r="R58" s="1028"/>
      <c r="S58" s="1028"/>
      <c r="T58" s="1028"/>
      <c r="U58" s="1028"/>
      <c r="V58" s="1028"/>
      <c r="W58" s="1028"/>
      <c r="X58" s="1028"/>
      <c r="Y58" s="1028"/>
      <c r="Z58" s="1028"/>
      <c r="AA58" s="1028"/>
      <c r="AB58" s="1028"/>
      <c r="AC58" s="1028"/>
      <c r="AD58" s="1028"/>
      <c r="AE58" s="1034"/>
      <c r="AF58" s="1035"/>
      <c r="AG58" s="1036"/>
      <c r="AH58" s="1036"/>
      <c r="AI58" s="1036"/>
      <c r="AJ58" s="1037"/>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2"/>
      <c r="BF58" s="972"/>
      <c r="BG58" s="972"/>
      <c r="BH58" s="972"/>
      <c r="BI58" s="973"/>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15">
      <c r="A59" s="238">
        <v>32</v>
      </c>
      <c r="B59" s="978"/>
      <c r="C59" s="979"/>
      <c r="D59" s="979"/>
      <c r="E59" s="979"/>
      <c r="F59" s="979"/>
      <c r="G59" s="979"/>
      <c r="H59" s="979"/>
      <c r="I59" s="979"/>
      <c r="J59" s="979"/>
      <c r="K59" s="979"/>
      <c r="L59" s="979"/>
      <c r="M59" s="979"/>
      <c r="N59" s="979"/>
      <c r="O59" s="979"/>
      <c r="P59" s="980"/>
      <c r="Q59" s="1033"/>
      <c r="R59" s="1028"/>
      <c r="S59" s="1028"/>
      <c r="T59" s="1028"/>
      <c r="U59" s="1028"/>
      <c r="V59" s="1028"/>
      <c r="W59" s="1028"/>
      <c r="X59" s="1028"/>
      <c r="Y59" s="1028"/>
      <c r="Z59" s="1028"/>
      <c r="AA59" s="1028"/>
      <c r="AB59" s="1028"/>
      <c r="AC59" s="1028"/>
      <c r="AD59" s="1028"/>
      <c r="AE59" s="1034"/>
      <c r="AF59" s="1035"/>
      <c r="AG59" s="1036"/>
      <c r="AH59" s="1036"/>
      <c r="AI59" s="1036"/>
      <c r="AJ59" s="1037"/>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2"/>
      <c r="BF59" s="972"/>
      <c r="BG59" s="972"/>
      <c r="BH59" s="972"/>
      <c r="BI59" s="973"/>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15">
      <c r="A60" s="238">
        <v>33</v>
      </c>
      <c r="B60" s="978"/>
      <c r="C60" s="979"/>
      <c r="D60" s="979"/>
      <c r="E60" s="979"/>
      <c r="F60" s="979"/>
      <c r="G60" s="979"/>
      <c r="H60" s="979"/>
      <c r="I60" s="979"/>
      <c r="J60" s="979"/>
      <c r="K60" s="979"/>
      <c r="L60" s="979"/>
      <c r="M60" s="979"/>
      <c r="N60" s="979"/>
      <c r="O60" s="979"/>
      <c r="P60" s="980"/>
      <c r="Q60" s="1033"/>
      <c r="R60" s="1028"/>
      <c r="S60" s="1028"/>
      <c r="T60" s="1028"/>
      <c r="U60" s="1028"/>
      <c r="V60" s="1028"/>
      <c r="W60" s="1028"/>
      <c r="X60" s="1028"/>
      <c r="Y60" s="1028"/>
      <c r="Z60" s="1028"/>
      <c r="AA60" s="1028"/>
      <c r="AB60" s="1028"/>
      <c r="AC60" s="1028"/>
      <c r="AD60" s="1028"/>
      <c r="AE60" s="1034"/>
      <c r="AF60" s="1035"/>
      <c r="AG60" s="1036"/>
      <c r="AH60" s="1036"/>
      <c r="AI60" s="1036"/>
      <c r="AJ60" s="1037"/>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2"/>
      <c r="BF60" s="972"/>
      <c r="BG60" s="972"/>
      <c r="BH60" s="972"/>
      <c r="BI60" s="973"/>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
      <c r="A61" s="238">
        <v>34</v>
      </c>
      <c r="B61" s="978"/>
      <c r="C61" s="979"/>
      <c r="D61" s="979"/>
      <c r="E61" s="979"/>
      <c r="F61" s="979"/>
      <c r="G61" s="979"/>
      <c r="H61" s="979"/>
      <c r="I61" s="979"/>
      <c r="J61" s="979"/>
      <c r="K61" s="979"/>
      <c r="L61" s="979"/>
      <c r="M61" s="979"/>
      <c r="N61" s="979"/>
      <c r="O61" s="979"/>
      <c r="P61" s="980"/>
      <c r="Q61" s="1033"/>
      <c r="R61" s="1028"/>
      <c r="S61" s="1028"/>
      <c r="T61" s="1028"/>
      <c r="U61" s="1028"/>
      <c r="V61" s="1028"/>
      <c r="W61" s="1028"/>
      <c r="X61" s="1028"/>
      <c r="Y61" s="1028"/>
      <c r="Z61" s="1028"/>
      <c r="AA61" s="1028"/>
      <c r="AB61" s="1028"/>
      <c r="AC61" s="1028"/>
      <c r="AD61" s="1028"/>
      <c r="AE61" s="1034"/>
      <c r="AF61" s="1035"/>
      <c r="AG61" s="1036"/>
      <c r="AH61" s="1036"/>
      <c r="AI61" s="1036"/>
      <c r="AJ61" s="1037"/>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2"/>
      <c r="BF61" s="972"/>
      <c r="BG61" s="972"/>
      <c r="BH61" s="972"/>
      <c r="BI61" s="973"/>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15">
      <c r="A62" s="238">
        <v>35</v>
      </c>
      <c r="B62" s="978"/>
      <c r="C62" s="979"/>
      <c r="D62" s="979"/>
      <c r="E62" s="979"/>
      <c r="F62" s="979"/>
      <c r="G62" s="979"/>
      <c r="H62" s="979"/>
      <c r="I62" s="979"/>
      <c r="J62" s="979"/>
      <c r="K62" s="979"/>
      <c r="L62" s="979"/>
      <c r="M62" s="979"/>
      <c r="N62" s="979"/>
      <c r="O62" s="979"/>
      <c r="P62" s="980"/>
      <c r="Q62" s="1033"/>
      <c r="R62" s="1028"/>
      <c r="S62" s="1028"/>
      <c r="T62" s="1028"/>
      <c r="U62" s="1028"/>
      <c r="V62" s="1028"/>
      <c r="W62" s="1028"/>
      <c r="X62" s="1028"/>
      <c r="Y62" s="1028"/>
      <c r="Z62" s="1028"/>
      <c r="AA62" s="1028"/>
      <c r="AB62" s="1028"/>
      <c r="AC62" s="1028"/>
      <c r="AD62" s="1028"/>
      <c r="AE62" s="1034"/>
      <c r="AF62" s="1035"/>
      <c r="AG62" s="1036"/>
      <c r="AH62" s="1036"/>
      <c r="AI62" s="1036"/>
      <c r="AJ62" s="1037"/>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2"/>
      <c r="BF62" s="972"/>
      <c r="BG62" s="972"/>
      <c r="BH62" s="972"/>
      <c r="BI62" s="973"/>
      <c r="BJ62" s="1030" t="s">
        <v>413</v>
      </c>
      <c r="BK62" s="1031"/>
      <c r="BL62" s="1031"/>
      <c r="BM62" s="1031"/>
      <c r="BN62" s="1032"/>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3"/>
      <c r="AF63" s="1024">
        <v>2038</v>
      </c>
      <c r="AG63" s="959"/>
      <c r="AH63" s="959"/>
      <c r="AI63" s="959"/>
      <c r="AJ63" s="1025"/>
      <c r="AK63" s="1026"/>
      <c r="AL63" s="963"/>
      <c r="AM63" s="963"/>
      <c r="AN63" s="963"/>
      <c r="AO63" s="963"/>
      <c r="AP63" s="959">
        <v>8881</v>
      </c>
      <c r="AQ63" s="959"/>
      <c r="AR63" s="959"/>
      <c r="AS63" s="959"/>
      <c r="AT63" s="959"/>
      <c r="AU63" s="959">
        <v>4404</v>
      </c>
      <c r="AV63" s="959"/>
      <c r="AW63" s="959"/>
      <c r="AX63" s="959"/>
      <c r="AY63" s="959"/>
      <c r="AZ63" s="1020"/>
      <c r="BA63" s="1020"/>
      <c r="BB63" s="1020"/>
      <c r="BC63" s="1020"/>
      <c r="BD63" s="1020"/>
      <c r="BE63" s="960"/>
      <c r="BF63" s="960"/>
      <c r="BG63" s="960"/>
      <c r="BH63" s="960"/>
      <c r="BI63" s="961"/>
      <c r="BJ63" s="1021" t="s">
        <v>415</v>
      </c>
      <c r="BK63" s="953"/>
      <c r="BL63" s="953"/>
      <c r="BM63" s="953"/>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15">
      <c r="A66" s="998" t="s">
        <v>417</v>
      </c>
      <c r="B66" s="999"/>
      <c r="C66" s="999"/>
      <c r="D66" s="999"/>
      <c r="E66" s="999"/>
      <c r="F66" s="999"/>
      <c r="G66" s="999"/>
      <c r="H66" s="999"/>
      <c r="I66" s="999"/>
      <c r="J66" s="999"/>
      <c r="K66" s="999"/>
      <c r="L66" s="999"/>
      <c r="M66" s="999"/>
      <c r="N66" s="999"/>
      <c r="O66" s="999"/>
      <c r="P66" s="1000"/>
      <c r="Q66" s="1004" t="s">
        <v>418</v>
      </c>
      <c r="R66" s="1005"/>
      <c r="S66" s="1005"/>
      <c r="T66" s="1005"/>
      <c r="U66" s="1006"/>
      <c r="V66" s="1004" t="s">
        <v>419</v>
      </c>
      <c r="W66" s="1005"/>
      <c r="X66" s="1005"/>
      <c r="Y66" s="1005"/>
      <c r="Z66" s="1006"/>
      <c r="AA66" s="1004" t="s">
        <v>420</v>
      </c>
      <c r="AB66" s="1005"/>
      <c r="AC66" s="1005"/>
      <c r="AD66" s="1005"/>
      <c r="AE66" s="1006"/>
      <c r="AF66" s="1010" t="s">
        <v>421</v>
      </c>
      <c r="AG66" s="1011"/>
      <c r="AH66" s="1011"/>
      <c r="AI66" s="1011"/>
      <c r="AJ66" s="1012"/>
      <c r="AK66" s="1004" t="s">
        <v>422</v>
      </c>
      <c r="AL66" s="999"/>
      <c r="AM66" s="999"/>
      <c r="AN66" s="999"/>
      <c r="AO66" s="1000"/>
      <c r="AP66" s="1004" t="s">
        <v>423</v>
      </c>
      <c r="AQ66" s="1005"/>
      <c r="AR66" s="1005"/>
      <c r="AS66" s="1005"/>
      <c r="AT66" s="1006"/>
      <c r="AU66" s="1004" t="s">
        <v>424</v>
      </c>
      <c r="AV66" s="1005"/>
      <c r="AW66" s="1005"/>
      <c r="AX66" s="1005"/>
      <c r="AY66" s="1006"/>
      <c r="AZ66" s="1004" t="s">
        <v>382</v>
      </c>
      <c r="BA66" s="1005"/>
      <c r="BB66" s="1005"/>
      <c r="BC66" s="1005"/>
      <c r="BD66" s="101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8" t="s">
        <v>580</v>
      </c>
      <c r="C68" s="989"/>
      <c r="D68" s="989"/>
      <c r="E68" s="989"/>
      <c r="F68" s="989"/>
      <c r="G68" s="989"/>
      <c r="H68" s="989"/>
      <c r="I68" s="989"/>
      <c r="J68" s="989"/>
      <c r="K68" s="989"/>
      <c r="L68" s="989"/>
      <c r="M68" s="989"/>
      <c r="N68" s="989"/>
      <c r="O68" s="989"/>
      <c r="P68" s="990"/>
      <c r="Q68" s="991">
        <v>16052</v>
      </c>
      <c r="R68" s="985"/>
      <c r="S68" s="985"/>
      <c r="T68" s="985"/>
      <c r="U68" s="985"/>
      <c r="V68" s="985">
        <v>16031</v>
      </c>
      <c r="W68" s="985"/>
      <c r="X68" s="985"/>
      <c r="Y68" s="985"/>
      <c r="Z68" s="985"/>
      <c r="AA68" s="985">
        <v>21</v>
      </c>
      <c r="AB68" s="985"/>
      <c r="AC68" s="985"/>
      <c r="AD68" s="985"/>
      <c r="AE68" s="985"/>
      <c r="AF68" s="985">
        <v>14</v>
      </c>
      <c r="AG68" s="985"/>
      <c r="AH68" s="985"/>
      <c r="AI68" s="985"/>
      <c r="AJ68" s="985"/>
      <c r="AK68" s="985">
        <v>113</v>
      </c>
      <c r="AL68" s="985"/>
      <c r="AM68" s="985"/>
      <c r="AN68" s="985"/>
      <c r="AO68" s="985"/>
      <c r="AP68" s="985" t="s">
        <v>579</v>
      </c>
      <c r="AQ68" s="985"/>
      <c r="AR68" s="985"/>
      <c r="AS68" s="985"/>
      <c r="AT68" s="985"/>
      <c r="AU68" s="985" t="s">
        <v>579</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8" t="s">
        <v>581</v>
      </c>
      <c r="C69" s="979"/>
      <c r="D69" s="979"/>
      <c r="E69" s="979"/>
      <c r="F69" s="979"/>
      <c r="G69" s="979"/>
      <c r="H69" s="979"/>
      <c r="I69" s="979"/>
      <c r="J69" s="979"/>
      <c r="K69" s="979"/>
      <c r="L69" s="979"/>
      <c r="M69" s="979"/>
      <c r="N69" s="979"/>
      <c r="O69" s="979"/>
      <c r="P69" s="980"/>
      <c r="Q69" s="977">
        <v>88</v>
      </c>
      <c r="R69" s="971"/>
      <c r="S69" s="971"/>
      <c r="T69" s="971"/>
      <c r="U69" s="971"/>
      <c r="V69" s="971">
        <v>87</v>
      </c>
      <c r="W69" s="971"/>
      <c r="X69" s="971"/>
      <c r="Y69" s="971"/>
      <c r="Z69" s="971"/>
      <c r="AA69" s="971">
        <v>1</v>
      </c>
      <c r="AB69" s="971"/>
      <c r="AC69" s="971"/>
      <c r="AD69" s="971"/>
      <c r="AE69" s="971"/>
      <c r="AF69" s="971">
        <v>1</v>
      </c>
      <c r="AG69" s="971"/>
      <c r="AH69" s="971"/>
      <c r="AI69" s="971"/>
      <c r="AJ69" s="971"/>
      <c r="AK69" s="971">
        <v>8</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8" t="s">
        <v>582</v>
      </c>
      <c r="C70" s="979"/>
      <c r="D70" s="979"/>
      <c r="E70" s="979"/>
      <c r="F70" s="979"/>
      <c r="G70" s="979"/>
      <c r="H70" s="979"/>
      <c r="I70" s="979"/>
      <c r="J70" s="979"/>
      <c r="K70" s="979"/>
      <c r="L70" s="979"/>
      <c r="M70" s="979"/>
      <c r="N70" s="979"/>
      <c r="O70" s="979"/>
      <c r="P70" s="980"/>
      <c r="Q70" s="977">
        <v>468</v>
      </c>
      <c r="R70" s="971"/>
      <c r="S70" s="971"/>
      <c r="T70" s="971"/>
      <c r="U70" s="971"/>
      <c r="V70" s="971">
        <v>242</v>
      </c>
      <c r="W70" s="971"/>
      <c r="X70" s="971"/>
      <c r="Y70" s="971"/>
      <c r="Z70" s="971"/>
      <c r="AA70" s="971">
        <v>226</v>
      </c>
      <c r="AB70" s="971"/>
      <c r="AC70" s="971"/>
      <c r="AD70" s="971"/>
      <c r="AE70" s="971"/>
      <c r="AF70" s="971">
        <v>226</v>
      </c>
      <c r="AG70" s="971"/>
      <c r="AH70" s="971"/>
      <c r="AI70" s="971"/>
      <c r="AJ70" s="971"/>
      <c r="AK70" s="971" t="s">
        <v>579</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8" t="s">
        <v>583</v>
      </c>
      <c r="C71" s="979"/>
      <c r="D71" s="979"/>
      <c r="E71" s="979"/>
      <c r="F71" s="979"/>
      <c r="G71" s="979"/>
      <c r="H71" s="979"/>
      <c r="I71" s="979"/>
      <c r="J71" s="979"/>
      <c r="K71" s="979"/>
      <c r="L71" s="979"/>
      <c r="M71" s="979"/>
      <c r="N71" s="979"/>
      <c r="O71" s="979"/>
      <c r="P71" s="980"/>
      <c r="Q71" s="977">
        <v>1041</v>
      </c>
      <c r="R71" s="971"/>
      <c r="S71" s="971"/>
      <c r="T71" s="971"/>
      <c r="U71" s="971"/>
      <c r="V71" s="971">
        <v>1037</v>
      </c>
      <c r="W71" s="971"/>
      <c r="X71" s="971"/>
      <c r="Y71" s="971"/>
      <c r="Z71" s="971"/>
      <c r="AA71" s="971">
        <v>4</v>
      </c>
      <c r="AB71" s="971"/>
      <c r="AC71" s="971"/>
      <c r="AD71" s="971"/>
      <c r="AE71" s="971"/>
      <c r="AF71" s="971">
        <v>4</v>
      </c>
      <c r="AG71" s="971"/>
      <c r="AH71" s="971"/>
      <c r="AI71" s="971"/>
      <c r="AJ71" s="971"/>
      <c r="AK71" s="971" t="s">
        <v>579</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8" t="s">
        <v>584</v>
      </c>
      <c r="C72" s="979"/>
      <c r="D72" s="979"/>
      <c r="E72" s="979"/>
      <c r="F72" s="979"/>
      <c r="G72" s="979"/>
      <c r="H72" s="979"/>
      <c r="I72" s="979"/>
      <c r="J72" s="979"/>
      <c r="K72" s="979"/>
      <c r="L72" s="979"/>
      <c r="M72" s="979"/>
      <c r="N72" s="979"/>
      <c r="O72" s="979"/>
      <c r="P72" s="980"/>
      <c r="Q72" s="977">
        <v>368351</v>
      </c>
      <c r="R72" s="971"/>
      <c r="S72" s="971"/>
      <c r="T72" s="971"/>
      <c r="U72" s="971"/>
      <c r="V72" s="971">
        <v>355170</v>
      </c>
      <c r="W72" s="971"/>
      <c r="X72" s="971"/>
      <c r="Y72" s="971"/>
      <c r="Z72" s="971"/>
      <c r="AA72" s="971">
        <v>13181</v>
      </c>
      <c r="AB72" s="971"/>
      <c r="AC72" s="971"/>
      <c r="AD72" s="971"/>
      <c r="AE72" s="971"/>
      <c r="AF72" s="971">
        <v>13181</v>
      </c>
      <c r="AG72" s="971"/>
      <c r="AH72" s="971"/>
      <c r="AI72" s="971"/>
      <c r="AJ72" s="971"/>
      <c r="AK72" s="971">
        <v>2368</v>
      </c>
      <c r="AL72" s="971"/>
      <c r="AM72" s="971"/>
      <c r="AN72" s="971"/>
      <c r="AO72" s="971"/>
      <c r="AP72" s="971" t="s">
        <v>579</v>
      </c>
      <c r="AQ72" s="971"/>
      <c r="AR72" s="971"/>
      <c r="AS72" s="971"/>
      <c r="AT72" s="971"/>
      <c r="AU72" s="971" t="s">
        <v>579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8" t="s">
        <v>585</v>
      </c>
      <c r="C73" s="979"/>
      <c r="D73" s="979"/>
      <c r="E73" s="979"/>
      <c r="F73" s="979"/>
      <c r="G73" s="979"/>
      <c r="H73" s="979"/>
      <c r="I73" s="979"/>
      <c r="J73" s="979"/>
      <c r="K73" s="979"/>
      <c r="L73" s="979"/>
      <c r="M73" s="979"/>
      <c r="N73" s="979"/>
      <c r="O73" s="979"/>
      <c r="P73" s="980"/>
      <c r="Q73" s="977">
        <v>322</v>
      </c>
      <c r="R73" s="971"/>
      <c r="S73" s="971"/>
      <c r="T73" s="971"/>
      <c r="U73" s="971"/>
      <c r="V73" s="971">
        <v>280</v>
      </c>
      <c r="W73" s="971"/>
      <c r="X73" s="971"/>
      <c r="Y73" s="971"/>
      <c r="Z73" s="971"/>
      <c r="AA73" s="971">
        <v>41</v>
      </c>
      <c r="AB73" s="971"/>
      <c r="AC73" s="971"/>
      <c r="AD73" s="971"/>
      <c r="AE73" s="971"/>
      <c r="AF73" s="971">
        <v>26</v>
      </c>
      <c r="AG73" s="971"/>
      <c r="AH73" s="971"/>
      <c r="AI73" s="971"/>
      <c r="AJ73" s="971"/>
      <c r="AK73" s="971" t="s">
        <v>579</v>
      </c>
      <c r="AL73" s="971"/>
      <c r="AM73" s="971"/>
      <c r="AN73" s="971"/>
      <c r="AO73" s="971"/>
      <c r="AP73" s="971" t="s">
        <v>579</v>
      </c>
      <c r="AQ73" s="971"/>
      <c r="AR73" s="971"/>
      <c r="AS73" s="971"/>
      <c r="AT73" s="971"/>
      <c r="AU73" s="971" t="s">
        <v>579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8" t="s">
        <v>586</v>
      </c>
      <c r="C74" s="979"/>
      <c r="D74" s="979"/>
      <c r="E74" s="979"/>
      <c r="F74" s="979"/>
      <c r="G74" s="979"/>
      <c r="H74" s="979"/>
      <c r="I74" s="979"/>
      <c r="J74" s="979"/>
      <c r="K74" s="979"/>
      <c r="L74" s="979"/>
      <c r="M74" s="979"/>
      <c r="N74" s="979"/>
      <c r="O74" s="979"/>
      <c r="P74" s="980"/>
      <c r="Q74" s="977">
        <v>201</v>
      </c>
      <c r="R74" s="971"/>
      <c r="S74" s="971"/>
      <c r="T74" s="971"/>
      <c r="U74" s="971"/>
      <c r="V74" s="971">
        <v>175</v>
      </c>
      <c r="W74" s="971"/>
      <c r="X74" s="971"/>
      <c r="Y74" s="971"/>
      <c r="Z74" s="971"/>
      <c r="AA74" s="971">
        <v>26</v>
      </c>
      <c r="AB74" s="971"/>
      <c r="AC74" s="971"/>
      <c r="AD74" s="971"/>
      <c r="AE74" s="971"/>
      <c r="AF74" s="971">
        <v>26</v>
      </c>
      <c r="AG74" s="971"/>
      <c r="AH74" s="971"/>
      <c r="AI74" s="971"/>
      <c r="AJ74" s="971"/>
      <c r="AK74" s="971" t="s">
        <v>579</v>
      </c>
      <c r="AL74" s="971"/>
      <c r="AM74" s="971"/>
      <c r="AN74" s="971"/>
      <c r="AO74" s="971"/>
      <c r="AP74" s="971" t="s">
        <v>579</v>
      </c>
      <c r="AQ74" s="971"/>
      <c r="AR74" s="971"/>
      <c r="AS74" s="971"/>
      <c r="AT74" s="971"/>
      <c r="AU74" s="971" t="s">
        <v>579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8" t="s">
        <v>587</v>
      </c>
      <c r="C75" s="979"/>
      <c r="D75" s="979"/>
      <c r="E75" s="979"/>
      <c r="F75" s="979"/>
      <c r="G75" s="979"/>
      <c r="H75" s="979"/>
      <c r="I75" s="979"/>
      <c r="J75" s="979"/>
      <c r="K75" s="979"/>
      <c r="L75" s="979"/>
      <c r="M75" s="979"/>
      <c r="N75" s="979"/>
      <c r="O75" s="979"/>
      <c r="P75" s="980"/>
      <c r="Q75" s="981">
        <v>7065</v>
      </c>
      <c r="R75" s="982"/>
      <c r="S75" s="982"/>
      <c r="T75" s="982"/>
      <c r="U75" s="983"/>
      <c r="V75" s="984">
        <v>6313</v>
      </c>
      <c r="W75" s="982"/>
      <c r="X75" s="982"/>
      <c r="Y75" s="982"/>
      <c r="Z75" s="983"/>
      <c r="AA75" s="984">
        <v>752</v>
      </c>
      <c r="AB75" s="982"/>
      <c r="AC75" s="982"/>
      <c r="AD75" s="982"/>
      <c r="AE75" s="983"/>
      <c r="AF75" s="984">
        <v>725</v>
      </c>
      <c r="AG75" s="982"/>
      <c r="AH75" s="982"/>
      <c r="AI75" s="982"/>
      <c r="AJ75" s="983"/>
      <c r="AK75" s="984" t="s">
        <v>579</v>
      </c>
      <c r="AL75" s="982"/>
      <c r="AM75" s="982"/>
      <c r="AN75" s="982"/>
      <c r="AO75" s="983"/>
      <c r="AP75" s="984">
        <v>5093</v>
      </c>
      <c r="AQ75" s="982"/>
      <c r="AR75" s="982"/>
      <c r="AS75" s="982"/>
      <c r="AT75" s="983"/>
      <c r="AU75" s="984">
        <v>1144</v>
      </c>
      <c r="AV75" s="982"/>
      <c r="AW75" s="982"/>
      <c r="AX75" s="982"/>
      <c r="AY75" s="983"/>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8" t="s">
        <v>588</v>
      </c>
      <c r="C76" s="979"/>
      <c r="D76" s="979"/>
      <c r="E76" s="979"/>
      <c r="F76" s="979"/>
      <c r="G76" s="979"/>
      <c r="H76" s="979"/>
      <c r="I76" s="979"/>
      <c r="J76" s="979"/>
      <c r="K76" s="979"/>
      <c r="L76" s="979"/>
      <c r="M76" s="979"/>
      <c r="N76" s="979"/>
      <c r="O76" s="979"/>
      <c r="P76" s="980"/>
      <c r="Q76" s="981">
        <v>4238</v>
      </c>
      <c r="R76" s="982"/>
      <c r="S76" s="982"/>
      <c r="T76" s="982"/>
      <c r="U76" s="983"/>
      <c r="V76" s="984">
        <v>4083</v>
      </c>
      <c r="W76" s="982"/>
      <c r="X76" s="982"/>
      <c r="Y76" s="982"/>
      <c r="Z76" s="983"/>
      <c r="AA76" s="984">
        <v>154</v>
      </c>
      <c r="AB76" s="982"/>
      <c r="AC76" s="982"/>
      <c r="AD76" s="982"/>
      <c r="AE76" s="983"/>
      <c r="AF76" s="984">
        <v>1020</v>
      </c>
      <c r="AG76" s="982"/>
      <c r="AH76" s="982"/>
      <c r="AI76" s="982"/>
      <c r="AJ76" s="983"/>
      <c r="AK76" s="984" t="s">
        <v>579</v>
      </c>
      <c r="AL76" s="982"/>
      <c r="AM76" s="982"/>
      <c r="AN76" s="982"/>
      <c r="AO76" s="983"/>
      <c r="AP76" s="984">
        <v>22335</v>
      </c>
      <c r="AQ76" s="982"/>
      <c r="AR76" s="982"/>
      <c r="AS76" s="982"/>
      <c r="AT76" s="983"/>
      <c r="AU76" s="984">
        <v>4909</v>
      </c>
      <c r="AV76" s="982"/>
      <c r="AW76" s="982"/>
      <c r="AX76" s="982"/>
      <c r="AY76" s="983"/>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8" t="s">
        <v>589</v>
      </c>
      <c r="C77" s="979"/>
      <c r="D77" s="979"/>
      <c r="E77" s="979"/>
      <c r="F77" s="979"/>
      <c r="G77" s="979"/>
      <c r="H77" s="979"/>
      <c r="I77" s="979"/>
      <c r="J77" s="979"/>
      <c r="K77" s="979"/>
      <c r="L77" s="979"/>
      <c r="M77" s="979"/>
      <c r="N77" s="979"/>
      <c r="O77" s="979"/>
      <c r="P77" s="980"/>
      <c r="Q77" s="981">
        <v>14</v>
      </c>
      <c r="R77" s="982"/>
      <c r="S77" s="982"/>
      <c r="T77" s="982"/>
      <c r="U77" s="983"/>
      <c r="V77" s="984">
        <v>12</v>
      </c>
      <c r="W77" s="982"/>
      <c r="X77" s="982"/>
      <c r="Y77" s="982"/>
      <c r="Z77" s="983"/>
      <c r="AA77" s="984">
        <v>1</v>
      </c>
      <c r="AB77" s="982"/>
      <c r="AC77" s="982"/>
      <c r="AD77" s="982"/>
      <c r="AE77" s="983"/>
      <c r="AF77" s="984">
        <v>1</v>
      </c>
      <c r="AG77" s="982"/>
      <c r="AH77" s="982"/>
      <c r="AI77" s="982"/>
      <c r="AJ77" s="983"/>
      <c r="AK77" s="984" t="s">
        <v>579</v>
      </c>
      <c r="AL77" s="982"/>
      <c r="AM77" s="982"/>
      <c r="AN77" s="982"/>
      <c r="AO77" s="983"/>
      <c r="AP77" s="984" t="s">
        <v>579</v>
      </c>
      <c r="AQ77" s="982"/>
      <c r="AR77" s="982"/>
      <c r="AS77" s="982"/>
      <c r="AT77" s="983"/>
      <c r="AU77" s="984" t="s">
        <v>579</v>
      </c>
      <c r="AV77" s="982"/>
      <c r="AW77" s="982"/>
      <c r="AX77" s="982"/>
      <c r="AY77" s="983"/>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15224</v>
      </c>
      <c r="AG88" s="959"/>
      <c r="AH88" s="959"/>
      <c r="AI88" s="959"/>
      <c r="AJ88" s="959"/>
      <c r="AK88" s="963"/>
      <c r="AL88" s="963"/>
      <c r="AM88" s="963"/>
      <c r="AN88" s="963"/>
      <c r="AO88" s="963"/>
      <c r="AP88" s="959">
        <v>27428</v>
      </c>
      <c r="AQ88" s="959"/>
      <c r="AR88" s="959"/>
      <c r="AS88" s="959"/>
      <c r="AT88" s="959"/>
      <c r="AU88" s="959">
        <v>6053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312</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312</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312</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2019002</v>
      </c>
      <c r="AB110" s="889"/>
      <c r="AC110" s="889"/>
      <c r="AD110" s="889"/>
      <c r="AE110" s="890"/>
      <c r="AF110" s="891">
        <v>2096521</v>
      </c>
      <c r="AG110" s="889"/>
      <c r="AH110" s="889"/>
      <c r="AI110" s="889"/>
      <c r="AJ110" s="890"/>
      <c r="AK110" s="891">
        <v>2112796</v>
      </c>
      <c r="AL110" s="889"/>
      <c r="AM110" s="889"/>
      <c r="AN110" s="889"/>
      <c r="AO110" s="890"/>
      <c r="AP110" s="892">
        <v>18.8</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22295902</v>
      </c>
      <c r="BR110" s="842"/>
      <c r="BS110" s="842"/>
      <c r="BT110" s="842"/>
      <c r="BU110" s="842"/>
      <c r="BV110" s="842">
        <v>22052693</v>
      </c>
      <c r="BW110" s="842"/>
      <c r="BX110" s="842"/>
      <c r="BY110" s="842"/>
      <c r="BZ110" s="842"/>
      <c r="CA110" s="842">
        <v>21442692</v>
      </c>
      <c r="CB110" s="842"/>
      <c r="CC110" s="842"/>
      <c r="CD110" s="842"/>
      <c r="CE110" s="842"/>
      <c r="CF110" s="866">
        <v>190.9</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442</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442</v>
      </c>
      <c r="AL111" s="919"/>
      <c r="AM111" s="919"/>
      <c r="AN111" s="919"/>
      <c r="AO111" s="920"/>
      <c r="AP111" s="922" t="s">
        <v>442</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130</v>
      </c>
      <c r="BW111" s="817"/>
      <c r="BX111" s="817"/>
      <c r="BY111" s="817"/>
      <c r="BZ111" s="817"/>
      <c r="CA111" s="817" t="s">
        <v>130</v>
      </c>
      <c r="CB111" s="817"/>
      <c r="CC111" s="817"/>
      <c r="CD111" s="817"/>
      <c r="CE111" s="817"/>
      <c r="CF111" s="875" t="s">
        <v>130</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442</v>
      </c>
      <c r="DR111" s="817"/>
      <c r="DS111" s="817"/>
      <c r="DT111" s="817"/>
      <c r="DU111" s="817"/>
      <c r="DV111" s="794" t="s">
        <v>130</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442</v>
      </c>
      <c r="AG112" s="780"/>
      <c r="AH112" s="780"/>
      <c r="AI112" s="780"/>
      <c r="AJ112" s="781"/>
      <c r="AK112" s="782" t="s">
        <v>130</v>
      </c>
      <c r="AL112" s="780"/>
      <c r="AM112" s="780"/>
      <c r="AN112" s="780"/>
      <c r="AO112" s="781"/>
      <c r="AP112" s="824" t="s">
        <v>415</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5692018</v>
      </c>
      <c r="BR112" s="817"/>
      <c r="BS112" s="817"/>
      <c r="BT112" s="817"/>
      <c r="BU112" s="817"/>
      <c r="BV112" s="817">
        <v>4930520</v>
      </c>
      <c r="BW112" s="817"/>
      <c r="BX112" s="817"/>
      <c r="BY112" s="817"/>
      <c r="BZ112" s="817"/>
      <c r="CA112" s="817">
        <v>4403604</v>
      </c>
      <c r="CB112" s="817"/>
      <c r="CC112" s="817"/>
      <c r="CD112" s="817"/>
      <c r="CE112" s="817"/>
      <c r="CF112" s="875">
        <v>39.200000000000003</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442</v>
      </c>
      <c r="DM112" s="817"/>
      <c r="DN112" s="817"/>
      <c r="DO112" s="817"/>
      <c r="DP112" s="817"/>
      <c r="DQ112" s="817" t="s">
        <v>442</v>
      </c>
      <c r="DR112" s="817"/>
      <c r="DS112" s="817"/>
      <c r="DT112" s="817"/>
      <c r="DU112" s="817"/>
      <c r="DV112" s="794" t="s">
        <v>130</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498892</v>
      </c>
      <c r="AB113" s="919"/>
      <c r="AC113" s="919"/>
      <c r="AD113" s="919"/>
      <c r="AE113" s="920"/>
      <c r="AF113" s="921">
        <v>447218</v>
      </c>
      <c r="AG113" s="919"/>
      <c r="AH113" s="919"/>
      <c r="AI113" s="919"/>
      <c r="AJ113" s="920"/>
      <c r="AK113" s="921">
        <v>452017</v>
      </c>
      <c r="AL113" s="919"/>
      <c r="AM113" s="919"/>
      <c r="AN113" s="919"/>
      <c r="AO113" s="920"/>
      <c r="AP113" s="922">
        <v>4</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6494455</v>
      </c>
      <c r="BR113" s="817"/>
      <c r="BS113" s="817"/>
      <c r="BT113" s="817"/>
      <c r="BU113" s="817"/>
      <c r="BV113" s="817">
        <v>6413207</v>
      </c>
      <c r="BW113" s="817"/>
      <c r="BX113" s="817"/>
      <c r="BY113" s="817"/>
      <c r="BZ113" s="817"/>
      <c r="CA113" s="817">
        <v>6052383</v>
      </c>
      <c r="CB113" s="817"/>
      <c r="CC113" s="817"/>
      <c r="CD113" s="817"/>
      <c r="CE113" s="817"/>
      <c r="CF113" s="875">
        <v>53.9</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442</v>
      </c>
      <c r="DM113" s="780"/>
      <c r="DN113" s="780"/>
      <c r="DO113" s="780"/>
      <c r="DP113" s="781"/>
      <c r="DQ113" s="782" t="s">
        <v>442</v>
      </c>
      <c r="DR113" s="780"/>
      <c r="DS113" s="780"/>
      <c r="DT113" s="780"/>
      <c r="DU113" s="781"/>
      <c r="DV113" s="824" t="s">
        <v>442</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507594</v>
      </c>
      <c r="AB114" s="780"/>
      <c r="AC114" s="780"/>
      <c r="AD114" s="780"/>
      <c r="AE114" s="781"/>
      <c r="AF114" s="782">
        <v>513703</v>
      </c>
      <c r="AG114" s="780"/>
      <c r="AH114" s="780"/>
      <c r="AI114" s="780"/>
      <c r="AJ114" s="781"/>
      <c r="AK114" s="782">
        <v>502389</v>
      </c>
      <c r="AL114" s="780"/>
      <c r="AM114" s="780"/>
      <c r="AN114" s="780"/>
      <c r="AO114" s="781"/>
      <c r="AP114" s="824">
        <v>4.5</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1336723</v>
      </c>
      <c r="BR114" s="817"/>
      <c r="BS114" s="817"/>
      <c r="BT114" s="817"/>
      <c r="BU114" s="817"/>
      <c r="BV114" s="817">
        <v>1261604</v>
      </c>
      <c r="BW114" s="817"/>
      <c r="BX114" s="817"/>
      <c r="BY114" s="817"/>
      <c r="BZ114" s="817"/>
      <c r="CA114" s="817">
        <v>1290079</v>
      </c>
      <c r="CB114" s="817"/>
      <c r="CC114" s="817"/>
      <c r="CD114" s="817"/>
      <c r="CE114" s="817"/>
      <c r="CF114" s="875">
        <v>11.5</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130</v>
      </c>
      <c r="DM114" s="780"/>
      <c r="DN114" s="780"/>
      <c r="DO114" s="780"/>
      <c r="DP114" s="781"/>
      <c r="DQ114" s="782" t="s">
        <v>130</v>
      </c>
      <c r="DR114" s="780"/>
      <c r="DS114" s="780"/>
      <c r="DT114" s="780"/>
      <c r="DU114" s="781"/>
      <c r="DV114" s="824" t="s">
        <v>442</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130</v>
      </c>
      <c r="AL115" s="919"/>
      <c r="AM115" s="919"/>
      <c r="AN115" s="919"/>
      <c r="AO115" s="920"/>
      <c r="AP115" s="922" t="s">
        <v>415</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6843</v>
      </c>
      <c r="BR115" s="817"/>
      <c r="BS115" s="817"/>
      <c r="BT115" s="817"/>
      <c r="BU115" s="817"/>
      <c r="BV115" s="817">
        <v>1872</v>
      </c>
      <c r="BW115" s="817"/>
      <c r="BX115" s="817"/>
      <c r="BY115" s="817"/>
      <c r="BZ115" s="817"/>
      <c r="CA115" s="817">
        <v>264</v>
      </c>
      <c r="CB115" s="817"/>
      <c r="CC115" s="817"/>
      <c r="CD115" s="817"/>
      <c r="CE115" s="817"/>
      <c r="CF115" s="875">
        <v>0</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442</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442</v>
      </c>
      <c r="AG116" s="780"/>
      <c r="AH116" s="780"/>
      <c r="AI116" s="780"/>
      <c r="AJ116" s="781"/>
      <c r="AK116" s="782" t="s">
        <v>130</v>
      </c>
      <c r="AL116" s="780"/>
      <c r="AM116" s="780"/>
      <c r="AN116" s="780"/>
      <c r="AO116" s="781"/>
      <c r="AP116" s="824" t="s">
        <v>442</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415</v>
      </c>
      <c r="BR116" s="817"/>
      <c r="BS116" s="817"/>
      <c r="BT116" s="817"/>
      <c r="BU116" s="817"/>
      <c r="BV116" s="817" t="s">
        <v>442</v>
      </c>
      <c r="BW116" s="817"/>
      <c r="BX116" s="817"/>
      <c r="BY116" s="817"/>
      <c r="BZ116" s="817"/>
      <c r="CA116" s="817" t="s">
        <v>130</v>
      </c>
      <c r="CB116" s="817"/>
      <c r="CC116" s="817"/>
      <c r="CD116" s="817"/>
      <c r="CE116" s="817"/>
      <c r="CF116" s="875" t="s">
        <v>130</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415</v>
      </c>
      <c r="DH116" s="780"/>
      <c r="DI116" s="780"/>
      <c r="DJ116" s="780"/>
      <c r="DK116" s="781"/>
      <c r="DL116" s="782" t="s">
        <v>442</v>
      </c>
      <c r="DM116" s="780"/>
      <c r="DN116" s="780"/>
      <c r="DO116" s="780"/>
      <c r="DP116" s="781"/>
      <c r="DQ116" s="782" t="s">
        <v>130</v>
      </c>
      <c r="DR116" s="780"/>
      <c r="DS116" s="780"/>
      <c r="DT116" s="780"/>
      <c r="DU116" s="781"/>
      <c r="DV116" s="824" t="s">
        <v>442</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3025488</v>
      </c>
      <c r="AB117" s="903"/>
      <c r="AC117" s="903"/>
      <c r="AD117" s="903"/>
      <c r="AE117" s="904"/>
      <c r="AF117" s="905">
        <v>3057442</v>
      </c>
      <c r="AG117" s="903"/>
      <c r="AH117" s="903"/>
      <c r="AI117" s="903"/>
      <c r="AJ117" s="904"/>
      <c r="AK117" s="905">
        <v>3067202</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415</v>
      </c>
      <c r="DH117" s="780"/>
      <c r="DI117" s="780"/>
      <c r="DJ117" s="780"/>
      <c r="DK117" s="781"/>
      <c r="DL117" s="782" t="s">
        <v>442</v>
      </c>
      <c r="DM117" s="780"/>
      <c r="DN117" s="780"/>
      <c r="DO117" s="780"/>
      <c r="DP117" s="781"/>
      <c r="DQ117" s="782" t="s">
        <v>442</v>
      </c>
      <c r="DR117" s="780"/>
      <c r="DS117" s="780"/>
      <c r="DT117" s="780"/>
      <c r="DU117" s="781"/>
      <c r="DV117" s="824" t="s">
        <v>130</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312</v>
      </c>
      <c r="AL118" s="896"/>
      <c r="AM118" s="896"/>
      <c r="AN118" s="896"/>
      <c r="AO118" s="897"/>
      <c r="AP118" s="899" t="s">
        <v>436</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415</v>
      </c>
      <c r="BR118" s="845"/>
      <c r="BS118" s="845"/>
      <c r="BT118" s="845"/>
      <c r="BU118" s="845"/>
      <c r="BV118" s="845" t="s">
        <v>442</v>
      </c>
      <c r="BW118" s="845"/>
      <c r="BX118" s="845"/>
      <c r="BY118" s="845"/>
      <c r="BZ118" s="845"/>
      <c r="CA118" s="845" t="s">
        <v>130</v>
      </c>
      <c r="CB118" s="845"/>
      <c r="CC118" s="845"/>
      <c r="CD118" s="845"/>
      <c r="CE118" s="845"/>
      <c r="CF118" s="875" t="s">
        <v>442</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415</v>
      </c>
      <c r="DH118" s="780"/>
      <c r="DI118" s="780"/>
      <c r="DJ118" s="780"/>
      <c r="DK118" s="781"/>
      <c r="DL118" s="782" t="s">
        <v>442</v>
      </c>
      <c r="DM118" s="780"/>
      <c r="DN118" s="780"/>
      <c r="DO118" s="780"/>
      <c r="DP118" s="781"/>
      <c r="DQ118" s="782" t="s">
        <v>442</v>
      </c>
      <c r="DR118" s="780"/>
      <c r="DS118" s="780"/>
      <c r="DT118" s="780"/>
      <c r="DU118" s="781"/>
      <c r="DV118" s="824" t="s">
        <v>130</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415</v>
      </c>
      <c r="AG119" s="889"/>
      <c r="AH119" s="889"/>
      <c r="AI119" s="889"/>
      <c r="AJ119" s="890"/>
      <c r="AK119" s="891" t="s">
        <v>442</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467</v>
      </c>
      <c r="BP119" s="878"/>
      <c r="BQ119" s="879">
        <v>35825941</v>
      </c>
      <c r="BR119" s="845"/>
      <c r="BS119" s="845"/>
      <c r="BT119" s="845"/>
      <c r="BU119" s="845"/>
      <c r="BV119" s="845">
        <v>34659896</v>
      </c>
      <c r="BW119" s="845"/>
      <c r="BX119" s="845"/>
      <c r="BY119" s="845"/>
      <c r="BZ119" s="845"/>
      <c r="CA119" s="845">
        <v>33189022</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130</v>
      </c>
      <c r="DM119" s="764"/>
      <c r="DN119" s="764"/>
      <c r="DO119" s="764"/>
      <c r="DP119" s="765"/>
      <c r="DQ119" s="766" t="s">
        <v>442</v>
      </c>
      <c r="DR119" s="764"/>
      <c r="DS119" s="764"/>
      <c r="DT119" s="764"/>
      <c r="DU119" s="765"/>
      <c r="DV119" s="848" t="s">
        <v>130</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442</v>
      </c>
      <c r="AB120" s="780"/>
      <c r="AC120" s="780"/>
      <c r="AD120" s="780"/>
      <c r="AE120" s="781"/>
      <c r="AF120" s="782" t="s">
        <v>130</v>
      </c>
      <c r="AG120" s="780"/>
      <c r="AH120" s="780"/>
      <c r="AI120" s="780"/>
      <c r="AJ120" s="781"/>
      <c r="AK120" s="782" t="s">
        <v>442</v>
      </c>
      <c r="AL120" s="780"/>
      <c r="AM120" s="780"/>
      <c r="AN120" s="780"/>
      <c r="AO120" s="781"/>
      <c r="AP120" s="824" t="s">
        <v>442</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6051983</v>
      </c>
      <c r="BR120" s="842"/>
      <c r="BS120" s="842"/>
      <c r="BT120" s="842"/>
      <c r="BU120" s="842"/>
      <c r="BV120" s="842">
        <v>8052021</v>
      </c>
      <c r="BW120" s="842"/>
      <c r="BX120" s="842"/>
      <c r="BY120" s="842"/>
      <c r="BZ120" s="842"/>
      <c r="CA120" s="842">
        <v>7313887</v>
      </c>
      <c r="CB120" s="842"/>
      <c r="CC120" s="842"/>
      <c r="CD120" s="842"/>
      <c r="CE120" s="842"/>
      <c r="CF120" s="866">
        <v>65.099999999999994</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3689257</v>
      </c>
      <c r="DH120" s="842"/>
      <c r="DI120" s="842"/>
      <c r="DJ120" s="842"/>
      <c r="DK120" s="842"/>
      <c r="DL120" s="842">
        <v>4776312</v>
      </c>
      <c r="DM120" s="842"/>
      <c r="DN120" s="842"/>
      <c r="DO120" s="842"/>
      <c r="DP120" s="842"/>
      <c r="DQ120" s="842">
        <v>4343760</v>
      </c>
      <c r="DR120" s="842"/>
      <c r="DS120" s="842"/>
      <c r="DT120" s="842"/>
      <c r="DU120" s="842"/>
      <c r="DV120" s="843">
        <v>38.700000000000003</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442</v>
      </c>
      <c r="AB121" s="780"/>
      <c r="AC121" s="780"/>
      <c r="AD121" s="780"/>
      <c r="AE121" s="781"/>
      <c r="AF121" s="782" t="s">
        <v>442</v>
      </c>
      <c r="AG121" s="780"/>
      <c r="AH121" s="780"/>
      <c r="AI121" s="780"/>
      <c r="AJ121" s="781"/>
      <c r="AK121" s="782" t="s">
        <v>442</v>
      </c>
      <c r="AL121" s="780"/>
      <c r="AM121" s="780"/>
      <c r="AN121" s="780"/>
      <c r="AO121" s="781"/>
      <c r="AP121" s="824" t="s">
        <v>442</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3774079</v>
      </c>
      <c r="BR121" s="817"/>
      <c r="BS121" s="817"/>
      <c r="BT121" s="817"/>
      <c r="BU121" s="817"/>
      <c r="BV121" s="817">
        <v>3930420</v>
      </c>
      <c r="BW121" s="817"/>
      <c r="BX121" s="817"/>
      <c r="BY121" s="817"/>
      <c r="BZ121" s="817"/>
      <c r="CA121" s="817">
        <v>3455689</v>
      </c>
      <c r="CB121" s="817"/>
      <c r="CC121" s="817"/>
      <c r="CD121" s="817"/>
      <c r="CE121" s="817"/>
      <c r="CF121" s="875">
        <v>30.8</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v>252736</v>
      </c>
      <c r="DH121" s="817"/>
      <c r="DI121" s="817"/>
      <c r="DJ121" s="817"/>
      <c r="DK121" s="817"/>
      <c r="DL121" s="817">
        <v>154208</v>
      </c>
      <c r="DM121" s="817"/>
      <c r="DN121" s="817"/>
      <c r="DO121" s="817"/>
      <c r="DP121" s="817"/>
      <c r="DQ121" s="817">
        <v>59844</v>
      </c>
      <c r="DR121" s="817"/>
      <c r="DS121" s="817"/>
      <c r="DT121" s="817"/>
      <c r="DU121" s="817"/>
      <c r="DV121" s="794">
        <v>0.5</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442</v>
      </c>
      <c r="AG122" s="780"/>
      <c r="AH122" s="780"/>
      <c r="AI122" s="780"/>
      <c r="AJ122" s="781"/>
      <c r="AK122" s="782" t="s">
        <v>442</v>
      </c>
      <c r="AL122" s="780"/>
      <c r="AM122" s="780"/>
      <c r="AN122" s="780"/>
      <c r="AO122" s="781"/>
      <c r="AP122" s="824" t="s">
        <v>415</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21905119</v>
      </c>
      <c r="BR122" s="845"/>
      <c r="BS122" s="845"/>
      <c r="BT122" s="845"/>
      <c r="BU122" s="845"/>
      <c r="BV122" s="845">
        <v>21245167</v>
      </c>
      <c r="BW122" s="845"/>
      <c r="BX122" s="845"/>
      <c r="BY122" s="845"/>
      <c r="BZ122" s="845"/>
      <c r="CA122" s="845">
        <v>20336456</v>
      </c>
      <c r="CB122" s="845"/>
      <c r="CC122" s="845"/>
      <c r="CD122" s="845"/>
      <c r="CE122" s="845"/>
      <c r="CF122" s="846">
        <v>181</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442</v>
      </c>
      <c r="DH122" s="817"/>
      <c r="DI122" s="817"/>
      <c r="DJ122" s="817"/>
      <c r="DK122" s="817"/>
      <c r="DL122" s="817" t="s">
        <v>130</v>
      </c>
      <c r="DM122" s="817"/>
      <c r="DN122" s="817"/>
      <c r="DO122" s="817"/>
      <c r="DP122" s="817"/>
      <c r="DQ122" s="817" t="s">
        <v>442</v>
      </c>
      <c r="DR122" s="817"/>
      <c r="DS122" s="817"/>
      <c r="DT122" s="817"/>
      <c r="DU122" s="817"/>
      <c r="DV122" s="794" t="s">
        <v>442</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415</v>
      </c>
      <c r="AG123" s="780"/>
      <c r="AH123" s="780"/>
      <c r="AI123" s="780"/>
      <c r="AJ123" s="781"/>
      <c r="AK123" s="782" t="s">
        <v>442</v>
      </c>
      <c r="AL123" s="780"/>
      <c r="AM123" s="780"/>
      <c r="AN123" s="780"/>
      <c r="AO123" s="781"/>
      <c r="AP123" s="824" t="s">
        <v>442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478</v>
      </c>
      <c r="BP123" s="878"/>
      <c r="BQ123" s="832">
        <v>31731181</v>
      </c>
      <c r="BR123" s="833"/>
      <c r="BS123" s="833"/>
      <c r="BT123" s="833"/>
      <c r="BU123" s="833"/>
      <c r="BV123" s="833">
        <v>33227608</v>
      </c>
      <c r="BW123" s="833"/>
      <c r="BX123" s="833"/>
      <c r="BY123" s="833"/>
      <c r="BZ123" s="833"/>
      <c r="CA123" s="833">
        <v>31106032</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415</v>
      </c>
      <c r="DH123" s="780"/>
      <c r="DI123" s="780"/>
      <c r="DJ123" s="780"/>
      <c r="DK123" s="781"/>
      <c r="DL123" s="782" t="s">
        <v>130</v>
      </c>
      <c r="DM123" s="780"/>
      <c r="DN123" s="780"/>
      <c r="DO123" s="780"/>
      <c r="DP123" s="781"/>
      <c r="DQ123" s="782" t="s">
        <v>415</v>
      </c>
      <c r="DR123" s="780"/>
      <c r="DS123" s="780"/>
      <c r="DT123" s="780"/>
      <c r="DU123" s="781"/>
      <c r="DV123" s="824" t="s">
        <v>442</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442</v>
      </c>
      <c r="AG124" s="780"/>
      <c r="AH124" s="780"/>
      <c r="AI124" s="780"/>
      <c r="AJ124" s="781"/>
      <c r="AK124" s="782" t="s">
        <v>442</v>
      </c>
      <c r="AL124" s="780"/>
      <c r="AM124" s="780"/>
      <c r="AN124" s="780"/>
      <c r="AO124" s="781"/>
      <c r="AP124" s="824" t="s">
        <v>442</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38.4</v>
      </c>
      <c r="BR124" s="831"/>
      <c r="BS124" s="831"/>
      <c r="BT124" s="831"/>
      <c r="BU124" s="831"/>
      <c r="BV124" s="831">
        <v>12.6</v>
      </c>
      <c r="BW124" s="831"/>
      <c r="BX124" s="831"/>
      <c r="BY124" s="831"/>
      <c r="BZ124" s="831"/>
      <c r="CA124" s="831">
        <v>18.5</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v>1750025</v>
      </c>
      <c r="DH124" s="764"/>
      <c r="DI124" s="764"/>
      <c r="DJ124" s="764"/>
      <c r="DK124" s="765"/>
      <c r="DL124" s="766" t="s">
        <v>442</v>
      </c>
      <c r="DM124" s="764"/>
      <c r="DN124" s="764"/>
      <c r="DO124" s="764"/>
      <c r="DP124" s="765"/>
      <c r="DQ124" s="766" t="s">
        <v>442</v>
      </c>
      <c r="DR124" s="764"/>
      <c r="DS124" s="764"/>
      <c r="DT124" s="764"/>
      <c r="DU124" s="765"/>
      <c r="DV124" s="848" t="s">
        <v>130</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415</v>
      </c>
      <c r="AB125" s="780"/>
      <c r="AC125" s="780"/>
      <c r="AD125" s="780"/>
      <c r="AE125" s="781"/>
      <c r="AF125" s="782" t="s">
        <v>442</v>
      </c>
      <c r="AG125" s="780"/>
      <c r="AH125" s="780"/>
      <c r="AI125" s="780"/>
      <c r="AJ125" s="781"/>
      <c r="AK125" s="782" t="s">
        <v>442</v>
      </c>
      <c r="AL125" s="780"/>
      <c r="AM125" s="780"/>
      <c r="AN125" s="780"/>
      <c r="AO125" s="781"/>
      <c r="AP125" s="824" t="s">
        <v>442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442</v>
      </c>
      <c r="DM125" s="842"/>
      <c r="DN125" s="842"/>
      <c r="DO125" s="842"/>
      <c r="DP125" s="842"/>
      <c r="DQ125" s="842" t="s">
        <v>130</v>
      </c>
      <c r="DR125" s="842"/>
      <c r="DS125" s="842"/>
      <c r="DT125" s="842"/>
      <c r="DU125" s="842"/>
      <c r="DV125" s="843" t="s">
        <v>442</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442</v>
      </c>
      <c r="AB126" s="780"/>
      <c r="AC126" s="780"/>
      <c r="AD126" s="780"/>
      <c r="AE126" s="781"/>
      <c r="AF126" s="782" t="s">
        <v>442</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442</v>
      </c>
      <c r="DM126" s="817"/>
      <c r="DN126" s="817"/>
      <c r="DO126" s="817"/>
      <c r="DP126" s="817"/>
      <c r="DQ126" s="817" t="s">
        <v>442</v>
      </c>
      <c r="DR126" s="817"/>
      <c r="DS126" s="817"/>
      <c r="DT126" s="817"/>
      <c r="DU126" s="817"/>
      <c r="DV126" s="794" t="s">
        <v>415</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442</v>
      </c>
      <c r="AB127" s="780"/>
      <c r="AC127" s="780"/>
      <c r="AD127" s="780"/>
      <c r="AE127" s="781"/>
      <c r="AF127" s="782" t="s">
        <v>442</v>
      </c>
      <c r="AG127" s="780"/>
      <c r="AH127" s="780"/>
      <c r="AI127" s="780"/>
      <c r="AJ127" s="781"/>
      <c r="AK127" s="782" t="s">
        <v>130</v>
      </c>
      <c r="AL127" s="780"/>
      <c r="AM127" s="780"/>
      <c r="AN127" s="780"/>
      <c r="AO127" s="781"/>
      <c r="AP127" s="824" t="s">
        <v>442</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442</v>
      </c>
      <c r="DR127" s="817"/>
      <c r="DS127" s="817"/>
      <c r="DT127" s="817"/>
      <c r="DU127" s="817"/>
      <c r="DV127" s="794" t="s">
        <v>130</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397769</v>
      </c>
      <c r="AB128" s="801"/>
      <c r="AC128" s="801"/>
      <c r="AD128" s="801"/>
      <c r="AE128" s="802"/>
      <c r="AF128" s="803">
        <v>372839</v>
      </c>
      <c r="AG128" s="801"/>
      <c r="AH128" s="801"/>
      <c r="AI128" s="801"/>
      <c r="AJ128" s="802"/>
      <c r="AK128" s="803">
        <v>353967</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130</v>
      </c>
      <c r="BG128" s="787"/>
      <c r="BH128" s="787"/>
      <c r="BI128" s="787"/>
      <c r="BJ128" s="787"/>
      <c r="BK128" s="787"/>
      <c r="BL128" s="810"/>
      <c r="BM128" s="786">
        <v>12.93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v>6843</v>
      </c>
      <c r="DH128" s="791"/>
      <c r="DI128" s="791"/>
      <c r="DJ128" s="791"/>
      <c r="DK128" s="791"/>
      <c r="DL128" s="791">
        <v>1872</v>
      </c>
      <c r="DM128" s="791"/>
      <c r="DN128" s="791"/>
      <c r="DO128" s="791"/>
      <c r="DP128" s="791"/>
      <c r="DQ128" s="791">
        <v>264</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12587567</v>
      </c>
      <c r="AB129" s="780"/>
      <c r="AC129" s="780"/>
      <c r="AD129" s="780"/>
      <c r="AE129" s="781"/>
      <c r="AF129" s="782">
        <v>13336973</v>
      </c>
      <c r="AG129" s="780"/>
      <c r="AH129" s="780"/>
      <c r="AI129" s="780"/>
      <c r="AJ129" s="781"/>
      <c r="AK129" s="782">
        <v>13183556</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130</v>
      </c>
      <c r="BG129" s="771"/>
      <c r="BH129" s="771"/>
      <c r="BI129" s="771"/>
      <c r="BJ129" s="771"/>
      <c r="BK129" s="771"/>
      <c r="BL129" s="772"/>
      <c r="BM129" s="770">
        <v>17.93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1927016</v>
      </c>
      <c r="AB130" s="780"/>
      <c r="AC130" s="780"/>
      <c r="AD130" s="780"/>
      <c r="AE130" s="781"/>
      <c r="AF130" s="782">
        <v>1991848</v>
      </c>
      <c r="AG130" s="780"/>
      <c r="AH130" s="780"/>
      <c r="AI130" s="780"/>
      <c r="AJ130" s="781"/>
      <c r="AK130" s="782">
        <v>1949441</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10660551</v>
      </c>
      <c r="AB131" s="764"/>
      <c r="AC131" s="764"/>
      <c r="AD131" s="764"/>
      <c r="AE131" s="765"/>
      <c r="AF131" s="766">
        <v>11345125</v>
      </c>
      <c r="AG131" s="764"/>
      <c r="AH131" s="764"/>
      <c r="AI131" s="764"/>
      <c r="AJ131" s="765"/>
      <c r="AK131" s="766">
        <v>11234115</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18.5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6.5728590999999996</v>
      </c>
      <c r="AB132" s="745"/>
      <c r="AC132" s="745"/>
      <c r="AD132" s="745"/>
      <c r="AE132" s="746"/>
      <c r="AF132" s="747">
        <v>6.1061909999999999</v>
      </c>
      <c r="AG132" s="745"/>
      <c r="AH132" s="745"/>
      <c r="AI132" s="745"/>
      <c r="AJ132" s="746"/>
      <c r="AK132" s="747">
        <v>6.7988799999999996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7.1</v>
      </c>
      <c r="AB133" s="724"/>
      <c r="AC133" s="724"/>
      <c r="AD133" s="724"/>
      <c r="AE133" s="725"/>
      <c r="AF133" s="723">
        <v>6.8</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oDNLlX2Pf6gZlKYlnzVaLIYpvTIFPmt7x+d078UGT5XcFnsJy0N3rkv4qhPD5WYhczqFBFf5vfwwHfqSyRk7Q==" saltValue="Xr4IMh/JvliyosnJI/8Cw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rS4EAgYz0LIbQ2nxmAZdEM3vHP/h3iJpEeupwoYYVohIGa2AEbZXXKpQFPg9YaQcR8wSskLm9sgbJkRd4eiew==" saltValue="FLerJTm+DCXCOqgrz2VV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pskm4hHcXpGE43zmiNdqXqEFVu2QDG/d+//l8LIBfeIud0eSeqqXsUL5DDLVKxbx8CLmExnKvNRM3UNjCl7+Q==" saltValue="/Kf7JiVoLeySC0EHXwGUE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513</v>
      </c>
      <c r="AL9" s="1128"/>
      <c r="AM9" s="1128"/>
      <c r="AN9" s="1129"/>
      <c r="AO9" s="281">
        <v>3590808</v>
      </c>
      <c r="AP9" s="281">
        <v>67746</v>
      </c>
      <c r="AQ9" s="282">
        <v>90021</v>
      </c>
      <c r="AR9" s="283">
        <v>-24.7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514</v>
      </c>
      <c r="AL10" s="1128"/>
      <c r="AM10" s="1128"/>
      <c r="AN10" s="1129"/>
      <c r="AO10" s="284">
        <v>1160467</v>
      </c>
      <c r="AP10" s="284">
        <v>21894</v>
      </c>
      <c r="AQ10" s="285">
        <v>11562</v>
      </c>
      <c r="AR10" s="286">
        <v>89.4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515</v>
      </c>
      <c r="AL11" s="1128"/>
      <c r="AM11" s="1128"/>
      <c r="AN11" s="1129"/>
      <c r="AO11" s="284">
        <v>30851</v>
      </c>
      <c r="AP11" s="284">
        <v>582</v>
      </c>
      <c r="AQ11" s="285">
        <v>947</v>
      </c>
      <c r="AR11" s="286">
        <v>-38.5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516</v>
      </c>
      <c r="AL12" s="1128"/>
      <c r="AM12" s="1128"/>
      <c r="AN12" s="1129"/>
      <c r="AO12" s="284">
        <v>17090</v>
      </c>
      <c r="AP12" s="284">
        <v>322</v>
      </c>
      <c r="AQ12" s="285">
        <v>11</v>
      </c>
      <c r="AR12" s="286">
        <v>2827.3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517</v>
      </c>
      <c r="AL13" s="1128"/>
      <c r="AM13" s="1128"/>
      <c r="AN13" s="1129"/>
      <c r="AO13" s="284">
        <v>159757</v>
      </c>
      <c r="AP13" s="284">
        <v>3014</v>
      </c>
      <c r="AQ13" s="285">
        <v>3606</v>
      </c>
      <c r="AR13" s="286">
        <v>-16.399999999999999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518</v>
      </c>
      <c r="AL14" s="1128"/>
      <c r="AM14" s="1128"/>
      <c r="AN14" s="1129"/>
      <c r="AO14" s="284">
        <v>19690</v>
      </c>
      <c r="AP14" s="284">
        <v>371</v>
      </c>
      <c r="AQ14" s="285">
        <v>1599</v>
      </c>
      <c r="AR14" s="286">
        <v>-76.8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519</v>
      </c>
      <c r="AL15" s="1131"/>
      <c r="AM15" s="1131"/>
      <c r="AN15" s="1132"/>
      <c r="AO15" s="284">
        <v>-222001</v>
      </c>
      <c r="AP15" s="284">
        <v>-4188</v>
      </c>
      <c r="AQ15" s="285">
        <v>-6463</v>
      </c>
      <c r="AR15" s="286">
        <v>-35.200000000000003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190</v>
      </c>
      <c r="AL16" s="1131"/>
      <c r="AM16" s="1131"/>
      <c r="AN16" s="1132"/>
      <c r="AO16" s="284">
        <v>4756662</v>
      </c>
      <c r="AP16" s="284">
        <v>89742</v>
      </c>
      <c r="AQ16" s="285">
        <v>101283</v>
      </c>
      <c r="AR16" s="286">
        <v>-11.4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524</v>
      </c>
      <c r="AL21" s="1134"/>
      <c r="AM21" s="1134"/>
      <c r="AN21" s="1135"/>
      <c r="AO21" s="297">
        <v>7.04</v>
      </c>
      <c r="AP21" s="298">
        <v>9.14</v>
      </c>
      <c r="AQ21" s="299">
        <v>-2.1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525</v>
      </c>
      <c r="AL22" s="1134"/>
      <c r="AM22" s="1134"/>
      <c r="AN22" s="1135"/>
      <c r="AO22" s="302">
        <v>97.2</v>
      </c>
      <c r="AP22" s="303">
        <v>97.6</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6" t="s">
        <v>526</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7" t="s">
        <v>529</v>
      </c>
      <c r="AL32" s="1118"/>
      <c r="AM32" s="1118"/>
      <c r="AN32" s="1119"/>
      <c r="AO32" s="312">
        <v>2112796</v>
      </c>
      <c r="AP32" s="312">
        <v>39861</v>
      </c>
      <c r="AQ32" s="313">
        <v>58458</v>
      </c>
      <c r="AR32" s="314">
        <v>-31.8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7" t="s">
        <v>530</v>
      </c>
      <c r="AL33" s="1118"/>
      <c r="AM33" s="1118"/>
      <c r="AN33" s="1119"/>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7" t="s">
        <v>532</v>
      </c>
      <c r="AL34" s="1118"/>
      <c r="AM34" s="1118"/>
      <c r="AN34" s="1119"/>
      <c r="AO34" s="312" t="s">
        <v>531</v>
      </c>
      <c r="AP34" s="312" t="s">
        <v>531</v>
      </c>
      <c r="AQ34" s="313" t="s">
        <v>531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7" t="s">
        <v>533</v>
      </c>
      <c r="AL35" s="1118"/>
      <c r="AM35" s="1118"/>
      <c r="AN35" s="1119"/>
      <c r="AO35" s="312">
        <v>452017</v>
      </c>
      <c r="AP35" s="312">
        <v>8528</v>
      </c>
      <c r="AQ35" s="313">
        <v>14034</v>
      </c>
      <c r="AR35" s="314">
        <v>-39.200000000000003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7" t="s">
        <v>534</v>
      </c>
      <c r="AL36" s="1118"/>
      <c r="AM36" s="1118"/>
      <c r="AN36" s="1119"/>
      <c r="AO36" s="312">
        <v>502389</v>
      </c>
      <c r="AP36" s="312">
        <v>9478</v>
      </c>
      <c r="AQ36" s="313">
        <v>2546</v>
      </c>
      <c r="AR36" s="314">
        <v>272.3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7" t="s">
        <v>535</v>
      </c>
      <c r="AL37" s="1118"/>
      <c r="AM37" s="1118"/>
      <c r="AN37" s="1119"/>
      <c r="AO37" s="312" t="s">
        <v>531</v>
      </c>
      <c r="AP37" s="312" t="s">
        <v>531</v>
      </c>
      <c r="AQ37" s="313">
        <v>290</v>
      </c>
      <c r="AR37" s="314" t="s">
        <v>531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0" t="s">
        <v>536</v>
      </c>
      <c r="AL38" s="1121"/>
      <c r="AM38" s="1121"/>
      <c r="AN38" s="1122"/>
      <c r="AO38" s="315" t="s">
        <v>531</v>
      </c>
      <c r="AP38" s="315" t="s">
        <v>531</v>
      </c>
      <c r="AQ38" s="316">
        <v>1</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0" t="s">
        <v>537</v>
      </c>
      <c r="AL39" s="1121"/>
      <c r="AM39" s="1121"/>
      <c r="AN39" s="1122"/>
      <c r="AO39" s="312">
        <v>-353967</v>
      </c>
      <c r="AP39" s="312">
        <v>-6678</v>
      </c>
      <c r="AQ39" s="313">
        <v>-4639</v>
      </c>
      <c r="AR39" s="314">
        <v>44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7" t="s">
        <v>538</v>
      </c>
      <c r="AL40" s="1118"/>
      <c r="AM40" s="1118"/>
      <c r="AN40" s="1119"/>
      <c r="AO40" s="312">
        <v>-1949441</v>
      </c>
      <c r="AP40" s="312">
        <v>-36779</v>
      </c>
      <c r="AQ40" s="313">
        <v>-48753</v>
      </c>
      <c r="AR40" s="314">
        <v>-24.6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3" t="s">
        <v>305</v>
      </c>
      <c r="AL41" s="1124"/>
      <c r="AM41" s="1124"/>
      <c r="AN41" s="1125"/>
      <c r="AO41" s="312">
        <v>763794</v>
      </c>
      <c r="AP41" s="312">
        <v>14410</v>
      </c>
      <c r="AQ41" s="313">
        <v>21939</v>
      </c>
      <c r="AR41" s="314">
        <v>-34.299999999999997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0" t="s">
        <v>508</v>
      </c>
      <c r="AN49" s="1112" t="s">
        <v>542</v>
      </c>
      <c r="AO49" s="1113"/>
      <c r="AP49" s="1113"/>
      <c r="AQ49" s="1113"/>
      <c r="AR49" s="111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1"/>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979361</v>
      </c>
      <c r="AN51" s="334">
        <v>18969</v>
      </c>
      <c r="AO51" s="335">
        <v>-75.7</v>
      </c>
      <c r="AP51" s="336">
        <v>69729</v>
      </c>
      <c r="AQ51" s="337">
        <v>1.8</v>
      </c>
      <c r="AR51" s="338">
        <v>-77.5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691629</v>
      </c>
      <c r="AN52" s="342">
        <v>13396</v>
      </c>
      <c r="AO52" s="343">
        <v>-14.6</v>
      </c>
      <c r="AP52" s="344">
        <v>38908</v>
      </c>
      <c r="AQ52" s="345">
        <v>14</v>
      </c>
      <c r="AR52" s="346">
        <v>-28.6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1126886</v>
      </c>
      <c r="AN53" s="334">
        <v>21740</v>
      </c>
      <c r="AO53" s="335">
        <v>14.6</v>
      </c>
      <c r="AP53" s="336">
        <v>74581</v>
      </c>
      <c r="AQ53" s="337">
        <v>7</v>
      </c>
      <c r="AR53" s="338">
        <v>7.6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803723</v>
      </c>
      <c r="AN54" s="342">
        <v>15505</v>
      </c>
      <c r="AO54" s="343">
        <v>15.7</v>
      </c>
      <c r="AP54" s="344">
        <v>41563</v>
      </c>
      <c r="AQ54" s="345">
        <v>6.8</v>
      </c>
      <c r="AR54" s="346">
        <v>8.9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1785512</v>
      </c>
      <c r="AN55" s="334">
        <v>34264</v>
      </c>
      <c r="AO55" s="335">
        <v>57.6</v>
      </c>
      <c r="AP55" s="336">
        <v>76347</v>
      </c>
      <c r="AQ55" s="337">
        <v>2.4</v>
      </c>
      <c r="AR55" s="338">
        <v>55.2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1168183</v>
      </c>
      <c r="AN56" s="342">
        <v>22418</v>
      </c>
      <c r="AO56" s="343">
        <v>44.6</v>
      </c>
      <c r="AP56" s="344">
        <v>41762</v>
      </c>
      <c r="AQ56" s="345">
        <v>0.5</v>
      </c>
      <c r="AR56" s="346">
        <v>44.1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1323427</v>
      </c>
      <c r="AN57" s="334">
        <v>25223</v>
      </c>
      <c r="AO57" s="335">
        <v>-26.4</v>
      </c>
      <c r="AP57" s="336">
        <v>71279</v>
      </c>
      <c r="AQ57" s="337">
        <v>-6.6</v>
      </c>
      <c r="AR57" s="338">
        <v>-19.8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771917</v>
      </c>
      <c r="AN58" s="342">
        <v>14712</v>
      </c>
      <c r="AO58" s="343">
        <v>-34.4</v>
      </c>
      <c r="AP58" s="344">
        <v>36731</v>
      </c>
      <c r="AQ58" s="345">
        <v>-12</v>
      </c>
      <c r="AR58" s="346">
        <v>-22.4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3138505</v>
      </c>
      <c r="AN59" s="334">
        <v>59213</v>
      </c>
      <c r="AO59" s="335">
        <v>134.80000000000001</v>
      </c>
      <c r="AP59" s="336">
        <v>74994</v>
      </c>
      <c r="AQ59" s="337">
        <v>5.2</v>
      </c>
      <c r="AR59" s="338">
        <v>129.6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1838524</v>
      </c>
      <c r="AN60" s="342">
        <v>34687</v>
      </c>
      <c r="AO60" s="343">
        <v>135.80000000000001</v>
      </c>
      <c r="AP60" s="344">
        <v>36188</v>
      </c>
      <c r="AQ60" s="345">
        <v>-1.5</v>
      </c>
      <c r="AR60" s="346">
        <v>137.30000000000001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1670738</v>
      </c>
      <c r="AN61" s="349">
        <v>31882</v>
      </c>
      <c r="AO61" s="350">
        <v>21</v>
      </c>
      <c r="AP61" s="351">
        <v>73386</v>
      </c>
      <c r="AQ61" s="352">
        <v>2</v>
      </c>
      <c r="AR61" s="338">
        <v>19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1054795</v>
      </c>
      <c r="AN62" s="342">
        <v>20144</v>
      </c>
      <c r="AO62" s="343">
        <v>29.4</v>
      </c>
      <c r="AP62" s="344">
        <v>39030</v>
      </c>
      <c r="AQ62" s="345">
        <v>1.6</v>
      </c>
      <c r="AR62" s="346">
        <v>27.8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ygPoKcyuw/LWpMTYJ616cWG4pXNh8q64Or9NssPEPn85PetL45RMeRaaN8Z7aMDJbtemrgzyajeUfjjHP/n2Q==" saltValue="1Blr+CiHATPw+relkekw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1" spans="125:125" ht="13.5" hidden="1" customHeight="1" x14ac:dyDescent="0.15">
      <c r="DU121" s="259"/>
    </row>
  </sheetData>
  <sheetProtection algorithmName="SHA-512" hashValue="tyBQRMkRPhlSx1aygy6CF/fLf8LJBnF78jdLsvEGVcWejSaJyOt8g06uhLjXeq4h7XuA2z2SfjPVP4KrpoTQzg==" saltValue="P3N86JE7gG2hE0Rt3FJO5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wLUOqhhVF9htnMLbMINABh12ZoRgNsvjmnQSN5g2Rl6/7nrezmp98k1iG9oug7a8CZLRC6n+kIJZ/fxIIzzZsA==" saltValue="k9riIVTZ4pweMQVDt4E8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6" t="s">
        <v>3</v>
      </c>
      <c r="D47" s="1136"/>
      <c r="E47" s="1137"/>
      <c r="F47" s="11">
        <v>18.16</v>
      </c>
      <c r="G47" s="12">
        <v>15.96</v>
      </c>
      <c r="H47" s="12">
        <v>17.079999999999998</v>
      </c>
      <c r="I47" s="12">
        <v>28.03</v>
      </c>
      <c r="J47" s="13">
        <v>26.65</v>
      </c>
    </row>
    <row r="48" spans="2:10" ht="57.75" customHeight="1" x14ac:dyDescent="0.15">
      <c r="B48" s="14"/>
      <c r="C48" s="1138" t="s">
        <v>4</v>
      </c>
      <c r="D48" s="1138"/>
      <c r="E48" s="1139"/>
      <c r="F48" s="15">
        <v>4.03</v>
      </c>
      <c r="G48" s="16">
        <v>3.68</v>
      </c>
      <c r="H48" s="16">
        <v>3.69</v>
      </c>
      <c r="I48" s="16">
        <v>4.03</v>
      </c>
      <c r="J48" s="17">
        <v>6.61</v>
      </c>
    </row>
    <row r="49" spans="2:10" ht="57.75" customHeight="1" thickBot="1" x14ac:dyDescent="0.2">
      <c r="B49" s="18"/>
      <c r="C49" s="1140" t="s">
        <v>5</v>
      </c>
      <c r="D49" s="1140"/>
      <c r="E49" s="1141"/>
      <c r="F49" s="19" t="s">
        <v>563</v>
      </c>
      <c r="G49" s="20" t="s">
        <v>564</v>
      </c>
      <c r="H49" s="20">
        <v>2.09</v>
      </c>
      <c r="I49" s="20">
        <v>12.47</v>
      </c>
      <c r="J49" s="21">
        <v>0.83</v>
      </c>
    </row>
    <row r="50" spans="2:10" x14ac:dyDescent="0.15"/>
  </sheetData>
  <sheetProtection algorithmName="SHA-512" hashValue="cVVDrpEDCYocR9MMR2C6DH1Tdm/9L5LWC2tSytvV6t+T5FcHuLvet2bxTkknE1z3wrcPuO2V1iwyMod1t/WcqA==" saltValue="S9Z2LlCCfeXY/1bsqiK0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2024-03-13T09:54:59Z</cp:lastPrinted>
  <dcterms:created xsi:type="dcterms:W3CDTF">2024-02-05T00:22:13Z</dcterms:created>
  <dcterms:modified xsi:type="dcterms:W3CDTF">2024-03-25T05:21:11Z</dcterms:modified>
  <cp:category/>
</cp:coreProperties>
</file>