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<sst xmlns="http://schemas.openxmlformats.org/spreadsheetml/2006/main" count="1127" uniqueCount="614">
  <si>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</si>
  <si>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</si>
  <si>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</si>
  <si>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</si>
  <si>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</si>
  <si>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</si>
  <si>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</si>
  <si>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</si>
  <si>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</si>
  <si>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</si>
  <si>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</si>
  <si>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</si>
  <si>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</si>
  <si>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</si>
  <si>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</si>
  <si>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</si>
  <si>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</si>
  <si>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</si>
  <si>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</si>
  <si>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</si>
  <si>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</si>
  <si>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</si>
  <si>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</si>
  <si>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</si>
  <si>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</si>
  <si>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</si>
  <si>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</si>
  <si>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</si>
  <si>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</si>
  <si>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</si>
  <si>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</si>
  <si>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</si>
  <si>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</si>
  <si>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</si>
  <si>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</si>
  <si>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</si>
  <si>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</si>
  <si>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</si>
  <si>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</si>
  <si>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</si>
  <si>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</si>
  <si>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</si>
  <si>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</si>
  <si>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</si>
  <si>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</si>
  <si>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</si>
  <si>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</si>
  <si>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</si>
  <si>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</si>
  <si>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</si>
  <si>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</si>
  <si>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</si>
  <si>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</si>
  <si>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</si>
  <si>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</si>
  <si>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</si>
  <si>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</si>
  <si>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</si>
  <si>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</si>
  <si>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</si>
  <si>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</si>
  <si>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</si>
  <si>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</si>
  <si>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</si>
  <si>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</si>
  <si>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</si>
  <si>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</si>
  <si>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</si>
  <si>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</si>
  <si>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</si>
  <si>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</si>
  <si>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</si>
  <si>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</si>
  <si>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</si>
  <si>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</si>
  <si>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</si>
  <si>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</si>
  <si>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</si>
  <si>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</si>
  <si>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</si>
  <si>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</si>
  <si>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</si>
  <si>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</si>
  <si>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</si>
  <si>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</si>
  <si>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</si>
  <si>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</si>
  <si>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</si>
  <si>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</si>
  <si>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</si>
  <si>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</si>
  <si>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</si>
  <si>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</si>
  <si>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</si>
  <si>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</si>
  <si>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</si>
  <si>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</si>
  <si>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</si>
  <si>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</si>
  <si>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</si>
  <si>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</si>
  <si>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</si>
  <si>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</si>
  <si>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</si>
  <si>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</si>
  <si>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</si>
  <si>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</si>
  <si>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</si>
  <si>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</si>
  <si>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</si>
  <si>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</si>
  <si>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</si>
  <si>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</si>
  <si>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</si>
  <si>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</si>
  <si>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</si>
  <si>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</si>
  <si>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</si>
  <si>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</si>
  <si>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</si>
  <si>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</si>
  <si>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</si>
  <si>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</si>
  <si>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</si>
  <si>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</si>
  <si>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</si>
  <si>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</si>
  <si>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</si>
  <si>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</si>
  <si>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</si>
  <si>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</si>
  <si>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</si>
  <si>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</si>
  <si>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</si>
  <si>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</si>
  <si>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</si>
  <si>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</si>
  <si>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</si>
  <si>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</si>
  <si>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</si>
  <si>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</si>
  <si>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</si>
  <si>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</si>
  <si>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</si>
  <si>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</si>
  <si>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</si>
  <si>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</si>
  <si>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</si>
  <si>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</si>
  <si>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</si>
  <si>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</si>
  <si>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</si>
  <si>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</si>
  <si>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</si>
  <si>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</si>
  <si>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</si>
  <si>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</si>
  <si>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</si>
  <si>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</si>
  <si>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</si>
  <si>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</si>
  <si>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</si>
  <si>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</si>
  <si>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</si>
  <si>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</si>
  <si>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</si>
  <si>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</si>
  <si>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</si>
  <si>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</si>
  <si>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</si>
  <si>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</si>
  <si>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</si>
  <si>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</si>
  <si>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</si>
  <si>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</si>
  <si>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</si>
  <si>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</si>
  <si>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</si>
  <si>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</si>
  <si>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</si>
  <si>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</si>
  <si>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</si>
  <si>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</si>
  <si>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</si>
  <si>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</si>
  <si>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</si>
  <si>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</si>
  <si>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</si>
  <si>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</si>
  <si>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</si>
  <si>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</si>
  <si>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</si>
  <si>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</si>
  <si>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</si>
  <si>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</si>
  <si>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</si>
  <si>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</si>
  <si>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</si>
  <si>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</si>
  <si>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</si>
  <si>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</si>
  <si>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</si>
  <si>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</si>
  <si>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</si>
  <si>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</si>
  <si>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</si>
  <si>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</si>
  <si>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</si>
  <si>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</si>
  <si>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</si>
  <si>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</si>
  <si>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</si>
  <si>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</si>
  <si>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</si>
  <si>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</si>
  <si>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茨城県大洗町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</si>
  <si>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</si>
  <si>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</si>
  <si>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</si>
  <si>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</si>
  <si>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</si>
  <si>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</si>
  <si>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</si>
  <si>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</si>
  <si>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</si>
  <si>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</si>
  <si>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</si>
  <si>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</si>
  <si>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</si>
  <si>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</si>
  <si>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</si>
  <si>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</si>
  <si>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</si>
  <si>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</si>
  <si>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</si>
  <si>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</si>
  <si>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</si>
  <si>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</si>
  <si>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</si>
  <si>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</si>
  <si>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</si>
  <si>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</si>
  <si>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</si>
  <si>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</si>
  <si>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</si>
  <si>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</si>
  <si>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</si>
  <si>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</si>
  <si>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</si>
  <si>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</si>
  <si>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</si>
  <si>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</si>
  <si>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</si>
  <si>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</si>
  <si>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</si>
  <si>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</si>
  <si>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</si>
  <si>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</si>
  <si>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</si>
  <si>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</si>
  <si>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</si>
  <si>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</si>
  <si>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</si>
  <si>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</si>
  <si>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</si>
  <si>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</si>
  <si>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</si>
  <si>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</si>
  <si>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</si>
  <si>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</si>
  <si>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</si>
  <si>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</si>
  <si>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</si>
  <si>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</si>
  <si>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</si>
  <si>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</si>
  <si>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</si>
  <si>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</si>
  <si>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</si>
  <si>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</si>
  <si>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</si>
  <si>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</si>
  <si>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</si>
  <si>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</si>
  <si>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</si>
  <si>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</si>
  <si>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</si>
  <si>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</si>
  <si>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</si>
  <si>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</si>
  <si>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</si>
  <si>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</si>
  <si>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</si>
  <si>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</si>
  <si>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</si>
  <si>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</si>
  <si>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</si>
  <si>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</si>
  <si>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</si>
  <si>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</si>
  <si>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</si>
  <si>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</si>
  <si>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</si>
  <si>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</si>
  <si>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</si>
  <si>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</si>
  <si>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</si>
  <si>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</si>
  <si>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</si>
  <si>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</si>
  <si>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</si>
  <si>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</si>
  <si>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</si>
  <si>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</si>
  <si>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</si>
  <si>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</si>
  <si>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</si>
  <si>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</si>
  <si>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</si>
  <si>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</si>
  <si>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</si>
  <si>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</si>
  <si>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</si>
  <si>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</si>
  <si>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</si>
  <si>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</si>
  <si>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</si>
  <si>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</si>
  <si>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</si>
  <si>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</si>
  <si>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</si>
  <si>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</si>
  <si>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</si>
  <si>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</si>
  <si>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</si>
  <si>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</si>
  <si>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</si>
  <si>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</si>
  <si>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</si>
  <si>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</si>
  <si>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</si>
  <si>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</si>
  <si>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</si>
  <si>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</si>
  <si>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</si>
  <si>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</si>
  <si>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</si>
  <si>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</si>
  <si>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</si>
  <si>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</si>
  <si>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</si>
  <si>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</si>
  <si>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</si>
  <si>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</si>
  <si>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</si>
  <si>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</si>
  <si>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</si>
  <si>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</si>
  <si>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</si>
  <si>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</si>
  <si>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</si>
  <si>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</si>
  <si>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</si>
  <si>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</si>
  <si>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</si>
  <si>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</si>
  <si>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</si>
  <si>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</si>
  <si>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</si>
  <si>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茨城県大洗町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</si>
  <si>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</si>
  <si>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</si>
  <si>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</si>
  <si>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</si>
  <si>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</si>
  <si>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</si>
  <si>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</si>
  <si>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</si>
  <si>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</si>
  <si>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</si>
  <si>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</si>
  <si>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</si>
  <si>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</si>
  <si>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</si>
  <si>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</si>
  <si>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</si>
  <si>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</si>
  <si>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</si>
  <si>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</si>
  <si>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</si>
  <si>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</si>
  <si>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</si>
  <si>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</si>
  <si>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</si>
  <si>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</si>
  <si>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</si>
  <si>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</si>
  <si>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</si>
  <si>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</si>
  <si>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</si>
  <si>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</si>
  <si>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</si>
  <si>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</si>
  <si>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</si>
  <si>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</si>
  <si>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</si>
  <si>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</si>
  <si>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</si>
  <si>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</si>
  <si>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</si>
  <si>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</si>
  <si>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</si>
  <si>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</si>
  <si>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</si>
  <si>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</si>
  <si>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</si>
  <si>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</si>
  <si>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</si>
  <si>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</si>
  <si>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</si>
  <si>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</si>
  <si>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</si>
  <si>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</si>
  <si>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</si>
  <si>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</si>
  <si>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</si>
  <si>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</si>
  <si>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</si>
  <si>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</si>
  <si>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</si>
  <si>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</si>
  <si>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</si>
  <si>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</si>
  <si>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</si>
  <si>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</si>
  <si>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</si>
  <si>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</si>
  <si>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</si>
  <si>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</si>
  <si>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</si>
  <si>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</si>
  <si>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</si>
  <si>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</si>
  <si>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</si>
  <si>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</si>
  <si>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</si>
  <si>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</si>
  <si>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</si>
  <si>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</si>
  <si>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</si>
  <si>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</si>
  <si>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</si>
  <si>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</si>
  <si>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</si>
  <si>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</si>
  <si>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</si>
  <si>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</si>
  <si>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</si>
  <si>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</si>
  <si>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</si>
  <si>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</si>
  <si>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</si>
  <si>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</si>
  <si>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</si>
  <si>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</si>
  <si>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</si>
  <si>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</si>
  <si>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</si>
  <si>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</si>
  <si>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</si>
  <si>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</si>
  <si>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</si>
  <si>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</si>
  <si>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</si>
  <si>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</si>
  <si>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</si>
  <si>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</si>
  <si>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</si>
  <si>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</si>
  <si>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</si>
  <si>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</si>
  <si>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</si>
  <si>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</si>
  <si>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</si>
  <si>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</si>
  <si>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</si>
  <si>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</si>
  <si>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</si>
  <si>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</si>
  <si>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</si>
  <si>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</si>
  <si>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</si>
  <si>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</si>
  <si>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</si>
  <si>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</si>
  <si>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</si>
  <si>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</si>
  <si>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</si>
  <si>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</si>
  <si>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</si>
  <si>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</si>
  <si>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</si>
  <si>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</si>
  <si>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</si>
  <si>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</si>
  <si>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</si>
  <si>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</si>
  <si>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</si>
  <si>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</si>
  <si>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</si>
  <si>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</si>
  <si>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</si>
  <si>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</si>
  <si>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</si>
  <si>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</si>
  <si>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</si>
  <si>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</si>
  <si>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</si>
  <si>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</si>
  <si>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</si>
  <si>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</si>
  <si>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</si>
  <si>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</si>
  <si>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</si>
  <si>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</si>
  <si>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</si>
  <si>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</si>
  <si>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</si>
  <si>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</si>
  <si>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</si>
  <si>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</si>
  <si>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</si>
  <si>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</si>
  <si>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</si>
  <si>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</si>
  <si>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</si>
  <si>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</si>
  <si>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</si>
  <si>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</si>
  <si>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</si>
  <si>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</si>
  <si>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</si>
  <si>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</si>
  <si>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</si>
  <si>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</si>
  <si>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</si>
  <si>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</si>
  <si>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</si>
  <si>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</si>
  <si>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</si>
  <si>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</si>
  <si>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</si>
  <si>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</si>
  <si>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</si>
  <si>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</si>
  <si>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</si>
  <si>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</si>
  <si>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2.39</t>
  </si>
  <si>
    <t>▲ 5.08</t>
  </si>
  <si>
    <t>一般会計</t>
  </si>
  <si>
    <t>水道事業会計</t>
  </si>
  <si>
    <t>介護保険特別会計</t>
  </si>
  <si>
    <t>国民健康保険特別会計</t>
  </si>
  <si>
    <t>公共下水道事業特別会計</t>
  </si>
  <si>
    <t>町営公園墓地事業特別会計</t>
  </si>
  <si>
    <t>地方卸売市場事業特別会計</t>
  </si>
  <si>
    <t>東茨城郡内町村及び一部事務組合公平委員会特別会計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</si>
  <si>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</si>
  <si>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</si>
  <si>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</si>
  <si>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</si>
  <si>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</si>
  <si>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</si>
  <si>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</si>
  <si>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</si>
  <si>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</si>
  <si>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</si>
  <si>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茨城租税管理機構</t>
    <rPh sb="0" eb="2">
      <t>イバラキ</t>
    </rPh>
    <rPh sb="2" eb="4">
      <t>ソゼイ</t>
    </rPh>
    <rPh sb="4" eb="6">
      <t>カンリ</t>
    </rPh>
    <rPh sb="6" eb="8">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</si>
  <si>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</si>
  <si>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</si>
  <si>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大洗，鉾田，水戸環境組合</t>
    <phoneticPr fontId="2"/>
  </si>
  <si>
    <t>水戸地方農業共済事務組合</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</si>
  <si>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</si>
  <si>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</si>
  <si>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t>
    <phoneticPr fontId="2"/>
  </si>
  <si>
    <t>-</t>
    <phoneticPr fontId="2"/>
  </si>
  <si>
    <t>鉾田・大洗広域事務組合</t>
    <rPh sb="0" eb="2">
      <t>ホコタ</t>
    </rPh>
    <rPh sb="3" eb="5">
      <t>オオアライ</t>
    </rPh>
    <rPh sb="5" eb="7">
      <t>コウイキ</t>
    </rPh>
    <rPh sb="7" eb="9">
      <t>ジム</t>
    </rPh>
    <rPh sb="9" eb="11">
      <t>クミアイ</t>
    </rPh>
    <phoneticPr fontId="2"/>
  </si>
  <si>
    <t>-</t>
    <phoneticPr fontId="2"/>
  </si>
  <si>
    <t>-</t>
    <phoneticPr fontId="2"/>
  </si>
  <si>
    <t>-</t>
    <phoneticPr fontId="2"/>
  </si>
  <si>
    <t>-</t>
    <phoneticPr fontId="2"/>
  </si>
  <si>
    <t>-</t>
    <phoneticPr fontId="2"/>
  </si>
  <si>
    <t>-</t>
    <phoneticPr fontId="2"/>
  </si>
  <si>
    <t>大好きです大洗基金</t>
    <phoneticPr fontId="5"/>
  </si>
  <si>
    <t>福祉基金</t>
    <phoneticPr fontId="5"/>
  </si>
  <si>
    <t>漁業振興基金</t>
    <phoneticPr fontId="5"/>
  </si>
  <si>
    <t>町営公園墓地建設改良等準備基金</t>
    <phoneticPr fontId="5"/>
  </si>
  <si>
    <t>幕末と明治の博物館管理運営基金</t>
    <rPh sb="0" eb="2">
      <t>バクマツ</t>
    </rPh>
    <rPh sb="3" eb="5">
      <t>メイジ</t>
    </rPh>
    <rPh sb="6" eb="9">
      <t>ハクブツカン</t>
    </rPh>
    <rPh sb="9" eb="11">
      <t>カンリ</t>
    </rPh>
    <rPh sb="11" eb="13">
      <t>ウンエイ</t>
    </rPh>
    <rPh sb="13" eb="15">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</si>
  <si>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</si>
  <si>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</si>
  <si>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</si>
  <si>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有形固定資産減価償却率は類似団体内平均値より低い水準にある一方，将来負担比率は類似団体内平均値より高い水準にある。これは近年の庁舎改修事業や統合小学校建設事業及び小中学校共用体育館建設事業等の大型建設事業実施に伴い，有形固定資産減価償却率の低い資産が多くなっていること及び財源とした地方債の残高が多くなっていることが影響していると考えられる。今後は公共施設等総合管理計画や個別施設計画で示されている指針に基づき，公共施設の規模の適正化を図り，２つの指標におけるバランスの改善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</si>
  <si>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</si>
  <si>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</si>
  <si>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</si>
  <si>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</si>
  <si>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</si>
  <si>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</si>
  <si>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</si>
  <si>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</si>
  <si>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実質公債費比率は類似団体内平均値より低い水準にあるものの，将来負担比率は類似団体内平均値より高い水準にある。これは，一般会計等に係る地方債現在高が類似団体と比べ多いことや充当可能基金が少ないことが要因である。今後についても，令和元年度から2年度に実施した防災行政無線デジタル化整備事業に係る地方債の元金償還開始等に伴う公債費の増加や公共施設の長寿命化を反映した施設改修における地方債の借入及び実質公債費比率の上昇が見込まれているため，財政の健全化に向けて地方債の発行を抑制していく必要がある。</t>
    <phoneticPr fontId="5"/>
  </si>
  <si>
    <t>実質公債費比率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</si>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</sst>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77BC-4003-A8BE-6EEBE29C17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106803</c:v>
                </c:pt>
                <c:pt idx="1">
                  <c:v>61300</c:v>
                </c:pt>
                <c:pt idx="2">
                  <c:v>59819</c:v>
                </c:pt>
                <c:pt idx="3">
                  <c:v>85704</c:v>
                </c:pt>
                <c:pt idx="4">
                  <c:v>49758</c:v>
                </c:pt>
              </c:numCache>
            </c:numRef>
          </c:val>
          <c:smooth val="0"/>
          <c:extLst>
            <c:ext xmlns:c16="http://schemas.microsoft.com/office/drawing/2014/chart" uri="{C3380CC4-5D6E-409C-BE32-E72D297353CC}">
              <c16:uniqueId val="{00000001-77BC-4003-A8BE-6EEBE29C17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13.73</c:v>
                </c:pt>
                <c:pt idx="1">
                  <c:v>10.7</c:v>
                </c:pt>
                <c:pt idx="2">
                  <c:v>5.67</c:v>
                </c:pt>
                <c:pt idx="3">
                  <c:v>10.78</c:v>
                </c:pt>
                <c:pt idx="4">
                  <c:v>14.97</c:v>
                </c:pt>
              </c:numCache>
            </c:numRef>
          </c:val>
          <c:extLst>
            <c:ext xmlns:c16="http://schemas.microsoft.com/office/drawing/2014/chart" uri="{C3380CC4-5D6E-409C-BE32-E72D297353CC}">
              <c16:uniqueId val="{00000000-28C0-4B35-B76F-9E983CE3BF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10.57</c:v>
                </c:pt>
                <c:pt idx="1">
                  <c:v>11.13</c:v>
                </c:pt>
                <c:pt idx="2">
                  <c:v>11.19</c:v>
                </c:pt>
                <c:pt idx="3">
                  <c:v>10.69</c:v>
                </c:pt>
                <c:pt idx="4">
                  <c:v>10.25</c:v>
                </c:pt>
              </c:numCache>
            </c:numRef>
          </c:val>
          <c:extLst>
            <c:ext xmlns:c16="http://schemas.microsoft.com/office/drawing/2014/chart" uri="{C3380CC4-5D6E-409C-BE32-E72D297353CC}">
              <c16:uniqueId val="{00000001-28C0-4B35-B76F-9E983CE3BF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2.23</c:v>
                </c:pt>
                <c:pt idx="1">
                  <c:v>-2.39</c:v>
                </c:pt>
                <c:pt idx="2">
                  <c:v>-5.08</c:v>
                </c:pt>
                <c:pt idx="3">
                  <c:v>2.99</c:v>
                </c:pt>
                <c:pt idx="4">
                  <c:v>4.63</c:v>
                </c:pt>
              </c:numCache>
            </c:numRef>
          </c:val>
          <c:smooth val="0"/>
          <c:extLst>
            <c:ext xmlns:c16="http://schemas.microsoft.com/office/drawing/2014/chart" uri="{C3380CC4-5D6E-409C-BE32-E72D297353CC}">
              <c16:uniqueId val="{00000002-28C0-4B35-B76F-9E983CE3BF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0-060F-4FF6-9D09-1DA720C652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0F-4FF6-9D09-1DA720C65223}"/>
            </c:ext>
          </c:extLst>
        </c:ser>
        <c:ser>
          <c:idx val="2"/>
          <c:order val="2"/>
          <c:tx>
            <c:strRef>
              <c:f>データシート!$A$29</c:f>
              <c:strCache>
                <c:ptCount val="1"/>
                <c:pt idx="0">
                  <c:v>東茨城郡内町村及び一部事務組合公平委員会特別会計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0.06</c:v>
                </c:pt>
                <c:pt idx="8">
                  <c:v>#N/A</c:v>
                </c:pt>
                <c:pt idx="9">
                  <c:v>0.06</c:v>
                </c:pt>
              </c:numCache>
            </c:numRef>
          </c:val>
          <c:extLst>
            <c:ext xmlns:c16="http://schemas.microsoft.com/office/drawing/2014/chart" uri="{C3380CC4-5D6E-409C-BE32-E72D297353CC}">
              <c16:uniqueId val="{00000002-060F-4FF6-9D09-1DA720C65223}"/>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0.13</c:v>
                </c:pt>
                <c:pt idx="4">
                  <c:v>#N/A</c:v>
                </c:pt>
                <c:pt idx="5">
                  <c:v>0.11</c:v>
                </c:pt>
                <c:pt idx="6">
                  <c:v>#N/A</c:v>
                </c:pt>
                <c:pt idx="7">
                  <c:v>0.1</c:v>
                </c:pt>
                <c:pt idx="8">
                  <c:v>#N/A</c:v>
                </c:pt>
                <c:pt idx="9">
                  <c:v>0.09</c:v>
                </c:pt>
              </c:numCache>
            </c:numRef>
          </c:val>
          <c:extLst>
            <c:ext xmlns:c16="http://schemas.microsoft.com/office/drawing/2014/chart" uri="{C3380CC4-5D6E-409C-BE32-E72D297353CC}">
              <c16:uniqueId val="{00000003-060F-4FF6-9D09-1DA720C65223}"/>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0.05</c:v>
                </c:pt>
                <c:pt idx="4">
                  <c:v>#N/A</c:v>
                </c:pt>
                <c:pt idx="5">
                  <c:v>0.06</c:v>
                </c:pt>
                <c:pt idx="6">
                  <c:v>#N/A</c:v>
                </c:pt>
                <c:pt idx="7">
                  <c:v>0.08</c:v>
                </c:pt>
                <c:pt idx="8">
                  <c:v>#N/A</c:v>
                </c:pt>
                <c:pt idx="9">
                  <c:v>0.09</c:v>
                </c:pt>
              </c:numCache>
            </c:numRef>
          </c:val>
          <c:extLst>
            <c:ext xmlns:c16="http://schemas.microsoft.com/office/drawing/2014/chart" uri="{C3380CC4-5D6E-409C-BE32-E72D297353CC}">
              <c16:uniqueId val="{00000004-060F-4FF6-9D09-1DA720C6522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0.43</c:v>
                </c:pt>
                <c:pt idx="2">
                  <c:v>#N/A</c:v>
                </c:pt>
                <c:pt idx="3">
                  <c:v>0.44</c:v>
                </c:pt>
                <c:pt idx="4">
                  <c:v>#N/A</c:v>
                </c:pt>
                <c:pt idx="5">
                  <c:v>0.38</c:v>
                </c:pt>
                <c:pt idx="6">
                  <c:v>#N/A</c:v>
                </c:pt>
                <c:pt idx="7">
                  <c:v>0.34</c:v>
                </c:pt>
                <c:pt idx="8">
                  <c:v>#N/A</c:v>
                </c:pt>
                <c:pt idx="9">
                  <c:v>0.42</c:v>
                </c:pt>
              </c:numCache>
            </c:numRef>
          </c:val>
          <c:extLst>
            <c:ext xmlns:c16="http://schemas.microsoft.com/office/drawing/2014/chart" uri="{C3380CC4-5D6E-409C-BE32-E72D297353CC}">
              <c16:uniqueId val="{00000005-060F-4FF6-9D09-1DA720C6522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0.84</c:v>
                </c:pt>
                <c:pt idx="2">
                  <c:v>#N/A</c:v>
                </c:pt>
                <c:pt idx="3">
                  <c:v>0.02</c:v>
                </c:pt>
                <c:pt idx="4">
                  <c:v>#N/A</c:v>
                </c:pt>
                <c:pt idx="5">
                  <c:v>0.04</c:v>
                </c:pt>
                <c:pt idx="6">
                  <c:v>#N/A</c:v>
                </c:pt>
                <c:pt idx="7">
                  <c:v>0.43</c:v>
                </c:pt>
                <c:pt idx="8">
                  <c:v>#N/A</c:v>
                </c:pt>
                <c:pt idx="9">
                  <c:v>0.9</c:v>
                </c:pt>
              </c:numCache>
            </c:numRef>
          </c:val>
          <c:extLst>
            <c:ext xmlns:c16="http://schemas.microsoft.com/office/drawing/2014/chart" uri="{C3380CC4-5D6E-409C-BE32-E72D297353CC}">
              <c16:uniqueId val="{00000006-060F-4FF6-9D09-1DA720C6522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0.79</c:v>
                </c:pt>
                <c:pt idx="4">
                  <c:v>#N/A</c:v>
                </c:pt>
                <c:pt idx="5">
                  <c:v>0.78</c:v>
                </c:pt>
                <c:pt idx="6">
                  <c:v>#N/A</c:v>
                </c:pt>
                <c:pt idx="7">
                  <c:v>1.4</c:v>
                </c:pt>
                <c:pt idx="8">
                  <c:v>#N/A</c:v>
                </c:pt>
                <c:pt idx="9">
                  <c:v>1.28</c:v>
                </c:pt>
              </c:numCache>
            </c:numRef>
          </c:val>
          <c:extLst>
            <c:ext xmlns:c16="http://schemas.microsoft.com/office/drawing/2014/chart" uri="{C3380CC4-5D6E-409C-BE32-E72D297353CC}">
              <c16:uniqueId val="{00000007-060F-4FF6-9D09-1DA720C6522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9.14</c:v>
                </c:pt>
                <c:pt idx="2">
                  <c:v>#N/A</c:v>
                </c:pt>
                <c:pt idx="3">
                  <c:v>8.3800000000000008</c:v>
                </c:pt>
                <c:pt idx="4">
                  <c:v>#N/A</c:v>
                </c:pt>
                <c:pt idx="5">
                  <c:v>7.65</c:v>
                </c:pt>
                <c:pt idx="6">
                  <c:v>#N/A</c:v>
                </c:pt>
                <c:pt idx="7">
                  <c:v>6.58</c:v>
                </c:pt>
                <c:pt idx="8">
                  <c:v>#N/A</c:v>
                </c:pt>
                <c:pt idx="9">
                  <c:v>4.49</c:v>
                </c:pt>
              </c:numCache>
            </c:numRef>
          </c:val>
          <c:extLst>
            <c:ext xmlns:c16="http://schemas.microsoft.com/office/drawing/2014/chart" uri="{C3380CC4-5D6E-409C-BE32-E72D297353CC}">
              <c16:uniqueId val="{00000008-060F-4FF6-9D09-1DA720C652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13.54</c:v>
                </c:pt>
                <c:pt idx="2">
                  <c:v>#N/A</c:v>
                </c:pt>
                <c:pt idx="3">
                  <c:v>10.61</c:v>
                </c:pt>
                <c:pt idx="4">
                  <c:v>#N/A</c:v>
                </c:pt>
                <c:pt idx="5">
                  <c:v>5.56</c:v>
                </c:pt>
                <c:pt idx="6">
                  <c:v>#N/A</c:v>
                </c:pt>
                <c:pt idx="7">
                  <c:v>10.62</c:v>
                </c:pt>
                <c:pt idx="8">
                  <c:v>#N/A</c:v>
                </c:pt>
                <c:pt idx="9">
                  <c:v>14.8</c:v>
                </c:pt>
              </c:numCache>
            </c:numRef>
          </c:val>
          <c:extLst>
            <c:ext xmlns:c16="http://schemas.microsoft.com/office/drawing/2014/chart" uri="{C3380CC4-5D6E-409C-BE32-E72D297353CC}">
              <c16:uniqueId val="{00000009-060F-4FF6-9D09-1DA720C652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758</c:v>
                </c:pt>
                <c:pt idx="5">
                  <c:v>768</c:v>
                </c:pt>
                <c:pt idx="8">
                  <c:v>769</c:v>
                </c:pt>
                <c:pt idx="11">
                  <c:v>780</c:v>
                </c:pt>
                <c:pt idx="14">
                  <c:v>783</c:v>
                </c:pt>
              </c:numCache>
            </c:numRef>
          </c:val>
          <c:extLst>
            <c:ext xmlns:c16="http://schemas.microsoft.com/office/drawing/2014/chart" uri="{C3380CC4-5D6E-409C-BE32-E72D297353CC}">
              <c16:uniqueId val="{00000000-D4D5-4687-836E-4223FDB00B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D5-4687-836E-4223FDB00B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D5-4687-836E-4223FDB00B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13</c:v>
                </c:pt>
                <c:pt idx="9">
                  <c:v>3</c:v>
                </c:pt>
                <c:pt idx="12">
                  <c:v>0</c:v>
                </c:pt>
              </c:numCache>
            </c:numRef>
          </c:val>
          <c:extLst>
            <c:ext xmlns:c16="http://schemas.microsoft.com/office/drawing/2014/chart" uri="{C3380CC4-5D6E-409C-BE32-E72D297353CC}">
              <c16:uniqueId val="{00000003-D4D5-4687-836E-4223FDB00B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253</c:v>
                </c:pt>
                <c:pt idx="3">
                  <c:v>252</c:v>
                </c:pt>
                <c:pt idx="6">
                  <c:v>223</c:v>
                </c:pt>
                <c:pt idx="9">
                  <c:v>238</c:v>
                </c:pt>
                <c:pt idx="12">
                  <c:v>244</c:v>
                </c:pt>
              </c:numCache>
            </c:numRef>
          </c:val>
          <c:extLst>
            <c:ext xmlns:c16="http://schemas.microsoft.com/office/drawing/2014/chart" uri="{C3380CC4-5D6E-409C-BE32-E72D297353CC}">
              <c16:uniqueId val="{00000004-D4D5-4687-836E-4223FDB00B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D5-4687-836E-4223FDB00B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D5-4687-836E-4223FDB00B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647</c:v>
                </c:pt>
                <c:pt idx="3">
                  <c:v>722</c:v>
                </c:pt>
                <c:pt idx="6">
                  <c:v>775</c:v>
                </c:pt>
                <c:pt idx="9">
                  <c:v>796</c:v>
                </c:pt>
                <c:pt idx="12">
                  <c:v>778</c:v>
                </c:pt>
              </c:numCache>
            </c:numRef>
          </c:val>
          <c:extLst>
            <c:ext xmlns:c16="http://schemas.microsoft.com/office/drawing/2014/chart" uri="{C3380CC4-5D6E-409C-BE32-E72D297353CC}">
              <c16:uniqueId val="{00000007-D4D5-4687-836E-4223FDB00B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222</c:v>
                </c:pt>
                <c:pt idx="5">
                  <c:v>#N/A</c:v>
                </c:pt>
                <c:pt idx="6">
                  <c:v>#N/A</c:v>
                </c:pt>
                <c:pt idx="7">
                  <c:v>242</c:v>
                </c:pt>
                <c:pt idx="8">
                  <c:v>#N/A</c:v>
                </c:pt>
                <c:pt idx="9">
                  <c:v>#N/A</c:v>
                </c:pt>
                <c:pt idx="10">
                  <c:v>257</c:v>
                </c:pt>
                <c:pt idx="11">
                  <c:v>#N/A</c:v>
                </c:pt>
                <c:pt idx="12">
                  <c:v>#N/A</c:v>
                </c:pt>
                <c:pt idx="13">
                  <c:v>239</c:v>
                </c:pt>
                <c:pt idx="14">
                  <c:v>#N/A</c:v>
                </c:pt>
              </c:numCache>
            </c:numRef>
          </c:val>
          <c:smooth val="0"/>
          <c:extLst>
            <c:ext xmlns:c16="http://schemas.microsoft.com/office/drawing/2014/chart" uri="{C3380CC4-5D6E-409C-BE32-E72D297353CC}">
              <c16:uniqueId val="{00000008-D4D5-4687-836E-4223FDB00B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7046</c:v>
                </c:pt>
                <c:pt idx="5">
                  <c:v>7004</c:v>
                </c:pt>
                <c:pt idx="8">
                  <c:v>6901</c:v>
                </c:pt>
                <c:pt idx="11">
                  <c:v>7151</c:v>
                </c:pt>
                <c:pt idx="14">
                  <c:v>7065</c:v>
                </c:pt>
              </c:numCache>
            </c:numRef>
          </c:val>
          <c:extLst>
            <c:ext xmlns:c16="http://schemas.microsoft.com/office/drawing/2014/chart" uri="{C3380CC4-5D6E-409C-BE32-E72D297353CC}">
              <c16:uniqueId val="{00000000-B470-426E-85C0-B4FF6AB7D6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2046</c:v>
                </c:pt>
                <c:pt idx="5">
                  <c:v>2076</c:v>
                </c:pt>
                <c:pt idx="8">
                  <c:v>2071</c:v>
                </c:pt>
                <c:pt idx="11">
                  <c:v>2025</c:v>
                </c:pt>
                <c:pt idx="14">
                  <c:v>1959</c:v>
                </c:pt>
              </c:numCache>
            </c:numRef>
          </c:val>
          <c:extLst>
            <c:ext xmlns:c16="http://schemas.microsoft.com/office/drawing/2014/chart" uri="{C3380CC4-5D6E-409C-BE32-E72D297353CC}">
              <c16:uniqueId val="{00000001-B470-426E-85C0-B4FF6AB7D6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1478</c:v>
                </c:pt>
                <c:pt idx="5">
                  <c:v>1401</c:v>
                </c:pt>
                <c:pt idx="8">
                  <c:v>1288</c:v>
                </c:pt>
                <c:pt idx="11">
                  <c:v>1305</c:v>
                </c:pt>
                <c:pt idx="14">
                  <c:v>1599</c:v>
                </c:pt>
              </c:numCache>
            </c:numRef>
          </c:val>
          <c:extLst>
            <c:ext xmlns:c16="http://schemas.microsoft.com/office/drawing/2014/chart" uri="{C3380CC4-5D6E-409C-BE32-E72D297353CC}">
              <c16:uniqueId val="{00000002-B470-426E-85C0-B4FF6AB7D6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70-426E-85C0-B4FF6AB7D6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70-426E-85C0-B4FF6AB7D6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B470-426E-85C0-B4FF6AB7D6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1848</c:v>
                </c:pt>
                <c:pt idx="3">
                  <c:v>1811</c:v>
                </c:pt>
                <c:pt idx="6">
                  <c:v>1783</c:v>
                </c:pt>
                <c:pt idx="9">
                  <c:v>1783</c:v>
                </c:pt>
                <c:pt idx="12">
                  <c:v>1772</c:v>
                </c:pt>
              </c:numCache>
            </c:numRef>
          </c:val>
          <c:extLst>
            <c:ext xmlns:c16="http://schemas.microsoft.com/office/drawing/2014/chart" uri="{C3380CC4-5D6E-409C-BE32-E72D297353CC}">
              <c16:uniqueId val="{00000006-B470-426E-85C0-B4FF6AB7D6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17</c:v>
                </c:pt>
                <c:pt idx="6">
                  <c:v>3</c:v>
                </c:pt>
                <c:pt idx="9">
                  <c:v>0</c:v>
                </c:pt>
                <c:pt idx="12">
                  <c:v>7</c:v>
                </c:pt>
              </c:numCache>
            </c:numRef>
          </c:val>
          <c:extLst>
            <c:ext xmlns:c16="http://schemas.microsoft.com/office/drawing/2014/chart" uri="{C3380CC4-5D6E-409C-BE32-E72D297353CC}">
              <c16:uniqueId val="{00000007-B470-426E-85C0-B4FF6AB7D6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2652</c:v>
                </c:pt>
                <c:pt idx="3">
                  <c:v>2637</c:v>
                </c:pt>
                <c:pt idx="6">
                  <c:v>2585</c:v>
                </c:pt>
                <c:pt idx="9">
                  <c:v>2539</c:v>
                </c:pt>
                <c:pt idx="12">
                  <c:v>2452</c:v>
                </c:pt>
              </c:numCache>
            </c:numRef>
          </c:val>
          <c:extLst>
            <c:ext xmlns:c16="http://schemas.microsoft.com/office/drawing/2014/chart" uri="{C3380CC4-5D6E-409C-BE32-E72D297353CC}">
              <c16:uniqueId val="{00000008-B470-426E-85C0-B4FF6AB7D6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c:v>
                </c:pt>
                <c:pt idx="3">
                  <c:v>21</c:v>
                </c:pt>
                <c:pt idx="6">
                  <c:v>13</c:v>
                </c:pt>
                <c:pt idx="9">
                  <c:v>22</c:v>
                </c:pt>
                <c:pt idx="12">
                  <c:v>37</c:v>
                </c:pt>
              </c:numCache>
            </c:numRef>
          </c:val>
          <c:extLst>
            <c:ext xmlns:c16="http://schemas.microsoft.com/office/drawing/2014/chart" uri="{C3380CC4-5D6E-409C-BE32-E72D297353CC}">
              <c16:uniqueId val="{00000009-B470-426E-85C0-B4FF6AB7D6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9348</c:v>
                </c:pt>
                <c:pt idx="3">
                  <c:v>9487</c:v>
                </c:pt>
                <c:pt idx="6">
                  <c:v>9401</c:v>
                </c:pt>
                <c:pt idx="9">
                  <c:v>9818</c:v>
                </c:pt>
                <c:pt idx="12">
                  <c:v>9676</c:v>
                </c:pt>
              </c:numCache>
            </c:numRef>
          </c:val>
          <c:extLst>
            <c:ext xmlns:c16="http://schemas.microsoft.com/office/drawing/2014/chart" uri="{C3380CC4-5D6E-409C-BE32-E72D297353CC}">
              <c16:uniqueId val="{0000000A-B470-426E-85C0-B4FF6AB7D6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3331</c:v>
                </c:pt>
                <c:pt idx="2">
                  <c:v>#N/A</c:v>
                </c:pt>
                <c:pt idx="3">
                  <c:v>#N/A</c:v>
                </c:pt>
                <c:pt idx="4">
                  <c:v>3490</c:v>
                </c:pt>
                <c:pt idx="5">
                  <c:v>#N/A</c:v>
                </c:pt>
                <c:pt idx="6">
                  <c:v>#N/A</c:v>
                </c:pt>
                <c:pt idx="7">
                  <c:v>3525</c:v>
                </c:pt>
                <c:pt idx="8">
                  <c:v>#N/A</c:v>
                </c:pt>
                <c:pt idx="9">
                  <c:v>#N/A</c:v>
                </c:pt>
                <c:pt idx="10">
                  <c:v>3682</c:v>
                </c:pt>
                <c:pt idx="11">
                  <c:v>#N/A</c:v>
                </c:pt>
                <c:pt idx="12">
                  <c:v>#N/A</c:v>
                </c:pt>
                <c:pt idx="13">
                  <c:v>3321</c:v>
                </c:pt>
                <c:pt idx="14">
                  <c:v>#N/A</c:v>
                </c:pt>
              </c:numCache>
            </c:numRef>
          </c:val>
          <c:smooth val="0"/>
          <c:extLst>
            <c:ext xmlns:c16="http://schemas.microsoft.com/office/drawing/2014/chart" uri="{C3380CC4-5D6E-409C-BE32-E72D297353CC}">
              <c16:uniqueId val="{0000000B-B470-426E-85C0-B4FF6AB7D6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469</c:v>
                </c:pt>
                <c:pt idx="1">
                  <c:v>469</c:v>
                </c:pt>
                <c:pt idx="2">
                  <c:v>469</c:v>
                </c:pt>
              </c:numCache>
            </c:numRef>
          </c:val>
          <c:extLst>
            <c:ext xmlns:c16="http://schemas.microsoft.com/office/drawing/2014/chart" uri="{C3380CC4-5D6E-409C-BE32-E72D297353CC}">
              <c16:uniqueId val="{00000000-EB44-4919-B230-82E09D9073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114</c:v>
                </c:pt>
                <c:pt idx="1">
                  <c:v>114</c:v>
                </c:pt>
                <c:pt idx="2">
                  <c:v>207</c:v>
                </c:pt>
              </c:numCache>
            </c:numRef>
          </c:val>
          <c:extLst>
            <c:ext xmlns:c16="http://schemas.microsoft.com/office/drawing/2014/chart" uri="{C3380CC4-5D6E-409C-BE32-E72D297353CC}">
              <c16:uniqueId val="{00000001-EB44-4919-B230-82E09D9073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591</c:v>
                </c:pt>
                <c:pt idx="1">
                  <c:v>505</c:v>
                </c:pt>
                <c:pt idx="2">
                  <c:v>664</c:v>
                </c:pt>
              </c:numCache>
            </c:numRef>
          </c:val>
          <c:extLst>
            <c:ext xmlns:c16="http://schemas.microsoft.com/office/drawing/2014/chart" uri="{C3380CC4-5D6E-409C-BE32-E72D297353CC}">
              <c16:uniqueId val="{00000002-EB44-4919-B230-82E09D9073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30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{412C96AD-B3B6-4605-8E92-0FA5BC274BFF}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74-4D5B-A025-44B875478E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{F1933D3F-F28D-4C4C-B9DA-FA82E1C0B1E7}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74-4D5B-A025-44B875478E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{C4EAE2E8-3522-46A7-847B-CF569F5292DF}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74-4D5B-A025-44B875478E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{B144B5A9-051D-477E-B482-8ED6B6B542FF}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74-4D5B-A025-44B875478E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{7E0D2601-E148-4887-B361-8874616D6EC8}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74-4D5B-A025-44B875478EDE}"/>
                </c:ext>
              </c:extLst>
            </c:dLbl>
            <c:dLbl>
              <c:idx val="8"/>
              <c:layout>
                <c:manualLayout>
                  <c:x val="-1.8492831334020566E-2"/>
                  <c:y val="-8.15796475470778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{82D2517B-8D7C-45F3-80BF-4AB50908FB89}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74-4D5B-A025-44B875478ED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{EF1C1775-94C8-41B8-B89D-C42CF4C0AA1E}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74-4D5B-A025-44B875478EDE}"/>
                </c:ext>
              </c:extLst>
            </c:dLbl>
            <c:dLbl>
              <c:idx val="24"/>
              <c:layout>
                <c:manualLayout>
                  <c:x val="-3.2015750650234161E-2"/>
                  <c:y val="-4.78984366646525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{3EC9F142-BD0A-44C3-BBFE-D66110233D0A}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74-4D5B-A025-44B875478E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{A04B5771-9A1D-4616-81C4-CBC33EBA1E35}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74-4D5B-A025-44B875478E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49.4</c:v>
                </c:pt>
                <c:pt idx="16">
                  <c:v>47.7</c:v>
                </c:pt>
                <c:pt idx="24">
                  <c:v>48.9</c:v>
                </c:pt>
                <c:pt idx="32">
                  <c:v>49</c:v>
                </c:pt>
              </c:numCache>
            </c:numRef>
          </c:xVal>
          <c:yVal>
            <c:numRef>
              <c:f>公会計指標分析・財政指標組合せ分析表!$BP$51:$DC$51</c:f>
              <c:numCache>
                <c:formatCode>#,##0.0;"▲ "#,##0.0</c:formatCode>
                <c:ptCount val="40"/>
                <c:pt idx="0">
                  <c:v>91.4</c:v>
                </c:pt>
                <c:pt idx="8">
                  <c:v>95.6</c:v>
                </c:pt>
                <c:pt idx="16">
                  <c:v>97.5</c:v>
                </c:pt>
                <c:pt idx="24">
                  <c:v>96.6</c:v>
                </c:pt>
                <c:pt idx="32">
                  <c:v>82.9</c:v>
                </c:pt>
              </c:numCache>
            </c:numRef>
          </c:yVal>
          <c:smooth val="0"/>
          <c:extLst>
            <c:ext xmlns:c16="http://schemas.microsoft.com/office/drawing/2014/chart" uri="{C3380CC4-5D6E-409C-BE32-E72D297353CC}">
              <c16:uniqueId val="{00000009-9474-4D5B-A025-44B875478E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{52F636F4-5C09-4916-93C8-907F0EEC55DD}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74-4D5B-A025-44B875478E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{9F6396BB-9FE8-4D62-B69E-B2093A50C4C9}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74-4D5B-A025-44B875478E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{D8563EA0-22FA-45DF-B156-4E8DE0BB15F0}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74-4D5B-A025-44B875478E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{C7F5F434-1E0E-4BD6-8BBC-204B97DEB9F7}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74-4D5B-A025-44B875478E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{07D427ED-EFBB-45E1-8F81-C70B8EEDEE19}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74-4D5B-A025-44B875478EDE}"/>
                </c:ext>
              </c:extLst>
            </c:dLbl>
            <c:dLbl>
              <c:idx val="8"/>
              <c:layout>
                <c:manualLayout>
                  <c:x val="-2.128736025171218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{CE206772-8D82-4543-8E91-E72980FDAECC}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74-4D5B-A025-44B875478EDE}"/>
                </c:ext>
              </c:extLst>
            </c:dLbl>
            <c:dLbl>
              <c:idx val="16"/>
              <c:layout>
                <c:manualLayout>
                  <c:x val="-4.287359086809427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{1F8C0DD1-F4F0-40D5-9C7E-117652A4FD13}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74-4D5B-A025-44B875478ED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{C2CFDAA7-0AB6-4C5C-9FBC-09FE6719C3E2}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74-4D5B-A025-44B875478E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{1314161D-2A0B-405B-81E7-6F508E7918FA}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74-4D5B-A025-44B875478E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9474-4D5B-A025-44B875478ED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{3A171C84-5C9D-49FC-B64E-1B50107AFF2D}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26E-4A70-8006-6B0ACC611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{6175B591-4740-43F7-9481-F8767A05F5FC}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6E-4A70-8006-6B0ACC611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{02F03542-C2BA-4D15-8B5B-57E926C1F0B1}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6E-4A70-8006-6B0ACC611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{82E4B0CF-AB15-4DE2-BE89-F6202311B6EC}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6E-4A70-8006-6B0ACC611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{AD5A408D-B8EB-4DBC-8E5B-D4B5F8572563}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6E-4A70-8006-6B0ACC611AA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{057B5BD3-1889-4359-ACE4-F31FB46D36D2}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26E-4A70-8006-6B0ACC611AA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{68D4E161-31DC-4FC3-9CEA-365206BB3AFC}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26E-4A70-8006-6B0ACC611AA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{6BB6C65C-D6E3-4940-B12F-8BE3A8BB9DCF}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26E-4A70-8006-6B0ACC611A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{A5A2E3DF-DE0F-4B6D-984A-328F336F3D29}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26E-4A70-8006-6B0ACC611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4.5999999999999996</c:v>
                </c:pt>
                <c:pt idx="16">
                  <c:v>5.7</c:v>
                </c:pt>
                <c:pt idx="24">
                  <c:v>6.5</c:v>
                </c:pt>
                <c:pt idx="32">
                  <c:v>6.4</c:v>
                </c:pt>
              </c:numCache>
            </c:numRef>
          </c:xVal>
          <c:yVal>
            <c:numRef>
              <c:f>公会計指標分析・財政指標組合せ分析表!$BP$73:$DC$73</c:f>
              <c:numCache>
                <c:formatCode>#,##0.0;"▲ "#,##0.0</c:formatCode>
                <c:ptCount val="40"/>
                <c:pt idx="0">
                  <c:v>91.4</c:v>
                </c:pt>
                <c:pt idx="8">
                  <c:v>95.6</c:v>
                </c:pt>
                <c:pt idx="16">
                  <c:v>97.5</c:v>
                </c:pt>
                <c:pt idx="24">
                  <c:v>96.6</c:v>
                </c:pt>
                <c:pt idx="32">
                  <c:v>82.9</c:v>
                </c:pt>
              </c:numCache>
            </c:numRef>
          </c:yVal>
          <c:smooth val="0"/>
          <c:extLst>
            <c:ext xmlns:c16="http://schemas.microsoft.com/office/drawing/2014/chart" uri="{C3380CC4-5D6E-409C-BE32-E72D297353CC}">
              <c16:uniqueId val="{00000009-926E-4A70-8006-6B0ACC611A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{905DAC91-630B-4F7A-A828-41BAAC2BB081}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26E-4A70-8006-6B0ACC611A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{EEF74E14-3E8E-46AC-83D8-4531FB0D3F36}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6E-4A70-8006-6B0ACC611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{05763527-CAF5-41D9-B4AF-EDF3C17F6313}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6E-4A70-8006-6B0ACC611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{CA5EBB26-4CEB-4093-A48D-EA5BAE889251}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6E-4A70-8006-6B0ACC611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{2FDE960B-D207-4671-B0B9-3AE648C0B50C}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6E-4A70-8006-6B0ACC611AA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{B3BED860-1290-46CB-83CC-83628249B6FF}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26E-4A70-8006-6B0ACC611AA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{62DFE40E-E056-4B13-814B-05D36722FDE4}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26E-4A70-8006-6B0ACC611AA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{6850D162-C497-411C-9DED-B1A3643C9173}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26E-4A70-8006-6B0ACC611A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{5F761756-67ED-4313-8945-19728A14F08B}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26E-4A70-8006-6B0ACC611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926E-4A70-8006-6B0ACC611AAD}"/>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実質公債費比率の分子については，公営企業債の元利償還金に対する繰入金</a:t>
          </a:r>
          <a:r>
            <a:rPr kumimoji="1" lang="ja-JP" altLang="en-US" sz="1100">
              <a:solidFill>
                <a:schemeClr val="dk1"/>
              </a:solidFill>
              <a:effectLst/>
              <a:latin typeface="+mn-lt"/>
              <a:ea typeface="+mn-ea"/>
              <a:cs typeface="+mn-cs"/>
            </a:rPr>
            <a:t>は増となったが，</a:t>
          </a:r>
          <a:r>
            <a:rPr kumimoji="1" lang="ja-JP" altLang="ja-JP" sz="1100">
              <a:solidFill>
                <a:schemeClr val="dk1"/>
              </a:solidFill>
              <a:effectLst/>
              <a:latin typeface="+mn-lt"/>
              <a:ea typeface="+mn-ea"/>
              <a:cs typeface="+mn-cs"/>
            </a:rPr>
            <a:t>元利償還金の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及び算入公債費等の増を要因として，</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教育施設整備等に係る元利償還金が増加となり，実質公債費比率の分子の上昇が見込まれるため，当該比率の推移を注視していくとともに，交付税措置のある地方債を活用するほか，地方債発行の抑制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満期一括償還地方債の償還の財源として積み立てた減債基金はない。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将来負担額については，令和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年度については，防災行政無線デジタル同報系整備事業債等の発行</a:t>
          </a:r>
          <a:r>
            <a:rPr kumimoji="1" lang="ja-JP" altLang="en-US" sz="1100" baseline="0">
              <a:solidFill>
                <a:schemeClr val="dk1"/>
              </a:solidFill>
              <a:effectLst/>
              <a:latin typeface="+mn-lt"/>
              <a:ea typeface="+mn-ea"/>
              <a:cs typeface="+mn-cs"/>
            </a:rPr>
            <a:t>減等に</a:t>
          </a:r>
          <a:r>
            <a:rPr kumimoji="1" lang="ja-JP" altLang="ja-JP" sz="1100" baseline="0">
              <a:solidFill>
                <a:schemeClr val="dk1"/>
              </a:solidFill>
              <a:effectLst/>
              <a:latin typeface="+mn-lt"/>
              <a:ea typeface="+mn-ea"/>
              <a:cs typeface="+mn-cs"/>
            </a:rPr>
            <a:t>より地方債現在高が</a:t>
          </a:r>
          <a:r>
            <a:rPr kumimoji="1" lang="ja-JP" altLang="en-US" sz="1100" baseline="0">
              <a:solidFill>
                <a:schemeClr val="dk1"/>
              </a:solidFill>
              <a:effectLst/>
              <a:latin typeface="+mn-lt"/>
              <a:ea typeface="+mn-ea"/>
              <a:cs typeface="+mn-cs"/>
            </a:rPr>
            <a:t>１４２</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lang="ja-JP" altLang="ja-JP" sz="1400">
            <a:effectLst/>
          </a:endParaRPr>
        </a:p>
        <a:p>
          <a:r>
            <a:rPr kumimoji="1" lang="ja-JP" altLang="ja-JP" sz="1100" baseline="0">
              <a:solidFill>
                <a:schemeClr val="dk1"/>
              </a:solidFill>
              <a:effectLst/>
              <a:latin typeface="+mn-lt"/>
              <a:ea typeface="+mn-ea"/>
              <a:cs typeface="+mn-cs"/>
            </a:rPr>
            <a:t>　充当可能財源</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については，</a:t>
          </a:r>
          <a:r>
            <a:rPr kumimoji="1" lang="ja-JP" altLang="en-US" sz="1100" baseline="0">
              <a:solidFill>
                <a:schemeClr val="dk1"/>
              </a:solidFill>
              <a:effectLst/>
              <a:latin typeface="+mn-lt"/>
              <a:ea typeface="+mn-ea"/>
              <a:cs typeface="+mn-cs"/>
            </a:rPr>
            <a:t>充当可能特定歳入や</a:t>
          </a:r>
          <a:r>
            <a:rPr kumimoji="1" lang="ja-JP" altLang="ja-JP" sz="1100" baseline="0">
              <a:solidFill>
                <a:schemeClr val="dk1"/>
              </a:solidFill>
              <a:effectLst/>
              <a:latin typeface="+mn-lt"/>
              <a:ea typeface="+mn-ea"/>
              <a:cs typeface="+mn-cs"/>
            </a:rPr>
            <a:t>基準財政需要額算入見込額</a:t>
          </a:r>
          <a:r>
            <a:rPr kumimoji="1" lang="ja-JP" altLang="en-US" sz="1100" baseline="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ふるさと納税「大好きです大洗基金」</a:t>
          </a:r>
          <a:r>
            <a:rPr kumimoji="1" lang="ja-JP" altLang="en-US" sz="1100">
              <a:solidFill>
                <a:schemeClr val="dk1"/>
              </a:solidFill>
              <a:effectLst/>
              <a:latin typeface="+mn-lt"/>
              <a:ea typeface="+mn-ea"/>
              <a:cs typeface="+mn-cs"/>
            </a:rPr>
            <a:t>や減債基金</a:t>
          </a:r>
          <a:r>
            <a:rPr kumimoji="1" lang="ja-JP" altLang="ja-JP" sz="1100" baseline="0">
              <a:solidFill>
                <a:schemeClr val="dk1"/>
              </a:solidFill>
              <a:effectLst/>
              <a:latin typeface="+mn-lt"/>
              <a:ea typeface="+mn-ea"/>
              <a:cs typeface="+mn-cs"/>
            </a:rPr>
            <a:t>の増加による充当可能基金</a:t>
          </a:r>
          <a:r>
            <a:rPr kumimoji="1" lang="ja-JP" altLang="en-US" sz="1100" baseline="0">
              <a:solidFill>
                <a:schemeClr val="dk1"/>
              </a:solidFill>
              <a:effectLst/>
              <a:latin typeface="+mn-lt"/>
              <a:ea typeface="+mn-ea"/>
              <a:cs typeface="+mn-cs"/>
            </a:rPr>
            <a:t>２９４</a:t>
          </a:r>
          <a:r>
            <a:rPr kumimoji="1" lang="ja-JP" altLang="ja-JP" sz="1100" baseline="0">
              <a:solidFill>
                <a:schemeClr val="dk1"/>
              </a:solidFill>
              <a:effectLst/>
              <a:latin typeface="+mn-lt"/>
              <a:ea typeface="+mn-ea"/>
              <a:cs typeface="+mn-cs"/>
            </a:rPr>
            <a:t>百万円の増加</a:t>
          </a:r>
          <a:r>
            <a:rPr kumimoji="1" lang="ja-JP" altLang="en-US" sz="1100" baseline="0">
              <a:solidFill>
                <a:schemeClr val="dk1"/>
              </a:solidFill>
              <a:effectLst/>
              <a:latin typeface="+mn-lt"/>
              <a:ea typeface="+mn-ea"/>
              <a:cs typeface="+mn-cs"/>
            </a:rPr>
            <a:t>により１４２</a:t>
          </a:r>
          <a:r>
            <a:rPr kumimoji="1" lang="ja-JP" altLang="ja-JP" sz="1100" baseline="0">
              <a:solidFill>
                <a:schemeClr val="dk1"/>
              </a:solidFill>
              <a:effectLst/>
              <a:latin typeface="+mn-lt"/>
              <a:ea typeface="+mn-ea"/>
              <a:cs typeface="+mn-cs"/>
            </a:rPr>
            <a:t>百万円増加した結果，将来負担比率の分子は</a:t>
          </a:r>
          <a:r>
            <a:rPr kumimoji="1" lang="ja-JP" altLang="en-US" sz="1100" baseline="0">
              <a:solidFill>
                <a:schemeClr val="dk1"/>
              </a:solidFill>
              <a:effectLst/>
              <a:latin typeface="+mn-lt"/>
              <a:ea typeface="+mn-ea"/>
              <a:cs typeface="+mn-cs"/>
            </a:rPr>
            <a:t>３６１</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lang="ja-JP" altLang="ja-JP" sz="1400">
            <a:effectLst/>
          </a:endParaRPr>
        </a:p>
        <a:p>
          <a:r>
            <a:rPr kumimoji="1" lang="ja-JP" altLang="ja-JP" sz="1100" baseline="0">
              <a:solidFill>
                <a:schemeClr val="dk1"/>
              </a:solidFill>
              <a:effectLst/>
              <a:latin typeface="+mn-lt"/>
              <a:ea typeface="+mn-ea"/>
              <a:cs typeface="+mn-cs"/>
            </a:rPr>
            <a:t>　今後も，</a:t>
          </a:r>
          <a:r>
            <a:rPr kumimoji="1" lang="ja-JP" altLang="en-US" sz="1100" baseline="0">
              <a:solidFill>
                <a:schemeClr val="dk1"/>
              </a:solidFill>
              <a:effectLst/>
              <a:latin typeface="+mn-lt"/>
              <a:ea typeface="+mn-ea"/>
              <a:cs typeface="+mn-cs"/>
            </a:rPr>
            <a:t>公共施設改修や</a:t>
          </a:r>
          <a:r>
            <a:rPr kumimoji="1" lang="ja-JP" altLang="ja-JP" sz="1100" baseline="0">
              <a:solidFill>
                <a:schemeClr val="dk1"/>
              </a:solidFill>
              <a:effectLst/>
              <a:latin typeface="+mn-lt"/>
              <a:ea typeface="+mn-ea"/>
              <a:cs typeface="+mn-cs"/>
            </a:rPr>
            <a:t>道路整備事業等に伴う地方債現在高の増加が見込まれることから，その他の地方債の抑制を図るとともに，基金積み立て等により引き続き健全な財政運営に努める。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財政調整基金については大きな動きはなかったが，減債基金については普通交付税のうち臨時財政対策債償還基金費分の積立てにより９３百万円増加した。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その他の特定目的基金について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，ふるさと納税「大好きです大洗基金」については寄附金</a:t>
          </a:r>
          <a:r>
            <a:rPr kumimoji="1" lang="ja-JP" altLang="en-US" sz="1100">
              <a:solidFill>
                <a:schemeClr val="dk1"/>
              </a:solidFill>
              <a:effectLst/>
              <a:latin typeface="+mn-lt"/>
              <a:ea typeface="+mn-ea"/>
              <a:cs typeface="+mn-cs"/>
            </a:rPr>
            <a:t>２５８</a:t>
          </a:r>
          <a:r>
            <a:rPr kumimoji="1" lang="ja-JP" altLang="ja-JP" sz="1100">
              <a:solidFill>
                <a:schemeClr val="dk1"/>
              </a:solidFill>
              <a:effectLst/>
              <a:latin typeface="+mn-lt"/>
              <a:ea typeface="+mn-ea"/>
              <a:cs typeface="+mn-cs"/>
            </a:rPr>
            <a:t>百万円を積み立てた一方，昨年度までに頂いた寄附金を寄附者の希望する事業に</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百万円繰り入れたことにより，</a:t>
          </a:r>
          <a:r>
            <a:rPr kumimoji="1" lang="ja-JP" altLang="en-US" sz="1100">
              <a:solidFill>
                <a:schemeClr val="dk1"/>
              </a:solidFill>
              <a:effectLst/>
              <a:latin typeface="+mn-lt"/>
              <a:ea typeface="+mn-ea"/>
              <a:cs typeface="+mn-cs"/>
            </a:rPr>
            <a:t>１６５</a:t>
          </a:r>
          <a:r>
            <a:rPr kumimoji="1" lang="ja-JP" altLang="ja-JP" sz="1100">
              <a:solidFill>
                <a:schemeClr val="dk1"/>
              </a:solidFill>
              <a:effectLst/>
              <a:latin typeface="+mn-lt"/>
              <a:ea typeface="+mn-ea"/>
              <a:cs typeface="+mn-cs"/>
            </a:rPr>
            <a:t>百万円の増とな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基金全体としては</a:t>
          </a:r>
          <a:r>
            <a:rPr kumimoji="1" lang="ja-JP" altLang="en-US" sz="1100">
              <a:solidFill>
                <a:schemeClr val="dk1"/>
              </a:solidFill>
              <a:effectLst/>
              <a:latin typeface="+mn-lt"/>
              <a:ea typeface="+mn-ea"/>
              <a:cs typeface="+mn-cs"/>
            </a:rPr>
            <a:t>２５２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及び減債基金については，基金残高が少ないことから今後の財政運営を考慮し，計画的に積み立てを行う一方，特定目的基金についてもそれぞれの基金・施設の運営状況に合わせ，積み立て・取り崩し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大好きです大洗基金：ふるさと納税で頂いた寄附金を積み立て，寄附者の希望する事業への活用を通じて町の活性化を図る。</a:t>
          </a:r>
          <a:endParaRPr kumimoji="1" lang="en-US" altLang="ja-JP" sz="1100">
            <a:solidFill>
              <a:schemeClr val="dk1"/>
            </a:solidFill>
            <a:effectLst/>
            <a:latin typeface="+mn-lt"/>
            <a:ea typeface="+mn-ea"/>
            <a:cs typeface="+mn-cs"/>
          </a:endParaRPr>
        </a:p>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福祉基金：健康づくりや生きがいづくりなど，地域における保健福祉活動の推進を図る。</a:t>
          </a:r>
          <a:endParaRPr lang="ja-JP" altLang="ja-JP" sz="1400">
            <a:effectLst/>
          </a:endParaRPr>
        </a:p>
        <a:p>
          <a:r>
            <a:rPr kumimoji="1" lang="ja-JP" altLang="ja-JP" sz="1100">
              <a:solidFill>
                <a:schemeClr val="dk1"/>
              </a:solidFill>
              <a:effectLst/>
              <a:latin typeface="+mn-lt"/>
              <a:ea typeface="+mn-ea"/>
              <a:cs typeface="+mn-cs"/>
            </a:rPr>
            <a:t>　漁業振興基金：大洗町漁業協同組合が実施する事業を支援し，漁業の振興を図る。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町営公園墓地建設改良基金：町営公園墓地の利便性向上のため建設及び改良を図る。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幕末と明治の博物館管理運営基金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博物館の円滑な管理運営と地域の振興を図る。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大好きです大洗基金：ふるさと納税として頂いた寄附金</a:t>
          </a:r>
          <a:r>
            <a:rPr kumimoji="1" lang="ja-JP" altLang="en-US" sz="1100">
              <a:solidFill>
                <a:schemeClr val="dk1"/>
              </a:solidFill>
              <a:effectLst/>
              <a:latin typeface="+mn-lt"/>
              <a:ea typeface="+mn-ea"/>
              <a:cs typeface="+mn-cs"/>
            </a:rPr>
            <a:t>２５８</a:t>
          </a:r>
          <a:r>
            <a:rPr kumimoji="1" lang="ja-JP" altLang="ja-JP" sz="1100">
              <a:solidFill>
                <a:schemeClr val="dk1"/>
              </a:solidFill>
              <a:effectLst/>
              <a:latin typeface="+mn-lt"/>
              <a:ea typeface="+mn-ea"/>
              <a:cs typeface="+mn-cs"/>
            </a:rPr>
            <a:t>百万円を積み立てた一方，昨年度までに頂いた寄附金を寄附者の希望する事業に</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百万円繰り入れたことにより，</a:t>
          </a:r>
          <a:r>
            <a:rPr kumimoji="1" lang="ja-JP" altLang="en-US" sz="1100">
              <a:solidFill>
                <a:schemeClr val="dk1"/>
              </a:solidFill>
              <a:effectLst/>
              <a:latin typeface="+mn-lt"/>
              <a:ea typeface="+mn-ea"/>
              <a:cs typeface="+mn-cs"/>
            </a:rPr>
            <a:t>１６５</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大好きです大洗基金：ふるさと納税の寄附金を原資としており，今後はふるさと納税事業拡充により増加する見込み。</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財政調整基金の残高が少ないことから，災害への備え等のために財政標準規模の１５％程度を確保できるよう積み立てに努める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普通交付税のうち臨時財政対策債償還基金費分の積立てにより９３百万円増加した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令和５年度</a:t>
          </a:r>
          <a:r>
            <a:rPr kumimoji="1" lang="ja-JP" altLang="ja-JP" sz="1100">
              <a:solidFill>
                <a:schemeClr val="dk1"/>
              </a:solidFill>
              <a:effectLst/>
              <a:latin typeface="+mn-lt"/>
              <a:ea typeface="+mn-ea"/>
              <a:cs typeface="+mn-cs"/>
            </a:rPr>
            <a:t>に地方債償還のピークを迎え</a:t>
          </a:r>
          <a:r>
            <a:rPr kumimoji="1" lang="ja-JP" altLang="en-US" sz="1100">
              <a:solidFill>
                <a:schemeClr val="dk1"/>
              </a:solidFill>
              <a:effectLst/>
              <a:latin typeface="+mn-lt"/>
              <a:ea typeface="+mn-ea"/>
              <a:cs typeface="+mn-cs"/>
            </a:rPr>
            <a:t>，その後も大幅な減とはならない</a:t>
          </a:r>
          <a:r>
            <a:rPr kumimoji="1" lang="ja-JP" altLang="ja-JP" sz="1100">
              <a:solidFill>
                <a:schemeClr val="dk1"/>
              </a:solidFill>
              <a:effectLst/>
              <a:latin typeface="+mn-lt"/>
              <a:ea typeface="+mn-ea"/>
              <a:cs typeface="+mn-cs"/>
            </a:rPr>
            <a:t>ため，それに備えて可能な限り積み立てを行う。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内平均値より低い水準となっている。これは近年の庁舎改修事業や統合小学校建設事業及び小中学校共用体育館建設事業等の大型建設事業実施に伴い有形固定資産減価償却率の低い資産が多くなっていることによる。今後については公共施設等総合管理計画や個別施設計画に基づき，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13758</xdr:rowOff>
    </xdr:from>
    <xdr:to>
      <xdr:col>23</xdr:col>
      <xdr:colOff>136525</xdr:colOff>
      <xdr:row>28</xdr:row>
      <xdr:rowOff>115358</xdr:rowOff>
    </xdr:to>
    <xdr:sp macro="" textlink="">
      <xdr:nvSpPr>
        <xdr:cNvPr id="81" name="楕円 80"/>
        <xdr:cNvSpPr/>
      </xdr:nvSpPr>
      <xdr:spPr>
        <a:xfrm>
          <a:off x="47117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36635</xdr:rowOff>
    </xdr:from>
    <xdr:ext cx="405111" cy="259045"/>
    <xdr:sp macro="" textlink="">
      <xdr:nvSpPr>
        <xdr:cNvPr id="82" name="有形固定資産減価償却率該当値テキスト"/>
        <xdr:cNvSpPr txBox="1"/>
      </xdr:nvSpPr>
      <xdr:spPr>
        <a:xfrm>
          <a:off x="4813300" y="543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10160</xdr:rowOff>
    </xdr:from>
    <xdr:to>
      <xdr:col>19</xdr:col>
      <xdr:colOff>187325</xdr:colOff>
      <xdr:row>28</xdr:row>
      <xdr:rowOff>111760</xdr:rowOff>
    </xdr:to>
    <xdr:sp macro="" textlink="">
      <xdr:nvSpPr>
        <xdr:cNvPr id="83" name="楕円 82"/>
        <xdr:cNvSpPr/>
      </xdr:nvSpPr>
      <xdr:spPr>
        <a:xfrm>
          <a:off x="4000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60960</xdr:rowOff>
    </xdr:from>
    <xdr:to>
      <xdr:col>23</xdr:col>
      <xdr:colOff>85725</xdr:colOff>
      <xdr:row>28</xdr:row>
      <xdr:rowOff>64558</xdr:rowOff>
    </xdr:to>
    <xdr:cxnSp macro="">
      <xdr:nvCxnSpPr>
        <xdr:cNvPr id="84" name="直線コネクタ 83"/>
        <xdr:cNvCxnSpPr/>
      </xdr:nvCxnSpPr>
      <xdr:spPr>
        <a:xfrm>
          <a:off x="4051300" y="563308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5" name="楕円 84"/>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60960</xdr:rowOff>
    </xdr:to>
    <xdr:cxnSp macro="">
      <xdr:nvCxnSpPr>
        <xdr:cNvPr id="86" name="直線コネクタ 85"/>
        <xdr:cNvCxnSpPr/>
      </xdr:nvCxnSpPr>
      <xdr:spPr>
        <a:xfrm>
          <a:off x="3289300" y="558990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87" name="楕円 86"/>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78952</xdr:rowOff>
    </xdr:to>
    <xdr:cxnSp macro="">
      <xdr:nvCxnSpPr>
        <xdr:cNvPr id="88" name="直線コネクタ 87"/>
        <xdr:cNvCxnSpPr/>
      </xdr:nvCxnSpPr>
      <xdr:spPr>
        <a:xfrm flipV="1">
          <a:off x="2527300" y="558990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28152</xdr:rowOff>
    </xdr:from>
    <xdr:to>
      <xdr:col>7</xdr:col>
      <xdr:colOff>187325</xdr:colOff>
      <xdr:row>28</xdr:row>
      <xdr:rowOff>129752</xdr:rowOff>
    </xdr:to>
    <xdr:sp macro="" textlink="">
      <xdr:nvSpPr>
        <xdr:cNvPr id="89" name="楕円 88"/>
        <xdr:cNvSpPr/>
      </xdr:nvSpPr>
      <xdr:spPr>
        <a:xfrm>
          <a:off x="1714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78952</xdr:rowOff>
    </xdr:from>
    <xdr:to>
      <xdr:col>11</xdr:col>
      <xdr:colOff>136525</xdr:colOff>
      <xdr:row>28</xdr:row>
      <xdr:rowOff>78952</xdr:rowOff>
    </xdr:to>
    <xdr:cxnSp macro="">
      <xdr:nvCxnSpPr>
        <xdr:cNvPr id="90" name="直線コネクタ 89"/>
        <xdr:cNvCxnSpPr/>
      </xdr:nvCxnSpPr>
      <xdr:spPr>
        <a:xfrm>
          <a:off x="1765300" y="56510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128287</xdr:rowOff>
    </xdr:from>
    <xdr:ext cx="405111" cy="259045"/>
    <xdr:sp macro="" textlink="">
      <xdr:nvSpPr>
        <xdr:cNvPr id="95" name="n_1mainValue有形固定資産減価償却率"/>
        <xdr:cNvSpPr txBox="1"/>
      </xdr:nvSpPr>
      <xdr:spPr>
        <a:xfrm>
          <a:off x="38360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6" name="n_2mainValue有形固定資産減価償却率"/>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97" name="n_3mainValue有形固定資産減価償却率"/>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146279</xdr:rowOff>
    </xdr:from>
    <xdr:ext cx="405111" cy="259045"/>
    <xdr:sp macro="" textlink="">
      <xdr:nvSpPr>
        <xdr:cNvPr id="98" name="n_4mainValue有形固定資産減価償却率"/>
        <xdr:cNvSpPr txBox="1"/>
      </xdr:nvSpPr>
      <xdr:spPr>
        <a:xfrm>
          <a:off x="1562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内平均値より高い水準にある。これは近年の庁舎改修事業や統合小学校建設事業及び小中学校共用体育館建設事業等の大型建設事業実施に伴い，財源とした地方債の残高が多くなっていることが影響していると考えられる。今後の財政健全化に向けて，地方債発行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93735</xdr:rowOff>
    </xdr:from>
    <xdr:to>
      <xdr:col>76</xdr:col>
      <xdr:colOff>73025</xdr:colOff>
      <xdr:row>33</xdr:row>
      <xdr:rowOff>23885</xdr:rowOff>
    </xdr:to>
    <xdr:sp macro="" textlink="">
      <xdr:nvSpPr>
        <xdr:cNvPr id="145" name="楕円 144"/>
        <xdr:cNvSpPr/>
      </xdr:nvSpPr>
      <xdr:spPr>
        <a:xfrm>
          <a:off x="14744700" y="63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72162</xdr:rowOff>
    </xdr:from>
    <xdr:ext cx="469744" cy="259045"/>
    <xdr:sp macro="" textlink="">
      <xdr:nvSpPr>
        <xdr:cNvPr id="146" name="債務償還比率該当値テキスト"/>
        <xdr:cNvSpPr txBox="1"/>
      </xdr:nvSpPr>
      <xdr:spPr>
        <a:xfrm>
          <a:off x="14846300" y="633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24719</xdr:rowOff>
    </xdr:from>
    <xdr:to>
      <xdr:col>72</xdr:col>
      <xdr:colOff>123825</xdr:colOff>
      <xdr:row>34</xdr:row>
      <xdr:rowOff>126319</xdr:rowOff>
    </xdr:to>
    <xdr:sp macro="" textlink="">
      <xdr:nvSpPr>
        <xdr:cNvPr id="147" name="楕円 146"/>
        <xdr:cNvSpPr/>
      </xdr:nvSpPr>
      <xdr:spPr>
        <a:xfrm>
          <a:off x="14033500" y="66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144535</xdr:rowOff>
    </xdr:from>
    <xdr:to>
      <xdr:col>76</xdr:col>
      <xdr:colOff>22225</xdr:colOff>
      <xdr:row>34</xdr:row>
      <xdr:rowOff>75519</xdr:rowOff>
    </xdr:to>
    <xdr:cxnSp macro="">
      <xdr:nvCxnSpPr>
        <xdr:cNvPr id="148" name="直線コネクタ 147"/>
        <xdr:cNvCxnSpPr/>
      </xdr:nvCxnSpPr>
      <xdr:spPr>
        <a:xfrm flipV="1">
          <a:off x="14084300" y="6402460"/>
          <a:ext cx="711200" cy="2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88256</xdr:rowOff>
    </xdr:from>
    <xdr:to>
      <xdr:col>68</xdr:col>
      <xdr:colOff>123825</xdr:colOff>
      <xdr:row>35</xdr:row>
      <xdr:rowOff>18406</xdr:rowOff>
    </xdr:to>
    <xdr:sp macro="" textlink="">
      <xdr:nvSpPr>
        <xdr:cNvPr id="149" name="楕円 148"/>
        <xdr:cNvSpPr/>
      </xdr:nvSpPr>
      <xdr:spPr>
        <a:xfrm>
          <a:off x="13271500" y="66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75519</xdr:rowOff>
    </xdr:from>
    <xdr:to>
      <xdr:col>72</xdr:col>
      <xdr:colOff>73025</xdr:colOff>
      <xdr:row>34</xdr:row>
      <xdr:rowOff>139056</xdr:rowOff>
    </xdr:to>
    <xdr:cxnSp macro="">
      <xdr:nvCxnSpPr>
        <xdr:cNvPr id="150" name="直線コネクタ 149"/>
        <xdr:cNvCxnSpPr/>
      </xdr:nvCxnSpPr>
      <xdr:spPr>
        <a:xfrm flipV="1">
          <a:off x="13322300" y="6676344"/>
          <a:ext cx="762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148245</xdr:rowOff>
    </xdr:from>
    <xdr:to>
      <xdr:col>64</xdr:col>
      <xdr:colOff>123825</xdr:colOff>
      <xdr:row>35</xdr:row>
      <xdr:rowOff>78395</xdr:rowOff>
    </xdr:to>
    <xdr:sp macro="" textlink="">
      <xdr:nvSpPr>
        <xdr:cNvPr id="151" name="楕円 150"/>
        <xdr:cNvSpPr/>
      </xdr:nvSpPr>
      <xdr:spPr>
        <a:xfrm>
          <a:off x="12509500" y="67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139056</xdr:rowOff>
    </xdr:from>
    <xdr:to>
      <xdr:col>68</xdr:col>
      <xdr:colOff>73025</xdr:colOff>
      <xdr:row>35</xdr:row>
      <xdr:rowOff>27595</xdr:rowOff>
    </xdr:to>
    <xdr:cxnSp macro="">
      <xdr:nvCxnSpPr>
        <xdr:cNvPr id="152" name="直線コネクタ 151"/>
        <xdr:cNvCxnSpPr/>
      </xdr:nvCxnSpPr>
      <xdr:spPr>
        <a:xfrm flipV="1">
          <a:off x="12560300" y="6739881"/>
          <a:ext cx="762000" cy="5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112468</xdr:rowOff>
    </xdr:from>
    <xdr:to>
      <xdr:col>60</xdr:col>
      <xdr:colOff>123825</xdr:colOff>
      <xdr:row>35</xdr:row>
      <xdr:rowOff>42618</xdr:rowOff>
    </xdr:to>
    <xdr:sp macro="" textlink="">
      <xdr:nvSpPr>
        <xdr:cNvPr id="153" name="楕円 152"/>
        <xdr:cNvSpPr/>
      </xdr:nvSpPr>
      <xdr:spPr>
        <a:xfrm>
          <a:off x="11747500" y="67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163268</xdr:rowOff>
    </xdr:from>
    <xdr:to>
      <xdr:col>64</xdr:col>
      <xdr:colOff>73025</xdr:colOff>
      <xdr:row>35</xdr:row>
      <xdr:rowOff>27595</xdr:rowOff>
    </xdr:to>
    <xdr:cxnSp macro="">
      <xdr:nvCxnSpPr>
        <xdr:cNvPr id="154" name="直線コネクタ 153"/>
        <xdr:cNvCxnSpPr/>
      </xdr:nvCxnSpPr>
      <xdr:spPr>
        <a:xfrm>
          <a:off x="11798300" y="6764093"/>
          <a:ext cx="762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117446</xdr:rowOff>
    </xdr:from>
    <xdr:ext cx="469744" cy="259045"/>
    <xdr:sp macro="" textlink="">
      <xdr:nvSpPr>
        <xdr:cNvPr id="159" name="n_1mainValue債務償還比率"/>
        <xdr:cNvSpPr txBox="1"/>
      </xdr:nvSpPr>
      <xdr:spPr>
        <a:xfrm>
          <a:off x="13836727" y="67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9533</xdr:rowOff>
    </xdr:from>
    <xdr:ext cx="469744" cy="259045"/>
    <xdr:sp macro="" textlink="">
      <xdr:nvSpPr>
        <xdr:cNvPr id="160" name="n_2mainValue債務償還比率"/>
        <xdr:cNvSpPr txBox="1"/>
      </xdr:nvSpPr>
      <xdr:spPr>
        <a:xfrm>
          <a:off x="13087427" y="678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69522</xdr:rowOff>
    </xdr:from>
    <xdr:ext cx="469744" cy="259045"/>
    <xdr:sp macro="" textlink="">
      <xdr:nvSpPr>
        <xdr:cNvPr id="161" name="n_3mainValue債務償還比率"/>
        <xdr:cNvSpPr txBox="1"/>
      </xdr:nvSpPr>
      <xdr:spPr>
        <a:xfrm>
          <a:off x="12325427" y="68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33745</xdr:rowOff>
    </xdr:from>
    <xdr:ext cx="469744" cy="259045"/>
    <xdr:sp macro="" textlink="">
      <xdr:nvSpPr>
        <xdr:cNvPr id="162" name="n_4mainValue債務償還比率"/>
        <xdr:cNvSpPr txBox="1"/>
      </xdr:nvSpPr>
      <xdr:spPr>
        <a:xfrm>
          <a:off x="11563427" y="680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162560</xdr:rowOff>
    </xdr:from>
    <xdr:to>
      <xdr:col>24</xdr:col>
      <xdr:colOff>114300</xdr:colOff>
      <xdr:row>33</xdr:row>
      <xdr:rowOff>92710</xdr:rowOff>
    </xdr:to>
    <xdr:sp macro="" textlink="">
      <xdr:nvSpPr>
        <xdr:cNvPr id="73" name="楕円 72"/>
        <xdr:cNvSpPr/>
      </xdr:nvSpPr>
      <xdr:spPr>
        <a:xfrm>
          <a:off x="4584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115587</xdr:rowOff>
    </xdr:from>
    <xdr:ext cx="405111" cy="259045"/>
    <xdr:sp macro="" textlink="">
      <xdr:nvSpPr>
        <xdr:cNvPr id="74" name="【道路】&#10;有形固定資産減価償却率該当値テキスト"/>
        <xdr:cNvSpPr txBox="1"/>
      </xdr:nvSpPr>
      <xdr:spPr>
        <a:xfrm>
          <a:off x="4673600"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145415</xdr:rowOff>
    </xdr:from>
    <xdr:to>
      <xdr:col>20</xdr:col>
      <xdr:colOff>38100</xdr:colOff>
      <xdr:row>33</xdr:row>
      <xdr:rowOff>75565</xdr:rowOff>
    </xdr:to>
    <xdr:sp macro="" textlink="">
      <xdr:nvSpPr>
        <xdr:cNvPr id="75" name="楕円 74"/>
        <xdr:cNvSpPr/>
      </xdr:nvSpPr>
      <xdr:spPr>
        <a:xfrm>
          <a:off x="3746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24765</xdr:rowOff>
    </xdr:from>
    <xdr:to>
      <xdr:col>24</xdr:col>
      <xdr:colOff>63500</xdr:colOff>
      <xdr:row>33</xdr:row>
      <xdr:rowOff>41910</xdr:rowOff>
    </xdr:to>
    <xdr:cxnSp macro="">
      <xdr:nvCxnSpPr>
        <xdr:cNvPr id="76" name="直線コネクタ 75"/>
        <xdr:cNvCxnSpPr/>
      </xdr:nvCxnSpPr>
      <xdr:spPr>
        <a:xfrm>
          <a:off x="3797300" y="56826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114935</xdr:rowOff>
    </xdr:from>
    <xdr:to>
      <xdr:col>15</xdr:col>
      <xdr:colOff>101600</xdr:colOff>
      <xdr:row>33</xdr:row>
      <xdr:rowOff>45085</xdr:rowOff>
    </xdr:to>
    <xdr:sp macro="" textlink="">
      <xdr:nvSpPr>
        <xdr:cNvPr id="77" name="楕円 76"/>
        <xdr:cNvSpPr/>
      </xdr:nvSpPr>
      <xdr:spPr>
        <a:xfrm>
          <a:off x="2857500" y="56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165735</xdr:rowOff>
    </xdr:from>
    <xdr:to>
      <xdr:col>19</xdr:col>
      <xdr:colOff>177800</xdr:colOff>
      <xdr:row>33</xdr:row>
      <xdr:rowOff>24765</xdr:rowOff>
    </xdr:to>
    <xdr:cxnSp macro="">
      <xdr:nvCxnSpPr>
        <xdr:cNvPr id="78" name="直線コネクタ 77"/>
        <xdr:cNvCxnSpPr/>
      </xdr:nvCxnSpPr>
      <xdr:spPr>
        <a:xfrm>
          <a:off x="2908300" y="5652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67310</xdr:rowOff>
    </xdr:from>
    <xdr:to>
      <xdr:col>10</xdr:col>
      <xdr:colOff>165100</xdr:colOff>
      <xdr:row>33</xdr:row>
      <xdr:rowOff>168910</xdr:rowOff>
    </xdr:to>
    <xdr:sp macro="" textlink="">
      <xdr:nvSpPr>
        <xdr:cNvPr id="79" name="楕円 78"/>
        <xdr:cNvSpPr/>
      </xdr:nvSpPr>
      <xdr:spPr>
        <a:xfrm>
          <a:off x="196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165735</xdr:rowOff>
    </xdr:from>
    <xdr:to>
      <xdr:col>15</xdr:col>
      <xdr:colOff>50800</xdr:colOff>
      <xdr:row>33</xdr:row>
      <xdr:rowOff>118110</xdr:rowOff>
    </xdr:to>
    <xdr:cxnSp macro="">
      <xdr:nvCxnSpPr>
        <xdr:cNvPr id="80" name="直線コネクタ 79"/>
        <xdr:cNvCxnSpPr/>
      </xdr:nvCxnSpPr>
      <xdr:spPr>
        <a:xfrm flipV="1">
          <a:off x="2019300" y="56521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46355</xdr:rowOff>
    </xdr:from>
    <xdr:to>
      <xdr:col>6</xdr:col>
      <xdr:colOff>38100</xdr:colOff>
      <xdr:row>33</xdr:row>
      <xdr:rowOff>147955</xdr:rowOff>
    </xdr:to>
    <xdr:sp macro="" textlink="">
      <xdr:nvSpPr>
        <xdr:cNvPr id="81" name="楕円 80"/>
        <xdr:cNvSpPr/>
      </xdr:nvSpPr>
      <xdr:spPr>
        <a:xfrm>
          <a:off x="1079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97155</xdr:rowOff>
    </xdr:from>
    <xdr:to>
      <xdr:col>10</xdr:col>
      <xdr:colOff>114300</xdr:colOff>
      <xdr:row>33</xdr:row>
      <xdr:rowOff>118110</xdr:rowOff>
    </xdr:to>
    <xdr:cxnSp macro="">
      <xdr:nvCxnSpPr>
        <xdr:cNvPr id="82" name="直線コネクタ 81"/>
        <xdr:cNvCxnSpPr/>
      </xdr:nvCxnSpPr>
      <xdr:spPr>
        <a:xfrm>
          <a:off x="1130300" y="5755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92092</xdr:rowOff>
    </xdr:from>
    <xdr:ext cx="405111" cy="259045"/>
    <xdr:sp macro="" textlink="">
      <xdr:nvSpPr>
        <xdr:cNvPr id="87" name="n_1mainValue【道路】&#10;有形固定資産減価償却率"/>
        <xdr:cNvSpPr txBox="1"/>
      </xdr:nvSpPr>
      <xdr:spPr>
        <a:xfrm>
          <a:off x="35820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61612</xdr:rowOff>
    </xdr:from>
    <xdr:ext cx="405111" cy="259045"/>
    <xdr:sp macro="" textlink="">
      <xdr:nvSpPr>
        <xdr:cNvPr id="88" name="n_2mainValue【道路】&#10;有形固定資産減価償却率"/>
        <xdr:cNvSpPr txBox="1"/>
      </xdr:nvSpPr>
      <xdr:spPr>
        <a:xfrm>
          <a:off x="2705744" y="53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13987</xdr:rowOff>
    </xdr:from>
    <xdr:ext cx="405111" cy="259045"/>
    <xdr:sp macro="" textlink="">
      <xdr:nvSpPr>
        <xdr:cNvPr id="89" name="n_3mainValue【道路】&#10;有形固定資産減価償却率"/>
        <xdr:cNvSpPr txBox="1"/>
      </xdr:nvSpPr>
      <xdr:spPr>
        <a:xfrm>
          <a:off x="1816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164482</xdr:rowOff>
    </xdr:from>
    <xdr:ext cx="405111" cy="259045"/>
    <xdr:sp macro="" textlink="">
      <xdr:nvSpPr>
        <xdr:cNvPr id="90" name="n_4mainValue【道路】&#10;有形固定資産減価償却率"/>
        <xdr:cNvSpPr txBox="1"/>
      </xdr:nvSpPr>
      <xdr:spPr>
        <a:xfrm>
          <a:off x="9277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74504</xdr:rowOff>
    </xdr:from>
    <xdr:to>
      <xdr:col>55</xdr:col>
      <xdr:colOff>50800</xdr:colOff>
      <xdr:row>42</xdr:row>
      <xdr:rowOff>4654</xdr:rowOff>
    </xdr:to>
    <xdr:sp macro="" textlink="">
      <xdr:nvSpPr>
        <xdr:cNvPr id="128" name="楕円 127"/>
        <xdr:cNvSpPr/>
      </xdr:nvSpPr>
      <xdr:spPr>
        <a:xfrm>
          <a:off x="10426700" y="71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74702</xdr:rowOff>
    </xdr:from>
    <xdr:to>
      <xdr:col>50</xdr:col>
      <xdr:colOff>165100</xdr:colOff>
      <xdr:row>42</xdr:row>
      <xdr:rowOff>4852</xdr:rowOff>
    </xdr:to>
    <xdr:sp macro="" textlink="">
      <xdr:nvSpPr>
        <xdr:cNvPr id="130" name="楕円 129"/>
        <xdr:cNvSpPr/>
      </xdr:nvSpPr>
      <xdr:spPr>
        <a:xfrm>
          <a:off x="9588500" y="71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125304</xdr:rowOff>
    </xdr:from>
    <xdr:to>
      <xdr:col>55</xdr:col>
      <xdr:colOff>0</xdr:colOff>
      <xdr:row>41</xdr:row>
      <xdr:rowOff>125502</xdr:rowOff>
    </xdr:to>
    <xdr:cxnSp macro="">
      <xdr:nvCxnSpPr>
        <xdr:cNvPr id="131" name="直線コネクタ 130"/>
        <xdr:cNvCxnSpPr/>
      </xdr:nvCxnSpPr>
      <xdr:spPr>
        <a:xfrm flipV="1">
          <a:off x="9639300" y="7154754"/>
          <a:ext cx="8382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74845</xdr:rowOff>
    </xdr:from>
    <xdr:to>
      <xdr:col>46</xdr:col>
      <xdr:colOff>38100</xdr:colOff>
      <xdr:row>42</xdr:row>
      <xdr:rowOff>4995</xdr:rowOff>
    </xdr:to>
    <xdr:sp macro="" textlink="">
      <xdr:nvSpPr>
        <xdr:cNvPr id="132" name="楕円 131"/>
        <xdr:cNvSpPr/>
      </xdr:nvSpPr>
      <xdr:spPr>
        <a:xfrm>
          <a:off x="8699500" y="71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125502</xdr:rowOff>
    </xdr:from>
    <xdr:to>
      <xdr:col>50</xdr:col>
      <xdr:colOff>114300</xdr:colOff>
      <xdr:row>41</xdr:row>
      <xdr:rowOff>125645</xdr:rowOff>
    </xdr:to>
    <xdr:cxnSp macro="">
      <xdr:nvCxnSpPr>
        <xdr:cNvPr id="133" name="直線コネクタ 132"/>
        <xdr:cNvCxnSpPr/>
      </xdr:nvCxnSpPr>
      <xdr:spPr>
        <a:xfrm flipV="1">
          <a:off x="8750300" y="7154952"/>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74987</xdr:rowOff>
    </xdr:from>
    <xdr:to>
      <xdr:col>41</xdr:col>
      <xdr:colOff>101600</xdr:colOff>
      <xdr:row>42</xdr:row>
      <xdr:rowOff>5137</xdr:rowOff>
    </xdr:to>
    <xdr:sp macro="" textlink="">
      <xdr:nvSpPr>
        <xdr:cNvPr id="134" name="楕円 133"/>
        <xdr:cNvSpPr/>
      </xdr:nvSpPr>
      <xdr:spPr>
        <a:xfrm>
          <a:off x="7810500" y="71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125645</xdr:rowOff>
    </xdr:from>
    <xdr:to>
      <xdr:col>45</xdr:col>
      <xdr:colOff>177800</xdr:colOff>
      <xdr:row>41</xdr:row>
      <xdr:rowOff>125787</xdr:rowOff>
    </xdr:to>
    <xdr:cxnSp macro="">
      <xdr:nvCxnSpPr>
        <xdr:cNvPr id="135" name="直線コネクタ 134"/>
        <xdr:cNvCxnSpPr/>
      </xdr:nvCxnSpPr>
      <xdr:spPr>
        <a:xfrm flipV="1">
          <a:off x="7861300" y="7155095"/>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75241</xdr:rowOff>
    </xdr:from>
    <xdr:to>
      <xdr:col>36</xdr:col>
      <xdr:colOff>165100</xdr:colOff>
      <xdr:row>42</xdr:row>
      <xdr:rowOff>5391</xdr:rowOff>
    </xdr:to>
    <xdr:sp macro="" textlink="">
      <xdr:nvSpPr>
        <xdr:cNvPr id="136" name="楕円 135"/>
        <xdr:cNvSpPr/>
      </xdr:nvSpPr>
      <xdr:spPr>
        <a:xfrm>
          <a:off x="6921500" y="71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125787</xdr:rowOff>
    </xdr:from>
    <xdr:to>
      <xdr:col>41</xdr:col>
      <xdr:colOff>50800</xdr:colOff>
      <xdr:row>41</xdr:row>
      <xdr:rowOff>126041</xdr:rowOff>
    </xdr:to>
    <xdr:cxnSp macro="">
      <xdr:nvCxnSpPr>
        <xdr:cNvPr id="137" name="直線コネクタ 136"/>
        <xdr:cNvCxnSpPr/>
      </xdr:nvCxnSpPr>
      <xdr:spPr>
        <a:xfrm flipV="1">
          <a:off x="6972300" y="715523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167429</xdr:rowOff>
    </xdr:from>
    <xdr:ext cx="469744" cy="259045"/>
    <xdr:sp macro="" textlink="">
      <xdr:nvSpPr>
        <xdr:cNvPr id="142" name="n_1mainValue【道路】&#10;一人当たり延長"/>
        <xdr:cNvSpPr txBox="1"/>
      </xdr:nvSpPr>
      <xdr:spPr>
        <a:xfrm>
          <a:off x="9391727" y="719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167572</xdr:rowOff>
    </xdr:from>
    <xdr:ext cx="469744" cy="259045"/>
    <xdr:sp macro="" textlink="">
      <xdr:nvSpPr>
        <xdr:cNvPr id="143" name="n_2mainValue【道路】&#10;一人当たり延長"/>
        <xdr:cNvSpPr txBox="1"/>
      </xdr:nvSpPr>
      <xdr:spPr>
        <a:xfrm>
          <a:off x="8515427" y="71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167714</xdr:rowOff>
    </xdr:from>
    <xdr:ext cx="469744" cy="259045"/>
    <xdr:sp macro="" textlink="">
      <xdr:nvSpPr>
        <xdr:cNvPr id="144" name="n_3mainValue【道路】&#10;一人当たり延長"/>
        <xdr:cNvSpPr txBox="1"/>
      </xdr:nvSpPr>
      <xdr:spPr>
        <a:xfrm>
          <a:off x="7626427" y="71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167968</xdr:rowOff>
    </xdr:from>
    <xdr:ext cx="469744" cy="259045"/>
    <xdr:sp macro="" textlink="">
      <xdr:nvSpPr>
        <xdr:cNvPr id="145" name="n_4mainValue【道路】&#10;一人当たり延長"/>
        <xdr:cNvSpPr txBox="1"/>
      </xdr:nvSpPr>
      <xdr:spPr>
        <a:xfrm>
          <a:off x="6737427" y="71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6" name="楕円 185"/>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7" name="【橋りょう・トンネ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88" name="楕円 187"/>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9525</xdr:rowOff>
    </xdr:to>
    <xdr:cxnSp macro="">
      <xdr:nvCxnSpPr>
        <xdr:cNvPr id="189" name="直線コネクタ 188"/>
        <xdr:cNvCxnSpPr/>
      </xdr:nvCxnSpPr>
      <xdr:spPr>
        <a:xfrm>
          <a:off x="3797300" y="10616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90" name="楕円 189"/>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61</xdr:row>
      <xdr:rowOff>158115</xdr:rowOff>
    </xdr:to>
    <xdr:cxnSp macro="">
      <xdr:nvCxnSpPr>
        <xdr:cNvPr id="191" name="直線コネクタ 190"/>
        <xdr:cNvCxnSpPr/>
      </xdr:nvCxnSpPr>
      <xdr:spPr>
        <a:xfrm>
          <a:off x="2908300" y="10593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2" name="楕円 191"/>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135255</xdr:rowOff>
    </xdr:to>
    <xdr:cxnSp macro="">
      <xdr:nvCxnSpPr>
        <xdr:cNvPr id="193" name="直線コネクタ 192"/>
        <xdr:cNvCxnSpPr/>
      </xdr:nvCxnSpPr>
      <xdr:spPr>
        <a:xfrm>
          <a:off x="2019300" y="105689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194" name="楕円 193"/>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61</xdr:row>
      <xdr:rowOff>110490</xdr:rowOff>
    </xdr:to>
    <xdr:cxnSp macro="">
      <xdr:nvCxnSpPr>
        <xdr:cNvPr id="195" name="直線コネクタ 194"/>
        <xdr:cNvCxnSpPr/>
      </xdr:nvCxnSpPr>
      <xdr:spPr>
        <a:xfrm>
          <a:off x="1130300" y="10546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200" name="n_1main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201" name="n_2mainValue【橋りょう・トンネル】&#10;有形固定資産減価償却率"/>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2" name="n_3mainValue【橋りょう・トンネ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203" name="n_4mainValue【橋りょう・トンネル】&#10;有形固定資産減価償却率"/>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117411</xdr:rowOff>
    </xdr:from>
    <xdr:to>
      <xdr:col>55</xdr:col>
      <xdr:colOff>50800</xdr:colOff>
      <xdr:row>64</xdr:row>
      <xdr:rowOff>47561</xdr:rowOff>
    </xdr:to>
    <xdr:sp macro="" textlink="">
      <xdr:nvSpPr>
        <xdr:cNvPr id="241" name="楕円 240"/>
        <xdr:cNvSpPr/>
      </xdr:nvSpPr>
      <xdr:spPr>
        <a:xfrm>
          <a:off x="10426700" y="109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32338</xdr:rowOff>
    </xdr:from>
    <xdr:ext cx="534377" cy="259045"/>
    <xdr:sp macro="" textlink="">
      <xdr:nvSpPr>
        <xdr:cNvPr id="242" name="【橋りょう・トンネル】&#10;一人当たり有形固定資産（償却資産）額該当値テキスト"/>
        <xdr:cNvSpPr txBox="1"/>
      </xdr:nvSpPr>
      <xdr:spPr>
        <a:xfrm>
          <a:off x="10515600" y="1083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117484</xdr:rowOff>
    </xdr:from>
    <xdr:to>
      <xdr:col>50</xdr:col>
      <xdr:colOff>165100</xdr:colOff>
      <xdr:row>64</xdr:row>
      <xdr:rowOff>47634</xdr:rowOff>
    </xdr:to>
    <xdr:sp macro="" textlink="">
      <xdr:nvSpPr>
        <xdr:cNvPr id="243" name="楕円 242"/>
        <xdr:cNvSpPr/>
      </xdr:nvSpPr>
      <xdr:spPr>
        <a:xfrm>
          <a:off x="9588500" y="109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168211</xdr:rowOff>
    </xdr:from>
    <xdr:to>
      <xdr:col>55</xdr:col>
      <xdr:colOff>0</xdr:colOff>
      <xdr:row>63</xdr:row>
      <xdr:rowOff>168284</xdr:rowOff>
    </xdr:to>
    <xdr:cxnSp macro="">
      <xdr:nvCxnSpPr>
        <xdr:cNvPr id="244" name="直線コネクタ 243"/>
        <xdr:cNvCxnSpPr/>
      </xdr:nvCxnSpPr>
      <xdr:spPr>
        <a:xfrm flipV="1">
          <a:off x="9639300" y="10969561"/>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117532</xdr:rowOff>
    </xdr:from>
    <xdr:to>
      <xdr:col>46</xdr:col>
      <xdr:colOff>38100</xdr:colOff>
      <xdr:row>64</xdr:row>
      <xdr:rowOff>47682</xdr:rowOff>
    </xdr:to>
    <xdr:sp macro="" textlink="">
      <xdr:nvSpPr>
        <xdr:cNvPr id="245" name="楕円 244"/>
        <xdr:cNvSpPr/>
      </xdr:nvSpPr>
      <xdr:spPr>
        <a:xfrm>
          <a:off x="8699500" y="109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168284</xdr:rowOff>
    </xdr:from>
    <xdr:to>
      <xdr:col>50</xdr:col>
      <xdr:colOff>114300</xdr:colOff>
      <xdr:row>63</xdr:row>
      <xdr:rowOff>168332</xdr:rowOff>
    </xdr:to>
    <xdr:cxnSp macro="">
      <xdr:nvCxnSpPr>
        <xdr:cNvPr id="246" name="直線コネクタ 245"/>
        <xdr:cNvCxnSpPr/>
      </xdr:nvCxnSpPr>
      <xdr:spPr>
        <a:xfrm flipV="1">
          <a:off x="8750300" y="10969634"/>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117569</xdr:rowOff>
    </xdr:from>
    <xdr:to>
      <xdr:col>41</xdr:col>
      <xdr:colOff>101600</xdr:colOff>
      <xdr:row>64</xdr:row>
      <xdr:rowOff>47719</xdr:rowOff>
    </xdr:to>
    <xdr:sp macro="" textlink="">
      <xdr:nvSpPr>
        <xdr:cNvPr id="247" name="楕円 246"/>
        <xdr:cNvSpPr/>
      </xdr:nvSpPr>
      <xdr:spPr>
        <a:xfrm>
          <a:off x="7810500" y="10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168332</xdr:rowOff>
    </xdr:from>
    <xdr:to>
      <xdr:col>45</xdr:col>
      <xdr:colOff>177800</xdr:colOff>
      <xdr:row>63</xdr:row>
      <xdr:rowOff>168369</xdr:rowOff>
    </xdr:to>
    <xdr:cxnSp macro="">
      <xdr:nvCxnSpPr>
        <xdr:cNvPr id="248" name="直線コネクタ 247"/>
        <xdr:cNvCxnSpPr/>
      </xdr:nvCxnSpPr>
      <xdr:spPr>
        <a:xfrm flipV="1">
          <a:off x="7861300" y="1096968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117620</xdr:rowOff>
    </xdr:from>
    <xdr:to>
      <xdr:col>36</xdr:col>
      <xdr:colOff>165100</xdr:colOff>
      <xdr:row>64</xdr:row>
      <xdr:rowOff>47770</xdr:rowOff>
    </xdr:to>
    <xdr:sp macro="" textlink="">
      <xdr:nvSpPr>
        <xdr:cNvPr id="249" name="楕円 248"/>
        <xdr:cNvSpPr/>
      </xdr:nvSpPr>
      <xdr:spPr>
        <a:xfrm>
          <a:off x="6921500" y="109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168369</xdr:rowOff>
    </xdr:from>
    <xdr:to>
      <xdr:col>41</xdr:col>
      <xdr:colOff>50800</xdr:colOff>
      <xdr:row>63</xdr:row>
      <xdr:rowOff>168420</xdr:rowOff>
    </xdr:to>
    <xdr:cxnSp macro="">
      <xdr:nvCxnSpPr>
        <xdr:cNvPr id="250" name="直線コネクタ 249"/>
        <xdr:cNvCxnSpPr/>
      </xdr:nvCxnSpPr>
      <xdr:spPr>
        <a:xfrm flipV="1">
          <a:off x="6972300" y="1096971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38761</xdr:rowOff>
    </xdr:from>
    <xdr:ext cx="534377" cy="259045"/>
    <xdr:sp macro="" textlink="">
      <xdr:nvSpPr>
        <xdr:cNvPr id="255" name="n_1mainValue【橋りょう・トンネル】&#10;一人当たり有形固定資産（償却資産）額"/>
        <xdr:cNvSpPr txBox="1"/>
      </xdr:nvSpPr>
      <xdr:spPr>
        <a:xfrm>
          <a:off x="9359411" y="110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38809</xdr:rowOff>
    </xdr:from>
    <xdr:ext cx="534377" cy="259045"/>
    <xdr:sp macro="" textlink="">
      <xdr:nvSpPr>
        <xdr:cNvPr id="256" name="n_2mainValue【橋りょう・トンネル】&#10;一人当たり有形固定資産（償却資産）額"/>
        <xdr:cNvSpPr txBox="1"/>
      </xdr:nvSpPr>
      <xdr:spPr>
        <a:xfrm>
          <a:off x="8483111" y="110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38846</xdr:rowOff>
    </xdr:from>
    <xdr:ext cx="534377" cy="259045"/>
    <xdr:sp macro="" textlink="">
      <xdr:nvSpPr>
        <xdr:cNvPr id="257" name="n_3mainValue【橋りょう・トンネル】&#10;一人当たり有形固定資産（償却資産）額"/>
        <xdr:cNvSpPr txBox="1"/>
      </xdr:nvSpPr>
      <xdr:spPr>
        <a:xfrm>
          <a:off x="7594111" y="110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38897</xdr:rowOff>
    </xdr:from>
    <xdr:ext cx="534377" cy="259045"/>
    <xdr:sp macro="" textlink="">
      <xdr:nvSpPr>
        <xdr:cNvPr id="258" name="n_4mainValue【橋りょう・トンネル】&#10;一人当たり有形固定資産（償却資産）額"/>
        <xdr:cNvSpPr txBox="1"/>
      </xdr:nvSpPr>
      <xdr:spPr>
        <a:xfrm>
          <a:off x="6705111" y="110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9" name="楕円 298"/>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300" name="【公営住宅】&#10;有形固定資産減価償却率該当値テキスト"/>
        <xdr:cNvSpPr txBox="1"/>
      </xdr:nvSpPr>
      <xdr:spPr>
        <a:xfrm>
          <a:off x="4673600"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1" name="楕円 300"/>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83</xdr:row>
      <xdr:rowOff>0</xdr:rowOff>
    </xdr:to>
    <xdr:cxnSp macro="">
      <xdr:nvCxnSpPr>
        <xdr:cNvPr id="302" name="直線コネクタ 301"/>
        <xdr:cNvCxnSpPr/>
      </xdr:nvCxnSpPr>
      <xdr:spPr>
        <a:xfrm>
          <a:off x="3797300" y="1419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303" name="楕円 302"/>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131445</xdr:rowOff>
    </xdr:to>
    <xdr:cxnSp macro="">
      <xdr:nvCxnSpPr>
        <xdr:cNvPr id="304" name="直線コネクタ 303"/>
        <xdr:cNvCxnSpPr/>
      </xdr:nvCxnSpPr>
      <xdr:spPr>
        <a:xfrm>
          <a:off x="2908300" y="14148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305" name="楕円 304"/>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89536</xdr:rowOff>
    </xdr:to>
    <xdr:cxnSp macro="">
      <xdr:nvCxnSpPr>
        <xdr:cNvPr id="306" name="直線コネクタ 305"/>
        <xdr:cNvCxnSpPr/>
      </xdr:nvCxnSpPr>
      <xdr:spPr>
        <a:xfrm>
          <a:off x="2019300" y="141103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307" name="楕円 306"/>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51436</xdr:rowOff>
    </xdr:to>
    <xdr:cxnSp macro="">
      <xdr:nvCxnSpPr>
        <xdr:cNvPr id="308" name="直線コネクタ 307"/>
        <xdr:cNvCxnSpPr/>
      </xdr:nvCxnSpPr>
      <xdr:spPr>
        <a:xfrm>
          <a:off x="1130300" y="14068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313" name="n_1mainValue【公営住宅】&#10;有形固定資産減価償却率"/>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314" name="n_2mainValue【公営住宅】&#10;有形固定資産減価償却率"/>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15" name="n_3mainValue【公営住宅】&#10;有形固定資産減価償却率"/>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6" name="n_4mainValue【公営住宅】&#10;有形固定資産減価償却率"/>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58982</xdr:rowOff>
    </xdr:from>
    <xdr:to>
      <xdr:col>55</xdr:col>
      <xdr:colOff>50800</xdr:colOff>
      <xdr:row>85</xdr:row>
      <xdr:rowOff>160582</xdr:rowOff>
    </xdr:to>
    <xdr:sp macro="" textlink="">
      <xdr:nvSpPr>
        <xdr:cNvPr id="358" name="楕円 357"/>
        <xdr:cNvSpPr/>
      </xdr:nvSpPr>
      <xdr:spPr>
        <a:xfrm>
          <a:off x="10426700" y="146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81859</xdr:rowOff>
    </xdr:from>
    <xdr:ext cx="469744" cy="259045"/>
    <xdr:sp macro="" textlink="">
      <xdr:nvSpPr>
        <xdr:cNvPr id="359" name="【公営住宅】&#10;一人当たり面積該当値テキスト"/>
        <xdr:cNvSpPr txBox="1"/>
      </xdr:nvSpPr>
      <xdr:spPr>
        <a:xfrm>
          <a:off x="10515600" y="1448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64044</xdr:rowOff>
    </xdr:from>
    <xdr:to>
      <xdr:col>50</xdr:col>
      <xdr:colOff>165100</xdr:colOff>
      <xdr:row>85</xdr:row>
      <xdr:rowOff>165644</xdr:rowOff>
    </xdr:to>
    <xdr:sp macro="" textlink="">
      <xdr:nvSpPr>
        <xdr:cNvPr id="360" name="楕円 359"/>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109782</xdr:rowOff>
    </xdr:from>
    <xdr:to>
      <xdr:col>55</xdr:col>
      <xdr:colOff>0</xdr:colOff>
      <xdr:row>85</xdr:row>
      <xdr:rowOff>114844</xdr:rowOff>
    </xdr:to>
    <xdr:cxnSp macro="">
      <xdr:nvCxnSpPr>
        <xdr:cNvPr id="361" name="直線コネクタ 360"/>
        <xdr:cNvCxnSpPr/>
      </xdr:nvCxnSpPr>
      <xdr:spPr>
        <a:xfrm flipV="1">
          <a:off x="9639300" y="1468303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67473</xdr:rowOff>
    </xdr:from>
    <xdr:to>
      <xdr:col>46</xdr:col>
      <xdr:colOff>38100</xdr:colOff>
      <xdr:row>85</xdr:row>
      <xdr:rowOff>169073</xdr:rowOff>
    </xdr:to>
    <xdr:sp macro="" textlink="">
      <xdr:nvSpPr>
        <xdr:cNvPr id="362" name="楕円 361"/>
        <xdr:cNvSpPr/>
      </xdr:nvSpPr>
      <xdr:spPr>
        <a:xfrm>
          <a:off x="8699500" y="146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114844</xdr:rowOff>
    </xdr:from>
    <xdr:to>
      <xdr:col>50</xdr:col>
      <xdr:colOff>114300</xdr:colOff>
      <xdr:row>85</xdr:row>
      <xdr:rowOff>118273</xdr:rowOff>
    </xdr:to>
    <xdr:cxnSp macro="">
      <xdr:nvCxnSpPr>
        <xdr:cNvPr id="363" name="直線コネクタ 362"/>
        <xdr:cNvCxnSpPr/>
      </xdr:nvCxnSpPr>
      <xdr:spPr>
        <a:xfrm flipV="1">
          <a:off x="8750300" y="146880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70086</xdr:rowOff>
    </xdr:from>
    <xdr:to>
      <xdr:col>41</xdr:col>
      <xdr:colOff>101600</xdr:colOff>
      <xdr:row>86</xdr:row>
      <xdr:rowOff>236</xdr:rowOff>
    </xdr:to>
    <xdr:sp macro="" textlink="">
      <xdr:nvSpPr>
        <xdr:cNvPr id="364" name="楕円 363"/>
        <xdr:cNvSpPr/>
      </xdr:nvSpPr>
      <xdr:spPr>
        <a:xfrm>
          <a:off x="7810500" y="146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118273</xdr:rowOff>
    </xdr:from>
    <xdr:to>
      <xdr:col>45</xdr:col>
      <xdr:colOff>177800</xdr:colOff>
      <xdr:row>85</xdr:row>
      <xdr:rowOff>120886</xdr:rowOff>
    </xdr:to>
    <xdr:cxnSp macro="">
      <xdr:nvCxnSpPr>
        <xdr:cNvPr id="365" name="直線コネクタ 364"/>
        <xdr:cNvCxnSpPr/>
      </xdr:nvCxnSpPr>
      <xdr:spPr>
        <a:xfrm flipV="1">
          <a:off x="7861300" y="1469152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73842</xdr:rowOff>
    </xdr:from>
    <xdr:to>
      <xdr:col>36</xdr:col>
      <xdr:colOff>165100</xdr:colOff>
      <xdr:row>86</xdr:row>
      <xdr:rowOff>3992</xdr:rowOff>
    </xdr:to>
    <xdr:sp macro="" textlink="">
      <xdr:nvSpPr>
        <xdr:cNvPr id="366" name="楕円 365"/>
        <xdr:cNvSpPr/>
      </xdr:nvSpPr>
      <xdr:spPr>
        <a:xfrm>
          <a:off x="6921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120886</xdr:rowOff>
    </xdr:from>
    <xdr:to>
      <xdr:col>41</xdr:col>
      <xdr:colOff>50800</xdr:colOff>
      <xdr:row>85</xdr:row>
      <xdr:rowOff>124642</xdr:rowOff>
    </xdr:to>
    <xdr:cxnSp macro="">
      <xdr:nvCxnSpPr>
        <xdr:cNvPr id="367" name="直線コネクタ 366"/>
        <xdr:cNvCxnSpPr/>
      </xdr:nvCxnSpPr>
      <xdr:spPr>
        <a:xfrm flipV="1">
          <a:off x="6972300" y="14694136"/>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372" name="n_1main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14150</xdr:rowOff>
    </xdr:from>
    <xdr:ext cx="469744" cy="259045"/>
    <xdr:sp macro="" textlink="">
      <xdr:nvSpPr>
        <xdr:cNvPr id="373" name="n_2mainValue【公営住宅】&#10;一人当たり面積"/>
        <xdr:cNvSpPr txBox="1"/>
      </xdr:nvSpPr>
      <xdr:spPr>
        <a:xfrm>
          <a:off x="8515427" y="1441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16763</xdr:rowOff>
    </xdr:from>
    <xdr:ext cx="469744" cy="259045"/>
    <xdr:sp macro="" textlink="">
      <xdr:nvSpPr>
        <xdr:cNvPr id="374" name="n_3mainValue【公営住宅】&#10;一人当たり面積"/>
        <xdr:cNvSpPr txBox="1"/>
      </xdr:nvSpPr>
      <xdr:spPr>
        <a:xfrm>
          <a:off x="7626427" y="1441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20519</xdr:rowOff>
    </xdr:from>
    <xdr:ext cx="469744" cy="259045"/>
    <xdr:sp macro="" textlink="">
      <xdr:nvSpPr>
        <xdr:cNvPr id="375" name="n_4mainValue【公営住宅】&#10;一人当たり面積"/>
        <xdr:cNvSpPr txBox="1"/>
      </xdr:nvSpPr>
      <xdr:spPr>
        <a:xfrm>
          <a:off x="6737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4" name="楕円 413"/>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415" name="【港湾・漁港】&#10;有形固定資産減価償却率該当値テキスト"/>
        <xdr:cNvSpPr txBox="1"/>
      </xdr:nvSpPr>
      <xdr:spPr>
        <a:xfrm>
          <a:off x="4673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16" name="楕円 415"/>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167639</xdr:rowOff>
    </xdr:to>
    <xdr:cxnSp macro="">
      <xdr:nvCxnSpPr>
        <xdr:cNvPr id="417" name="直線コネクタ 416"/>
        <xdr:cNvCxnSpPr/>
      </xdr:nvCxnSpPr>
      <xdr:spPr>
        <a:xfrm>
          <a:off x="3797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18" name="楕円 417"/>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121920</xdr:rowOff>
    </xdr:to>
    <xdr:cxnSp macro="">
      <xdr:nvCxnSpPr>
        <xdr:cNvPr id="419" name="直線コネクタ 418"/>
        <xdr:cNvCxnSpPr/>
      </xdr:nvCxnSpPr>
      <xdr:spPr>
        <a:xfrm>
          <a:off x="2908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420" name="楕円 419"/>
        <xdr:cNvSpPr/>
      </xdr:nvSpPr>
      <xdr:spPr>
        <a:xfrm>
          <a:off x="196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104</xdr:row>
      <xdr:rowOff>76200</xdr:rowOff>
    </xdr:to>
    <xdr:cxnSp macro="">
      <xdr:nvCxnSpPr>
        <xdr:cNvPr id="421" name="直線コネクタ 420"/>
        <xdr:cNvCxnSpPr/>
      </xdr:nvCxnSpPr>
      <xdr:spPr>
        <a:xfrm>
          <a:off x="2019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422" name="楕円 421"/>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30480</xdr:rowOff>
    </xdr:to>
    <xdr:cxnSp macro="">
      <xdr:nvCxnSpPr>
        <xdr:cNvPr id="423" name="直線コネクタ 422"/>
        <xdr:cNvCxnSpPr/>
      </xdr:nvCxnSpPr>
      <xdr:spPr>
        <a:xfrm>
          <a:off x="1130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5" name="n_2aveValue【港湾・漁港】&#10;有形固定資産減価償却率"/>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77233</xdr:rowOff>
    </xdr:from>
    <xdr:ext cx="405111" cy="259045"/>
    <xdr:sp macro="" textlink="">
      <xdr:nvSpPr>
        <xdr:cNvPr id="426" name="n_3aveValue【港湾・漁港】&#10;有形固定資産減価償却率"/>
        <xdr:cNvSpPr txBox="1"/>
      </xdr:nvSpPr>
      <xdr:spPr>
        <a:xfrm>
          <a:off x="1816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428" name="n_1mainValue【港湾・漁港】&#10;有形固定資産減価償却率"/>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429" name="n_2main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72407</xdr:rowOff>
    </xdr:from>
    <xdr:ext cx="405111" cy="259045"/>
    <xdr:sp macro="" textlink="">
      <xdr:nvSpPr>
        <xdr:cNvPr id="430" name="n_3mainValue【港湾・漁港】&#10;有形固定資産減価償却率"/>
        <xdr:cNvSpPr txBox="1"/>
      </xdr:nvSpPr>
      <xdr:spPr>
        <a:xfrm>
          <a:off x="1816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52088</xdr:rowOff>
    </xdr:from>
    <xdr:ext cx="405111" cy="259045"/>
    <xdr:sp macro="" textlink="">
      <xdr:nvSpPr>
        <xdr:cNvPr id="431" name="n_4mainValue【港湾・漁港】&#10;有形固定資産減価償却率"/>
        <xdr:cNvSpPr txBox="1"/>
      </xdr:nvSpPr>
      <xdr:spPr>
        <a:xfrm>
          <a:off x="927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20368</xdr:rowOff>
    </xdr:from>
    <xdr:to>
      <xdr:col>55</xdr:col>
      <xdr:colOff>50800</xdr:colOff>
      <xdr:row>108</xdr:row>
      <xdr:rowOff>121968</xdr:rowOff>
    </xdr:to>
    <xdr:sp macro="" textlink="">
      <xdr:nvSpPr>
        <xdr:cNvPr id="469" name="楕円 468"/>
        <xdr:cNvSpPr/>
      </xdr:nvSpPr>
      <xdr:spPr>
        <a:xfrm>
          <a:off x="10426700" y="185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106745</xdr:rowOff>
    </xdr:from>
    <xdr:ext cx="534377" cy="259045"/>
    <xdr:sp macro="" textlink="">
      <xdr:nvSpPr>
        <xdr:cNvPr id="470" name="【港湾・漁港】&#10;一人当たり有形固定資産（償却資産）額該当値テキスト"/>
        <xdr:cNvSpPr txBox="1"/>
      </xdr:nvSpPr>
      <xdr:spPr>
        <a:xfrm>
          <a:off x="10515600" y="184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20481</xdr:rowOff>
    </xdr:from>
    <xdr:to>
      <xdr:col>50</xdr:col>
      <xdr:colOff>165100</xdr:colOff>
      <xdr:row>108</xdr:row>
      <xdr:rowOff>122081</xdr:rowOff>
    </xdr:to>
    <xdr:sp macro="" textlink="">
      <xdr:nvSpPr>
        <xdr:cNvPr id="471" name="楕円 470"/>
        <xdr:cNvSpPr/>
      </xdr:nvSpPr>
      <xdr:spPr>
        <a:xfrm>
          <a:off x="9588500" y="185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71168</xdr:rowOff>
    </xdr:from>
    <xdr:to>
      <xdr:col>55</xdr:col>
      <xdr:colOff>0</xdr:colOff>
      <xdr:row>108</xdr:row>
      <xdr:rowOff>71281</xdr:rowOff>
    </xdr:to>
    <xdr:cxnSp macro="">
      <xdr:nvCxnSpPr>
        <xdr:cNvPr id="472" name="直線コネクタ 471"/>
        <xdr:cNvCxnSpPr/>
      </xdr:nvCxnSpPr>
      <xdr:spPr>
        <a:xfrm flipV="1">
          <a:off x="9639300" y="18587768"/>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20554</xdr:rowOff>
    </xdr:from>
    <xdr:to>
      <xdr:col>46</xdr:col>
      <xdr:colOff>38100</xdr:colOff>
      <xdr:row>108</xdr:row>
      <xdr:rowOff>122154</xdr:rowOff>
    </xdr:to>
    <xdr:sp macro="" textlink="">
      <xdr:nvSpPr>
        <xdr:cNvPr id="473" name="楕円 472"/>
        <xdr:cNvSpPr/>
      </xdr:nvSpPr>
      <xdr:spPr>
        <a:xfrm>
          <a:off x="8699500" y="18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71281</xdr:rowOff>
    </xdr:from>
    <xdr:to>
      <xdr:col>50</xdr:col>
      <xdr:colOff>114300</xdr:colOff>
      <xdr:row>108</xdr:row>
      <xdr:rowOff>71354</xdr:rowOff>
    </xdr:to>
    <xdr:cxnSp macro="">
      <xdr:nvCxnSpPr>
        <xdr:cNvPr id="474" name="直線コネクタ 473"/>
        <xdr:cNvCxnSpPr/>
      </xdr:nvCxnSpPr>
      <xdr:spPr>
        <a:xfrm flipV="1">
          <a:off x="8750300" y="18587881"/>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20611</xdr:rowOff>
    </xdr:from>
    <xdr:to>
      <xdr:col>41</xdr:col>
      <xdr:colOff>101600</xdr:colOff>
      <xdr:row>108</xdr:row>
      <xdr:rowOff>122211</xdr:rowOff>
    </xdr:to>
    <xdr:sp macro="" textlink="">
      <xdr:nvSpPr>
        <xdr:cNvPr id="475" name="楕円 474"/>
        <xdr:cNvSpPr/>
      </xdr:nvSpPr>
      <xdr:spPr>
        <a:xfrm>
          <a:off x="7810500" y="18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71354</xdr:rowOff>
    </xdr:from>
    <xdr:to>
      <xdr:col>45</xdr:col>
      <xdr:colOff>177800</xdr:colOff>
      <xdr:row>108</xdr:row>
      <xdr:rowOff>71411</xdr:rowOff>
    </xdr:to>
    <xdr:cxnSp macro="">
      <xdr:nvCxnSpPr>
        <xdr:cNvPr id="476" name="直線コネクタ 475"/>
        <xdr:cNvCxnSpPr/>
      </xdr:nvCxnSpPr>
      <xdr:spPr>
        <a:xfrm flipV="1">
          <a:off x="7861300" y="1858795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20692</xdr:rowOff>
    </xdr:from>
    <xdr:to>
      <xdr:col>36</xdr:col>
      <xdr:colOff>165100</xdr:colOff>
      <xdr:row>108</xdr:row>
      <xdr:rowOff>122292</xdr:rowOff>
    </xdr:to>
    <xdr:sp macro="" textlink="">
      <xdr:nvSpPr>
        <xdr:cNvPr id="477" name="楕円 476"/>
        <xdr:cNvSpPr/>
      </xdr:nvSpPr>
      <xdr:spPr>
        <a:xfrm>
          <a:off x="6921500" y="18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71411</xdr:rowOff>
    </xdr:from>
    <xdr:to>
      <xdr:col>41</xdr:col>
      <xdr:colOff>50800</xdr:colOff>
      <xdr:row>108</xdr:row>
      <xdr:rowOff>71492</xdr:rowOff>
    </xdr:to>
    <xdr:cxnSp macro="">
      <xdr:nvCxnSpPr>
        <xdr:cNvPr id="478" name="直線コネクタ 477"/>
        <xdr:cNvCxnSpPr/>
      </xdr:nvCxnSpPr>
      <xdr:spPr>
        <a:xfrm flipV="1">
          <a:off x="6972300" y="1858801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113208</xdr:rowOff>
    </xdr:from>
    <xdr:ext cx="534377" cy="259045"/>
    <xdr:sp macro="" textlink="">
      <xdr:nvSpPr>
        <xdr:cNvPr id="483" name="n_1mainValue【港湾・漁港】&#10;一人当たり有形固定資産（償却資産）額"/>
        <xdr:cNvSpPr txBox="1"/>
      </xdr:nvSpPr>
      <xdr:spPr>
        <a:xfrm>
          <a:off x="9359411" y="1862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113281</xdr:rowOff>
    </xdr:from>
    <xdr:ext cx="534377" cy="259045"/>
    <xdr:sp macro="" textlink="">
      <xdr:nvSpPr>
        <xdr:cNvPr id="484" name="n_2mainValue【港湾・漁港】&#10;一人当たり有形固定資産（償却資産）額"/>
        <xdr:cNvSpPr txBox="1"/>
      </xdr:nvSpPr>
      <xdr:spPr>
        <a:xfrm>
          <a:off x="8483111" y="186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113338</xdr:rowOff>
    </xdr:from>
    <xdr:ext cx="534377" cy="259045"/>
    <xdr:sp macro="" textlink="">
      <xdr:nvSpPr>
        <xdr:cNvPr id="485" name="n_3mainValue【港湾・漁港】&#10;一人当たり有形固定資産（償却資産）額"/>
        <xdr:cNvSpPr txBox="1"/>
      </xdr:nvSpPr>
      <xdr:spPr>
        <a:xfrm>
          <a:off x="7594111" y="186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113419</xdr:rowOff>
    </xdr:from>
    <xdr:ext cx="534377" cy="259045"/>
    <xdr:sp macro="" textlink="">
      <xdr:nvSpPr>
        <xdr:cNvPr id="486" name="n_4mainValue【港湾・漁港】&#10;一人当たり有形固定資産（償却資産）額"/>
        <xdr:cNvSpPr txBox="1"/>
      </xdr:nvSpPr>
      <xdr:spPr>
        <a:xfrm>
          <a:off x="6705111" y="186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7"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20501</xdr:rowOff>
    </xdr:from>
    <xdr:to>
      <xdr:col>85</xdr:col>
      <xdr:colOff>177800</xdr:colOff>
      <xdr:row>42</xdr:row>
      <xdr:rowOff>122101</xdr:rowOff>
    </xdr:to>
    <xdr:sp macro="" textlink="">
      <xdr:nvSpPr>
        <xdr:cNvPr id="528" name="楕円 527"/>
        <xdr:cNvSpPr/>
      </xdr:nvSpPr>
      <xdr:spPr>
        <a:xfrm>
          <a:off x="16268700" y="72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106878</xdr:rowOff>
    </xdr:from>
    <xdr:ext cx="405111" cy="259045"/>
    <xdr:sp macro="" textlink="">
      <xdr:nvSpPr>
        <xdr:cNvPr id="529" name="【認定こども園・幼稚園・保育所】&#10;有形固定資産減価償却率該当値テキスト"/>
        <xdr:cNvSpPr txBox="1"/>
      </xdr:nvSpPr>
      <xdr:spPr>
        <a:xfrm>
          <a:off x="16357600" y="713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30299</xdr:rowOff>
    </xdr:from>
    <xdr:to>
      <xdr:col>81</xdr:col>
      <xdr:colOff>101600</xdr:colOff>
      <xdr:row>42</xdr:row>
      <xdr:rowOff>131899</xdr:rowOff>
    </xdr:to>
    <xdr:sp macro="" textlink="">
      <xdr:nvSpPr>
        <xdr:cNvPr id="530" name="楕円 529"/>
        <xdr:cNvSpPr/>
      </xdr:nvSpPr>
      <xdr:spPr>
        <a:xfrm>
          <a:off x="15430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71301</xdr:rowOff>
    </xdr:from>
    <xdr:to>
      <xdr:col>85</xdr:col>
      <xdr:colOff>127000</xdr:colOff>
      <xdr:row>42</xdr:row>
      <xdr:rowOff>81099</xdr:rowOff>
    </xdr:to>
    <xdr:cxnSp macro="">
      <xdr:nvCxnSpPr>
        <xdr:cNvPr id="531" name="直線コネクタ 530"/>
        <xdr:cNvCxnSpPr/>
      </xdr:nvCxnSpPr>
      <xdr:spPr>
        <a:xfrm flipV="1">
          <a:off x="15481300" y="72722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28666</xdr:rowOff>
    </xdr:from>
    <xdr:to>
      <xdr:col>76</xdr:col>
      <xdr:colOff>165100</xdr:colOff>
      <xdr:row>42</xdr:row>
      <xdr:rowOff>130266</xdr:rowOff>
    </xdr:to>
    <xdr:sp macro="" textlink="">
      <xdr:nvSpPr>
        <xdr:cNvPr id="532" name="楕円 531"/>
        <xdr:cNvSpPr/>
      </xdr:nvSpPr>
      <xdr:spPr>
        <a:xfrm>
          <a:off x="14541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79466</xdr:rowOff>
    </xdr:from>
    <xdr:to>
      <xdr:col>81</xdr:col>
      <xdr:colOff>50800</xdr:colOff>
      <xdr:row>42</xdr:row>
      <xdr:rowOff>81099</xdr:rowOff>
    </xdr:to>
    <xdr:cxnSp macro="">
      <xdr:nvCxnSpPr>
        <xdr:cNvPr id="533" name="直線コネクタ 532"/>
        <xdr:cNvCxnSpPr/>
      </xdr:nvCxnSpPr>
      <xdr:spPr>
        <a:xfrm>
          <a:off x="14592300" y="728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17235</xdr:rowOff>
    </xdr:from>
    <xdr:to>
      <xdr:col>72</xdr:col>
      <xdr:colOff>38100</xdr:colOff>
      <xdr:row>42</xdr:row>
      <xdr:rowOff>118835</xdr:rowOff>
    </xdr:to>
    <xdr:sp macro="" textlink="">
      <xdr:nvSpPr>
        <xdr:cNvPr id="534" name="楕円 533"/>
        <xdr:cNvSpPr/>
      </xdr:nvSpPr>
      <xdr:spPr>
        <a:xfrm>
          <a:off x="13652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68035</xdr:rowOff>
    </xdr:from>
    <xdr:to>
      <xdr:col>76</xdr:col>
      <xdr:colOff>114300</xdr:colOff>
      <xdr:row>42</xdr:row>
      <xdr:rowOff>79466</xdr:rowOff>
    </xdr:to>
    <xdr:cxnSp macro="">
      <xdr:nvCxnSpPr>
        <xdr:cNvPr id="535" name="直線コネクタ 534"/>
        <xdr:cNvCxnSpPr/>
      </xdr:nvCxnSpPr>
      <xdr:spPr>
        <a:xfrm>
          <a:off x="13703300" y="72689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157662</xdr:rowOff>
    </xdr:from>
    <xdr:to>
      <xdr:col>67</xdr:col>
      <xdr:colOff>101600</xdr:colOff>
      <xdr:row>42</xdr:row>
      <xdr:rowOff>87812</xdr:rowOff>
    </xdr:to>
    <xdr:sp macro="" textlink="">
      <xdr:nvSpPr>
        <xdr:cNvPr id="536" name="楕円 535"/>
        <xdr:cNvSpPr/>
      </xdr:nvSpPr>
      <xdr:spPr>
        <a:xfrm>
          <a:off x="12763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37012</xdr:rowOff>
    </xdr:from>
    <xdr:to>
      <xdr:col>71</xdr:col>
      <xdr:colOff>177800</xdr:colOff>
      <xdr:row>42</xdr:row>
      <xdr:rowOff>68035</xdr:rowOff>
    </xdr:to>
    <xdr:cxnSp macro="">
      <xdr:nvCxnSpPr>
        <xdr:cNvPr id="537" name="直線コネクタ 536"/>
        <xdr:cNvCxnSpPr/>
      </xdr:nvCxnSpPr>
      <xdr:spPr>
        <a:xfrm>
          <a:off x="12814300" y="72379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8"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9"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40"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1" name="n_4aveValue【認定こども園・幼稚園・保育所】&#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123026</xdr:rowOff>
    </xdr:from>
    <xdr:ext cx="405111" cy="259045"/>
    <xdr:sp macro="" textlink="">
      <xdr:nvSpPr>
        <xdr:cNvPr id="542" name="n_1mainValue【認定こども園・幼稚園・保育所】&#10;有形固定資産減価償却率"/>
        <xdr:cNvSpPr txBox="1"/>
      </xdr:nvSpPr>
      <xdr:spPr>
        <a:xfrm>
          <a:off x="15266044" y="732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121393</xdr:rowOff>
    </xdr:from>
    <xdr:ext cx="405111" cy="259045"/>
    <xdr:sp macro="" textlink="">
      <xdr:nvSpPr>
        <xdr:cNvPr id="543" name="n_2mainValue【認定こども園・幼稚園・保育所】&#10;有形固定資産減価償却率"/>
        <xdr:cNvSpPr txBox="1"/>
      </xdr:nvSpPr>
      <xdr:spPr>
        <a:xfrm>
          <a:off x="14389744"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109962</xdr:rowOff>
    </xdr:from>
    <xdr:ext cx="405111" cy="259045"/>
    <xdr:sp macro="" textlink="">
      <xdr:nvSpPr>
        <xdr:cNvPr id="544" name="n_3mainValue【認定こども園・幼稚園・保育所】&#10;有形固定資産減価償却率"/>
        <xdr:cNvSpPr txBox="1"/>
      </xdr:nvSpPr>
      <xdr:spPr>
        <a:xfrm>
          <a:off x="13500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78939</xdr:rowOff>
    </xdr:from>
    <xdr:ext cx="405111" cy="259045"/>
    <xdr:sp macro="" textlink="">
      <xdr:nvSpPr>
        <xdr:cNvPr id="545" name="n_4mainValue【認定こども園・幼稚園・保育所】&#10;有形固定資産減価償却率"/>
        <xdr:cNvSpPr txBox="1"/>
      </xdr:nvSpPr>
      <xdr:spPr>
        <a:xfrm>
          <a:off x="12611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6"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20501</xdr:rowOff>
    </xdr:from>
    <xdr:to>
      <xdr:col>116</xdr:col>
      <xdr:colOff>114300</xdr:colOff>
      <xdr:row>41</xdr:row>
      <xdr:rowOff>122101</xdr:rowOff>
    </xdr:to>
    <xdr:sp macro="" textlink="">
      <xdr:nvSpPr>
        <xdr:cNvPr id="587" name="楕円 586"/>
        <xdr:cNvSpPr/>
      </xdr:nvSpPr>
      <xdr:spPr>
        <a:xfrm>
          <a:off x="22110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106878</xdr:rowOff>
    </xdr:from>
    <xdr:ext cx="469744" cy="259045"/>
    <xdr:sp macro="" textlink="">
      <xdr:nvSpPr>
        <xdr:cNvPr id="588" name="【認定こども園・幼稚園・保育所】&#10;一人当たり面積該当値テキスト"/>
        <xdr:cNvSpPr txBox="1"/>
      </xdr:nvSpPr>
      <xdr:spPr>
        <a:xfrm>
          <a:off x="22199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23767</xdr:rowOff>
    </xdr:from>
    <xdr:to>
      <xdr:col>112</xdr:col>
      <xdr:colOff>38100</xdr:colOff>
      <xdr:row>41</xdr:row>
      <xdr:rowOff>125367</xdr:rowOff>
    </xdr:to>
    <xdr:sp macro="" textlink="">
      <xdr:nvSpPr>
        <xdr:cNvPr id="589" name="楕円 588"/>
        <xdr:cNvSpPr/>
      </xdr:nvSpPr>
      <xdr:spPr>
        <a:xfrm>
          <a:off x="21272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71301</xdr:rowOff>
    </xdr:from>
    <xdr:to>
      <xdr:col>116</xdr:col>
      <xdr:colOff>63500</xdr:colOff>
      <xdr:row>41</xdr:row>
      <xdr:rowOff>74567</xdr:rowOff>
    </xdr:to>
    <xdr:cxnSp macro="">
      <xdr:nvCxnSpPr>
        <xdr:cNvPr id="590" name="直線コネクタ 589"/>
        <xdr:cNvCxnSpPr/>
      </xdr:nvCxnSpPr>
      <xdr:spPr>
        <a:xfrm flipV="1">
          <a:off x="21323300" y="7100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27033</xdr:rowOff>
    </xdr:from>
    <xdr:to>
      <xdr:col>107</xdr:col>
      <xdr:colOff>101600</xdr:colOff>
      <xdr:row>41</xdr:row>
      <xdr:rowOff>128633</xdr:rowOff>
    </xdr:to>
    <xdr:sp macro="" textlink="">
      <xdr:nvSpPr>
        <xdr:cNvPr id="591" name="楕円 590"/>
        <xdr:cNvSpPr/>
      </xdr:nvSpPr>
      <xdr:spPr>
        <a:xfrm>
          <a:off x="2038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74567</xdr:rowOff>
    </xdr:from>
    <xdr:to>
      <xdr:col>111</xdr:col>
      <xdr:colOff>177800</xdr:colOff>
      <xdr:row>41</xdr:row>
      <xdr:rowOff>77833</xdr:rowOff>
    </xdr:to>
    <xdr:cxnSp macro="">
      <xdr:nvCxnSpPr>
        <xdr:cNvPr id="592" name="直線コネクタ 591"/>
        <xdr:cNvCxnSpPr/>
      </xdr:nvCxnSpPr>
      <xdr:spPr>
        <a:xfrm flipV="1">
          <a:off x="20434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30299</xdr:rowOff>
    </xdr:from>
    <xdr:to>
      <xdr:col>102</xdr:col>
      <xdr:colOff>165100</xdr:colOff>
      <xdr:row>41</xdr:row>
      <xdr:rowOff>131899</xdr:rowOff>
    </xdr:to>
    <xdr:sp macro="" textlink="">
      <xdr:nvSpPr>
        <xdr:cNvPr id="593" name="楕円 592"/>
        <xdr:cNvSpPr/>
      </xdr:nvSpPr>
      <xdr:spPr>
        <a:xfrm>
          <a:off x="19494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77833</xdr:rowOff>
    </xdr:from>
    <xdr:to>
      <xdr:col>107</xdr:col>
      <xdr:colOff>50800</xdr:colOff>
      <xdr:row>41</xdr:row>
      <xdr:rowOff>81099</xdr:rowOff>
    </xdr:to>
    <xdr:cxnSp macro="">
      <xdr:nvCxnSpPr>
        <xdr:cNvPr id="594" name="直線コネクタ 593"/>
        <xdr:cNvCxnSpPr/>
      </xdr:nvCxnSpPr>
      <xdr:spPr>
        <a:xfrm flipV="1">
          <a:off x="19545300" y="71072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33565</xdr:rowOff>
    </xdr:from>
    <xdr:to>
      <xdr:col>98</xdr:col>
      <xdr:colOff>38100</xdr:colOff>
      <xdr:row>41</xdr:row>
      <xdr:rowOff>135165</xdr:rowOff>
    </xdr:to>
    <xdr:sp macro="" textlink="">
      <xdr:nvSpPr>
        <xdr:cNvPr id="595" name="楕円 594"/>
        <xdr:cNvSpPr/>
      </xdr:nvSpPr>
      <xdr:spPr>
        <a:xfrm>
          <a:off x="18605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81099</xdr:rowOff>
    </xdr:from>
    <xdr:to>
      <xdr:col>102</xdr:col>
      <xdr:colOff>114300</xdr:colOff>
      <xdr:row>41</xdr:row>
      <xdr:rowOff>84365</xdr:rowOff>
    </xdr:to>
    <xdr:cxnSp macro="">
      <xdr:nvCxnSpPr>
        <xdr:cNvPr id="596" name="直線コネクタ 595"/>
        <xdr:cNvCxnSpPr/>
      </xdr:nvCxnSpPr>
      <xdr:spPr>
        <a:xfrm flipV="1">
          <a:off x="18656300" y="711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7"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8"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9"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600"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116494</xdr:rowOff>
    </xdr:from>
    <xdr:ext cx="469744" cy="259045"/>
    <xdr:sp macro="" textlink="">
      <xdr:nvSpPr>
        <xdr:cNvPr id="601" name="n_1mainValue【認定こども園・幼稚園・保育所】&#10;一人当たり面積"/>
        <xdr:cNvSpPr txBox="1"/>
      </xdr:nvSpPr>
      <xdr:spPr>
        <a:xfrm>
          <a:off x="21075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119760</xdr:rowOff>
    </xdr:from>
    <xdr:ext cx="469744" cy="259045"/>
    <xdr:sp macro="" textlink="">
      <xdr:nvSpPr>
        <xdr:cNvPr id="602" name="n_2mainValue【認定こども園・幼稚園・保育所】&#10;一人当たり面積"/>
        <xdr:cNvSpPr txBox="1"/>
      </xdr:nvSpPr>
      <xdr:spPr>
        <a:xfrm>
          <a:off x="20199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123026</xdr:rowOff>
    </xdr:from>
    <xdr:ext cx="469744" cy="259045"/>
    <xdr:sp macro="" textlink="">
      <xdr:nvSpPr>
        <xdr:cNvPr id="603" name="n_3mainValue【認定こども園・幼稚園・保育所】&#10;一人当たり面積"/>
        <xdr:cNvSpPr txBox="1"/>
      </xdr:nvSpPr>
      <xdr:spPr>
        <a:xfrm>
          <a:off x="193104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604" name="n_4mainValue【認定こども園・幼稚園・保育所】&#10;一人当たり面積"/>
        <xdr:cNvSpPr txBox="1"/>
      </xdr:nvSpPr>
      <xdr:spPr>
        <a:xfrm>
          <a:off x="18421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34"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45" name="楕円 644"/>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646" name="【学校施設】&#10;有形固定資産減価償却率該当値テキスト"/>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92075</xdr:rowOff>
    </xdr:from>
    <xdr:to>
      <xdr:col>81</xdr:col>
      <xdr:colOff>101600</xdr:colOff>
      <xdr:row>57</xdr:row>
      <xdr:rowOff>22225</xdr:rowOff>
    </xdr:to>
    <xdr:sp macro="" textlink="">
      <xdr:nvSpPr>
        <xdr:cNvPr id="647" name="楕円 646"/>
        <xdr:cNvSpPr/>
      </xdr:nvSpPr>
      <xdr:spPr>
        <a:xfrm>
          <a:off x="15430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142875</xdr:rowOff>
    </xdr:from>
    <xdr:to>
      <xdr:col>85</xdr:col>
      <xdr:colOff>127000</xdr:colOff>
      <xdr:row>57</xdr:row>
      <xdr:rowOff>11430</xdr:rowOff>
    </xdr:to>
    <xdr:cxnSp macro="">
      <xdr:nvCxnSpPr>
        <xdr:cNvPr id="648" name="直線コネクタ 647"/>
        <xdr:cNvCxnSpPr/>
      </xdr:nvCxnSpPr>
      <xdr:spPr>
        <a:xfrm>
          <a:off x="15481300" y="97440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649" name="楕円 648"/>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142875</xdr:rowOff>
    </xdr:to>
    <xdr:cxnSp macro="">
      <xdr:nvCxnSpPr>
        <xdr:cNvPr id="650" name="直線コネクタ 649"/>
        <xdr:cNvCxnSpPr/>
      </xdr:nvCxnSpPr>
      <xdr:spPr>
        <a:xfrm>
          <a:off x="14592300" y="9707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651" name="楕円 650"/>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106680</xdr:rowOff>
    </xdr:to>
    <xdr:cxnSp macro="">
      <xdr:nvCxnSpPr>
        <xdr:cNvPr id="652" name="直線コネクタ 651"/>
        <xdr:cNvCxnSpPr/>
      </xdr:nvCxnSpPr>
      <xdr:spPr>
        <a:xfrm>
          <a:off x="13703300" y="966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53975</xdr:rowOff>
    </xdr:from>
    <xdr:to>
      <xdr:col>67</xdr:col>
      <xdr:colOff>101600</xdr:colOff>
      <xdr:row>56</xdr:row>
      <xdr:rowOff>155575</xdr:rowOff>
    </xdr:to>
    <xdr:sp macro="" textlink="">
      <xdr:nvSpPr>
        <xdr:cNvPr id="653" name="楕円 652"/>
        <xdr:cNvSpPr/>
      </xdr:nvSpPr>
      <xdr:spPr>
        <a:xfrm>
          <a:off x="12763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68580</xdr:rowOff>
    </xdr:from>
    <xdr:to>
      <xdr:col>71</xdr:col>
      <xdr:colOff>177800</xdr:colOff>
      <xdr:row>56</xdr:row>
      <xdr:rowOff>104775</xdr:rowOff>
    </xdr:to>
    <xdr:cxnSp macro="">
      <xdr:nvCxnSpPr>
        <xdr:cNvPr id="654" name="直線コネクタ 653"/>
        <xdr:cNvCxnSpPr/>
      </xdr:nvCxnSpPr>
      <xdr:spPr>
        <a:xfrm flipV="1">
          <a:off x="12814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655"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6"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657"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58"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38752</xdr:rowOff>
    </xdr:from>
    <xdr:ext cx="405111" cy="259045"/>
    <xdr:sp macro="" textlink="">
      <xdr:nvSpPr>
        <xdr:cNvPr id="659" name="n_1mainValue【学校施設】&#10;有形固定資産減価償却率"/>
        <xdr:cNvSpPr txBox="1"/>
      </xdr:nvSpPr>
      <xdr:spPr>
        <a:xfrm>
          <a:off x="152660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2557</xdr:rowOff>
    </xdr:from>
    <xdr:ext cx="405111" cy="259045"/>
    <xdr:sp macro="" textlink="">
      <xdr:nvSpPr>
        <xdr:cNvPr id="660" name="n_2mainValue【学校施設】&#10;有形固定資産減価償却率"/>
        <xdr:cNvSpPr txBox="1"/>
      </xdr:nvSpPr>
      <xdr:spPr>
        <a:xfrm>
          <a:off x="14389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61" name="n_3mainValue【学校施設】&#10;有形固定資産減価償却率"/>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652</xdr:rowOff>
    </xdr:from>
    <xdr:ext cx="405111" cy="259045"/>
    <xdr:sp macro="" textlink="">
      <xdr:nvSpPr>
        <xdr:cNvPr id="662" name="n_4mainValue【学校施設】&#10;有形固定資産減価償却率"/>
        <xdr:cNvSpPr txBox="1"/>
      </xdr:nvSpPr>
      <xdr:spPr>
        <a:xfrm>
          <a:off x="12611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2236</xdr:rowOff>
    </xdr:from>
    <xdr:to>
      <xdr:col>116</xdr:col>
      <xdr:colOff>114300</xdr:colOff>
      <xdr:row>60</xdr:row>
      <xdr:rowOff>103836</xdr:rowOff>
    </xdr:to>
    <xdr:sp macro="" textlink="">
      <xdr:nvSpPr>
        <xdr:cNvPr id="701" name="楕円 700"/>
        <xdr:cNvSpPr/>
      </xdr:nvSpPr>
      <xdr:spPr>
        <a:xfrm>
          <a:off x="221107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25113</xdr:rowOff>
    </xdr:from>
    <xdr:ext cx="469744" cy="259045"/>
    <xdr:sp macro="" textlink="">
      <xdr:nvSpPr>
        <xdr:cNvPr id="702" name="【学校施設】&#10;一人当たり面積該当値テキスト"/>
        <xdr:cNvSpPr txBox="1"/>
      </xdr:nvSpPr>
      <xdr:spPr>
        <a:xfrm>
          <a:off x="22199600" y="101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10008</xdr:rowOff>
    </xdr:from>
    <xdr:to>
      <xdr:col>112</xdr:col>
      <xdr:colOff>38100</xdr:colOff>
      <xdr:row>60</xdr:row>
      <xdr:rowOff>111608</xdr:rowOff>
    </xdr:to>
    <xdr:sp macro="" textlink="">
      <xdr:nvSpPr>
        <xdr:cNvPr id="703" name="楕円 702"/>
        <xdr:cNvSpPr/>
      </xdr:nvSpPr>
      <xdr:spPr>
        <a:xfrm>
          <a:off x="21272500" y="10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53036</xdr:rowOff>
    </xdr:from>
    <xdr:to>
      <xdr:col>116</xdr:col>
      <xdr:colOff>63500</xdr:colOff>
      <xdr:row>60</xdr:row>
      <xdr:rowOff>60808</xdr:rowOff>
    </xdr:to>
    <xdr:cxnSp macro="">
      <xdr:nvCxnSpPr>
        <xdr:cNvPr id="704" name="直線コネクタ 703"/>
        <xdr:cNvCxnSpPr/>
      </xdr:nvCxnSpPr>
      <xdr:spPr>
        <a:xfrm flipV="1">
          <a:off x="21323300" y="1034003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90932</xdr:rowOff>
    </xdr:from>
    <xdr:to>
      <xdr:col>107</xdr:col>
      <xdr:colOff>101600</xdr:colOff>
      <xdr:row>61</xdr:row>
      <xdr:rowOff>21082</xdr:rowOff>
    </xdr:to>
    <xdr:sp macro="" textlink="">
      <xdr:nvSpPr>
        <xdr:cNvPr id="705" name="楕円 704"/>
        <xdr:cNvSpPr/>
      </xdr:nvSpPr>
      <xdr:spPr>
        <a:xfrm>
          <a:off x="20383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60808</xdr:rowOff>
    </xdr:from>
    <xdr:to>
      <xdr:col>111</xdr:col>
      <xdr:colOff>177800</xdr:colOff>
      <xdr:row>60</xdr:row>
      <xdr:rowOff>141732</xdr:rowOff>
    </xdr:to>
    <xdr:cxnSp macro="">
      <xdr:nvCxnSpPr>
        <xdr:cNvPr id="706" name="直線コネクタ 705"/>
        <xdr:cNvCxnSpPr/>
      </xdr:nvCxnSpPr>
      <xdr:spPr>
        <a:xfrm flipV="1">
          <a:off x="20434300" y="1034780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111963</xdr:rowOff>
    </xdr:from>
    <xdr:to>
      <xdr:col>102</xdr:col>
      <xdr:colOff>165100</xdr:colOff>
      <xdr:row>61</xdr:row>
      <xdr:rowOff>42113</xdr:rowOff>
    </xdr:to>
    <xdr:sp macro="" textlink="">
      <xdr:nvSpPr>
        <xdr:cNvPr id="707" name="楕円 706"/>
        <xdr:cNvSpPr/>
      </xdr:nvSpPr>
      <xdr:spPr>
        <a:xfrm>
          <a:off x="19494500" y="103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141732</xdr:rowOff>
    </xdr:from>
    <xdr:to>
      <xdr:col>107</xdr:col>
      <xdr:colOff>50800</xdr:colOff>
      <xdr:row>60</xdr:row>
      <xdr:rowOff>162763</xdr:rowOff>
    </xdr:to>
    <xdr:cxnSp macro="">
      <xdr:nvCxnSpPr>
        <xdr:cNvPr id="708" name="直線コネクタ 707"/>
        <xdr:cNvCxnSpPr/>
      </xdr:nvCxnSpPr>
      <xdr:spPr>
        <a:xfrm flipV="1">
          <a:off x="19545300" y="1042873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154025</xdr:rowOff>
    </xdr:from>
    <xdr:to>
      <xdr:col>98</xdr:col>
      <xdr:colOff>38100</xdr:colOff>
      <xdr:row>61</xdr:row>
      <xdr:rowOff>84175</xdr:rowOff>
    </xdr:to>
    <xdr:sp macro="" textlink="">
      <xdr:nvSpPr>
        <xdr:cNvPr id="709" name="楕円 708"/>
        <xdr:cNvSpPr/>
      </xdr:nvSpPr>
      <xdr:spPr>
        <a:xfrm>
          <a:off x="186055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162763</xdr:rowOff>
    </xdr:from>
    <xdr:to>
      <xdr:col>102</xdr:col>
      <xdr:colOff>114300</xdr:colOff>
      <xdr:row>61</xdr:row>
      <xdr:rowOff>33375</xdr:rowOff>
    </xdr:to>
    <xdr:cxnSp macro="">
      <xdr:nvCxnSpPr>
        <xdr:cNvPr id="710" name="直線コネクタ 709"/>
        <xdr:cNvCxnSpPr/>
      </xdr:nvCxnSpPr>
      <xdr:spPr>
        <a:xfrm flipV="1">
          <a:off x="18656300" y="1044976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711" name="n_1aveValue【学校施設】&#10;一人当たり面積"/>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12" name="n_2aveValue【学校施設】&#10;一人当たり面積"/>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713" name="n_3aveValue【学校施設】&#10;一人当たり面積"/>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14" name="n_4aveValue【学校施設】&#10;一人当たり面積"/>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128135</xdr:rowOff>
    </xdr:from>
    <xdr:ext cx="469744" cy="259045"/>
    <xdr:sp macro="" textlink="">
      <xdr:nvSpPr>
        <xdr:cNvPr id="715" name="n_1mainValue【学校施設】&#10;一人当たり面積"/>
        <xdr:cNvSpPr txBox="1"/>
      </xdr:nvSpPr>
      <xdr:spPr>
        <a:xfrm>
          <a:off x="21075727"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37609</xdr:rowOff>
    </xdr:from>
    <xdr:ext cx="469744" cy="259045"/>
    <xdr:sp macro="" textlink="">
      <xdr:nvSpPr>
        <xdr:cNvPr id="716" name="n_2mainValue【学校施設】&#10;一人当たり面積"/>
        <xdr:cNvSpPr txBox="1"/>
      </xdr:nvSpPr>
      <xdr:spPr>
        <a:xfrm>
          <a:off x="2019942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58640</xdr:rowOff>
    </xdr:from>
    <xdr:ext cx="469744" cy="259045"/>
    <xdr:sp macro="" textlink="">
      <xdr:nvSpPr>
        <xdr:cNvPr id="717" name="n_3mainValue【学校施設】&#10;一人当たり面積"/>
        <xdr:cNvSpPr txBox="1"/>
      </xdr:nvSpPr>
      <xdr:spPr>
        <a:xfrm>
          <a:off x="19310427"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100702</xdr:rowOff>
    </xdr:from>
    <xdr:ext cx="469744" cy="259045"/>
    <xdr:sp macro="" textlink="">
      <xdr:nvSpPr>
        <xdr:cNvPr id="718" name="n_4mainValue【学校施設】&#10;一人当たり面積"/>
        <xdr:cNvSpPr txBox="1"/>
      </xdr:nvSpPr>
      <xdr:spPr>
        <a:xfrm>
          <a:off x="18421427" y="102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7" name="テキスト ボックス 7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5" name="テキスト ボックス 7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7" name="直線コネクタ 756"/>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8"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59" name="直線コネクタ 75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0"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1" name="直線コネクタ 760"/>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62"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3" name="フローチャート: 判断 762"/>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4" name="フローチャート: 判断 763"/>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5" name="フローチャート: 判断 764"/>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6" name="フローチャート: 判断 765"/>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7" name="フローチャート: 判断 766"/>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73" name="楕円 772"/>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74" name="【公民館】&#10;有形固定資産減価償却率該当値テキスト"/>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109982</xdr:rowOff>
    </xdr:from>
    <xdr:to>
      <xdr:col>81</xdr:col>
      <xdr:colOff>101600</xdr:colOff>
      <xdr:row>105</xdr:row>
      <xdr:rowOff>40132</xdr:rowOff>
    </xdr:to>
    <xdr:sp macro="" textlink="">
      <xdr:nvSpPr>
        <xdr:cNvPr id="775" name="楕円 774"/>
        <xdr:cNvSpPr/>
      </xdr:nvSpPr>
      <xdr:spPr>
        <a:xfrm>
          <a:off x="15430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160782</xdr:rowOff>
    </xdr:from>
    <xdr:to>
      <xdr:col>85</xdr:col>
      <xdr:colOff>127000</xdr:colOff>
      <xdr:row>105</xdr:row>
      <xdr:rowOff>19050</xdr:rowOff>
    </xdr:to>
    <xdr:cxnSp macro="">
      <xdr:nvCxnSpPr>
        <xdr:cNvPr id="776" name="直線コネクタ 775"/>
        <xdr:cNvCxnSpPr/>
      </xdr:nvCxnSpPr>
      <xdr:spPr>
        <a:xfrm>
          <a:off x="15481300" y="179915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98552</xdr:rowOff>
    </xdr:from>
    <xdr:to>
      <xdr:col>76</xdr:col>
      <xdr:colOff>165100</xdr:colOff>
      <xdr:row>105</xdr:row>
      <xdr:rowOff>28702</xdr:rowOff>
    </xdr:to>
    <xdr:sp macro="" textlink="">
      <xdr:nvSpPr>
        <xdr:cNvPr id="777" name="楕円 776"/>
        <xdr:cNvSpPr/>
      </xdr:nvSpPr>
      <xdr:spPr>
        <a:xfrm>
          <a:off x="14541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149352</xdr:rowOff>
    </xdr:from>
    <xdr:to>
      <xdr:col>81</xdr:col>
      <xdr:colOff>50800</xdr:colOff>
      <xdr:row>104</xdr:row>
      <xdr:rowOff>160782</xdr:rowOff>
    </xdr:to>
    <xdr:cxnSp macro="">
      <xdr:nvCxnSpPr>
        <xdr:cNvPr id="778" name="直線コネクタ 777"/>
        <xdr:cNvCxnSpPr/>
      </xdr:nvCxnSpPr>
      <xdr:spPr>
        <a:xfrm>
          <a:off x="14592300" y="1798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68835</xdr:rowOff>
    </xdr:from>
    <xdr:to>
      <xdr:col>72</xdr:col>
      <xdr:colOff>38100</xdr:colOff>
      <xdr:row>104</xdr:row>
      <xdr:rowOff>170435</xdr:rowOff>
    </xdr:to>
    <xdr:sp macro="" textlink="">
      <xdr:nvSpPr>
        <xdr:cNvPr id="779" name="楕円 778"/>
        <xdr:cNvSpPr/>
      </xdr:nvSpPr>
      <xdr:spPr>
        <a:xfrm>
          <a:off x="1365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119635</xdr:rowOff>
    </xdr:from>
    <xdr:to>
      <xdr:col>76</xdr:col>
      <xdr:colOff>114300</xdr:colOff>
      <xdr:row>104</xdr:row>
      <xdr:rowOff>149352</xdr:rowOff>
    </xdr:to>
    <xdr:cxnSp macro="">
      <xdr:nvCxnSpPr>
        <xdr:cNvPr id="780" name="直線コネクタ 779"/>
        <xdr:cNvCxnSpPr/>
      </xdr:nvCxnSpPr>
      <xdr:spPr>
        <a:xfrm>
          <a:off x="13703300" y="1795043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81" name="楕円 780"/>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119635</xdr:rowOff>
    </xdr:to>
    <xdr:cxnSp macro="">
      <xdr:nvCxnSpPr>
        <xdr:cNvPr id="782" name="直線コネクタ 781"/>
        <xdr:cNvCxnSpPr/>
      </xdr:nvCxnSpPr>
      <xdr:spPr>
        <a:xfrm>
          <a:off x="12814300" y="179070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83"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84"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85"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86"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31259</xdr:rowOff>
    </xdr:from>
    <xdr:ext cx="405111" cy="259045"/>
    <xdr:sp macro="" textlink="">
      <xdr:nvSpPr>
        <xdr:cNvPr id="787" name="n_1mainValue【公民館】&#10;有形固定資産減価償却率"/>
        <xdr:cNvSpPr txBox="1"/>
      </xdr:nvSpPr>
      <xdr:spPr>
        <a:xfrm>
          <a:off x="15266044"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19829</xdr:rowOff>
    </xdr:from>
    <xdr:ext cx="405111" cy="259045"/>
    <xdr:sp macro="" textlink="">
      <xdr:nvSpPr>
        <xdr:cNvPr id="788" name="n_2mainValue【公民館】&#10;有形固定資産減価償却率"/>
        <xdr:cNvSpPr txBox="1"/>
      </xdr:nvSpPr>
      <xdr:spPr>
        <a:xfrm>
          <a:off x="143897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161562</xdr:rowOff>
    </xdr:from>
    <xdr:ext cx="405111" cy="259045"/>
    <xdr:sp macro="" textlink="">
      <xdr:nvSpPr>
        <xdr:cNvPr id="789" name="n_3mainValue【公民館】&#10;有形固定資産減価償却率"/>
        <xdr:cNvSpPr txBox="1"/>
      </xdr:nvSpPr>
      <xdr:spPr>
        <a:xfrm>
          <a:off x="13500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90" name="n_4main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6" name="直線コネクタ 815"/>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7"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8" name="直線コネクタ 8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19"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0" name="直線コネクタ 819"/>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1"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2" name="フローチャート: 判断 821"/>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3" name="フローチャート: 判断 82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4" name="フローチャート: 判断 823"/>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5" name="フローチャート: 判断 824"/>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6" name="フローチャート: 判断 825"/>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30299</xdr:rowOff>
    </xdr:from>
    <xdr:to>
      <xdr:col>116</xdr:col>
      <xdr:colOff>114300</xdr:colOff>
      <xdr:row>108</xdr:row>
      <xdr:rowOff>131899</xdr:rowOff>
    </xdr:to>
    <xdr:sp macro="" textlink="">
      <xdr:nvSpPr>
        <xdr:cNvPr id="832" name="楕円 831"/>
        <xdr:cNvSpPr/>
      </xdr:nvSpPr>
      <xdr:spPr>
        <a:xfrm>
          <a:off x="22110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116676</xdr:rowOff>
    </xdr:from>
    <xdr:ext cx="469744" cy="259045"/>
    <xdr:sp macro="" textlink="">
      <xdr:nvSpPr>
        <xdr:cNvPr id="833" name="【公民館】&#10;一人当たり面積該当値テキスト"/>
        <xdr:cNvSpPr txBox="1"/>
      </xdr:nvSpPr>
      <xdr:spPr>
        <a:xfrm>
          <a:off x="22199600" y="184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33564</xdr:rowOff>
    </xdr:from>
    <xdr:to>
      <xdr:col>112</xdr:col>
      <xdr:colOff>38100</xdr:colOff>
      <xdr:row>108</xdr:row>
      <xdr:rowOff>135164</xdr:rowOff>
    </xdr:to>
    <xdr:sp macro="" textlink="">
      <xdr:nvSpPr>
        <xdr:cNvPr id="834" name="楕円 833"/>
        <xdr:cNvSpPr/>
      </xdr:nvSpPr>
      <xdr:spPr>
        <a:xfrm>
          <a:off x="21272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81099</xdr:rowOff>
    </xdr:from>
    <xdr:to>
      <xdr:col>116</xdr:col>
      <xdr:colOff>63500</xdr:colOff>
      <xdr:row>108</xdr:row>
      <xdr:rowOff>84364</xdr:rowOff>
    </xdr:to>
    <xdr:cxnSp macro="">
      <xdr:nvCxnSpPr>
        <xdr:cNvPr id="835" name="直線コネクタ 834"/>
        <xdr:cNvCxnSpPr/>
      </xdr:nvCxnSpPr>
      <xdr:spPr>
        <a:xfrm flipV="1">
          <a:off x="21323300" y="185976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36" name="楕円 835"/>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84364</xdr:rowOff>
    </xdr:from>
    <xdr:to>
      <xdr:col>111</xdr:col>
      <xdr:colOff>177800</xdr:colOff>
      <xdr:row>108</xdr:row>
      <xdr:rowOff>85998</xdr:rowOff>
    </xdr:to>
    <xdr:cxnSp macro="">
      <xdr:nvCxnSpPr>
        <xdr:cNvPr id="837" name="直線コネクタ 836"/>
        <xdr:cNvCxnSpPr/>
      </xdr:nvCxnSpPr>
      <xdr:spPr>
        <a:xfrm flipV="1">
          <a:off x="20434300" y="186009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838" name="楕円 837"/>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87630</xdr:rowOff>
    </xdr:to>
    <xdr:cxnSp macro="">
      <xdr:nvCxnSpPr>
        <xdr:cNvPr id="839" name="直線コネクタ 838"/>
        <xdr:cNvCxnSpPr/>
      </xdr:nvCxnSpPr>
      <xdr:spPr>
        <a:xfrm flipV="1">
          <a:off x="19545300" y="186025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840" name="楕円 839"/>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87630</xdr:rowOff>
    </xdr:from>
    <xdr:to>
      <xdr:col>102</xdr:col>
      <xdr:colOff>114300</xdr:colOff>
      <xdr:row>108</xdr:row>
      <xdr:rowOff>89263</xdr:rowOff>
    </xdr:to>
    <xdr:cxnSp macro="">
      <xdr:nvCxnSpPr>
        <xdr:cNvPr id="841" name="直線コネクタ 840"/>
        <xdr:cNvCxnSpPr/>
      </xdr:nvCxnSpPr>
      <xdr:spPr>
        <a:xfrm flipV="1">
          <a:off x="18656300" y="1860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2"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3"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4"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5"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126291</xdr:rowOff>
    </xdr:from>
    <xdr:ext cx="469744" cy="259045"/>
    <xdr:sp macro="" textlink="">
      <xdr:nvSpPr>
        <xdr:cNvPr id="846" name="n_1mainValue【公民館】&#10;一人当たり面積"/>
        <xdr:cNvSpPr txBox="1"/>
      </xdr:nvSpPr>
      <xdr:spPr>
        <a:xfrm>
          <a:off x="21075727" y="186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47" name="n_2mainValue【公民館】&#10;一人当たり面積"/>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848" name="n_3mainValue【公民館】&#10;一人当たり面積"/>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849" name="n_4mainValue【公民館】&#10;一人当たり面積"/>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特に高い施設は「橋りょう・トンネル」，「認定こども園・幼稚園・保育所」である。反対に有形固定資産減価償却率が特に低い施設は「道路」，「学校施設」である。　</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類似団体内平均値と比較し有形固定資産減価償却率が特に高い理由について，橋りょうにおいては，既存施設６施設のうち４施設が築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年以上経過していることによる。幼稚園・保育所においては，既存施設（祝町幼稚園，第一保育所）がいずれも昭和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年代に建設されていることが要因となっている。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低い理由について，道路においては，開始時に取得価格不明の資産を備忘価格１円で評価しており，これに該当する資産の多くにおいて整備後相当の年数が経過したものと見込まれる資産であることによる。学校施設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年度にそれぞれ統合小学校（大洗小学校，南小学校）を建設したことや平成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年度に南小中学校共用体育館を建設したことが有形固定資産減価償却率を引き下げている要因となっている。</a:t>
          </a:r>
          <a:endParaRPr lang="ja-JP" altLang="ja-JP" sz="1400">
            <a:effectLst/>
          </a:endParaRPr>
        </a:p>
        <a:p>
          <a:r>
            <a:rPr kumimoji="1" lang="ja-JP" altLang="ja-JP" sz="1100">
              <a:solidFill>
                <a:schemeClr val="dk1"/>
              </a:solidFill>
              <a:effectLst/>
              <a:latin typeface="+mn-lt"/>
              <a:ea typeface="+mn-ea"/>
              <a:cs typeface="+mn-cs"/>
            </a:rPr>
            <a:t>　いずれの施設についても，公共施設等総合管理計画や個別施設計画に基づき長期的な視点で維持管理・更新等の手法を検討し，効果的かつ効率的なマネジメントに努めていく。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78"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89" name="楕円 8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90" name="【体育館・プー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91" name="楕円 9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148590</xdr:rowOff>
    </xdr:to>
    <xdr:cxnSp macro="">
      <xdr:nvCxnSpPr>
        <xdr:cNvPr id="92" name="直線コネクタ 91"/>
        <xdr:cNvCxnSpPr/>
      </xdr:nvCxnSpPr>
      <xdr:spPr>
        <a:xfrm flipV="1">
          <a:off x="3797300" y="1026033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93" name="楕円 92"/>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148590</xdr:rowOff>
    </xdr:to>
    <xdr:cxnSp macro="">
      <xdr:nvCxnSpPr>
        <xdr:cNvPr id="94" name="直線コネクタ 93"/>
        <xdr:cNvCxnSpPr/>
      </xdr:nvCxnSpPr>
      <xdr:spPr>
        <a:xfrm>
          <a:off x="2908300" y="103917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95" name="楕円 94"/>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72390</xdr:rowOff>
    </xdr:from>
    <xdr:to>
      <xdr:col>15</xdr:col>
      <xdr:colOff>50800</xdr:colOff>
      <xdr:row>60</xdr:row>
      <xdr:rowOff>104775</xdr:rowOff>
    </xdr:to>
    <xdr:cxnSp macro="">
      <xdr:nvCxnSpPr>
        <xdr:cNvPr id="96" name="直線コネクタ 95"/>
        <xdr:cNvCxnSpPr/>
      </xdr:nvCxnSpPr>
      <xdr:spPr>
        <a:xfrm>
          <a:off x="2019300" y="103593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97" name="楕円 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72390</xdr:rowOff>
    </xdr:to>
    <xdr:cxnSp macro="">
      <xdr:nvCxnSpPr>
        <xdr:cNvPr id="98" name="直線コネクタ 97"/>
        <xdr:cNvCxnSpPr/>
      </xdr:nvCxnSpPr>
      <xdr:spPr>
        <a:xfrm>
          <a:off x="1130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1" name="n_3ave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02" name="n_4ave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03"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4" name="n_2main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05" name="n_3main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6" name="n_4main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137"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45538</xdr:rowOff>
    </xdr:from>
    <xdr:to>
      <xdr:col>55</xdr:col>
      <xdr:colOff>50800</xdr:colOff>
      <xdr:row>63</xdr:row>
      <xdr:rowOff>147138</xdr:rowOff>
    </xdr:to>
    <xdr:sp macro="" textlink="">
      <xdr:nvSpPr>
        <xdr:cNvPr id="148" name="楕円 147"/>
        <xdr:cNvSpPr/>
      </xdr:nvSpPr>
      <xdr:spPr>
        <a:xfrm>
          <a:off x="10426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23965</xdr:rowOff>
    </xdr:from>
    <xdr:ext cx="469744" cy="259045"/>
    <xdr:sp macro="" textlink="">
      <xdr:nvSpPr>
        <xdr:cNvPr id="149" name="【体育館・プール】&#10;一人当たり面積該当値テキスト"/>
        <xdr:cNvSpPr txBox="1"/>
      </xdr:nvSpPr>
      <xdr:spPr>
        <a:xfrm>
          <a:off x="10515600"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150" name="楕円 149"/>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96338</xdr:rowOff>
    </xdr:from>
    <xdr:to>
      <xdr:col>55</xdr:col>
      <xdr:colOff>0</xdr:colOff>
      <xdr:row>63</xdr:row>
      <xdr:rowOff>102870</xdr:rowOff>
    </xdr:to>
    <xdr:cxnSp macro="">
      <xdr:nvCxnSpPr>
        <xdr:cNvPr id="151" name="直線コネクタ 150"/>
        <xdr:cNvCxnSpPr/>
      </xdr:nvCxnSpPr>
      <xdr:spPr>
        <a:xfrm flipV="1">
          <a:off x="9639300" y="10897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55335</xdr:rowOff>
    </xdr:from>
    <xdr:to>
      <xdr:col>46</xdr:col>
      <xdr:colOff>38100</xdr:colOff>
      <xdr:row>63</xdr:row>
      <xdr:rowOff>156935</xdr:rowOff>
    </xdr:to>
    <xdr:sp macro="" textlink="">
      <xdr:nvSpPr>
        <xdr:cNvPr id="152" name="楕円 151"/>
        <xdr:cNvSpPr/>
      </xdr:nvSpPr>
      <xdr:spPr>
        <a:xfrm>
          <a:off x="869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106135</xdr:rowOff>
    </xdr:to>
    <xdr:cxnSp macro="">
      <xdr:nvCxnSpPr>
        <xdr:cNvPr id="153" name="直線コネクタ 152"/>
        <xdr:cNvCxnSpPr/>
      </xdr:nvCxnSpPr>
      <xdr:spPr>
        <a:xfrm flipV="1">
          <a:off x="8750300" y="109042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57513</xdr:rowOff>
    </xdr:from>
    <xdr:to>
      <xdr:col>41</xdr:col>
      <xdr:colOff>101600</xdr:colOff>
      <xdr:row>63</xdr:row>
      <xdr:rowOff>159113</xdr:rowOff>
    </xdr:to>
    <xdr:sp macro="" textlink="">
      <xdr:nvSpPr>
        <xdr:cNvPr id="154" name="楕円 153"/>
        <xdr:cNvSpPr/>
      </xdr:nvSpPr>
      <xdr:spPr>
        <a:xfrm>
          <a:off x="7810500" y="108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106135</xdr:rowOff>
    </xdr:from>
    <xdr:to>
      <xdr:col>45</xdr:col>
      <xdr:colOff>177800</xdr:colOff>
      <xdr:row>63</xdr:row>
      <xdr:rowOff>108313</xdr:rowOff>
    </xdr:to>
    <xdr:cxnSp macro="">
      <xdr:nvCxnSpPr>
        <xdr:cNvPr id="155" name="直線コネクタ 154"/>
        <xdr:cNvCxnSpPr/>
      </xdr:nvCxnSpPr>
      <xdr:spPr>
        <a:xfrm flipV="1">
          <a:off x="7861300" y="109074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60778</xdr:rowOff>
    </xdr:from>
    <xdr:to>
      <xdr:col>36</xdr:col>
      <xdr:colOff>165100</xdr:colOff>
      <xdr:row>63</xdr:row>
      <xdr:rowOff>162378</xdr:rowOff>
    </xdr:to>
    <xdr:sp macro="" textlink="">
      <xdr:nvSpPr>
        <xdr:cNvPr id="156" name="楕円 155"/>
        <xdr:cNvSpPr/>
      </xdr:nvSpPr>
      <xdr:spPr>
        <a:xfrm>
          <a:off x="6921500" y="108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108313</xdr:rowOff>
    </xdr:from>
    <xdr:to>
      <xdr:col>41</xdr:col>
      <xdr:colOff>50800</xdr:colOff>
      <xdr:row>63</xdr:row>
      <xdr:rowOff>111578</xdr:rowOff>
    </xdr:to>
    <xdr:cxnSp macro="">
      <xdr:nvCxnSpPr>
        <xdr:cNvPr id="157" name="直線コネクタ 156"/>
        <xdr:cNvCxnSpPr/>
      </xdr:nvCxnSpPr>
      <xdr:spPr>
        <a:xfrm flipV="1">
          <a:off x="6972300" y="109096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158"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159"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160"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161"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162"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163" name="n_2mainValue【体育館・プール】&#10;一人当たり面積"/>
        <xdr:cNvSpPr txBox="1"/>
      </xdr:nvSpPr>
      <xdr:spPr>
        <a:xfrm>
          <a:off x="8515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150240</xdr:rowOff>
    </xdr:from>
    <xdr:ext cx="469744" cy="259045"/>
    <xdr:sp macro="" textlink="">
      <xdr:nvSpPr>
        <xdr:cNvPr id="164" name="n_3mainValue【体育館・プール】&#10;一人当たり面積"/>
        <xdr:cNvSpPr txBox="1"/>
      </xdr:nvSpPr>
      <xdr:spPr>
        <a:xfrm>
          <a:off x="7626427" y="1095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153505</xdr:rowOff>
    </xdr:from>
    <xdr:ext cx="469744" cy="259045"/>
    <xdr:sp macro="" textlink="">
      <xdr:nvSpPr>
        <xdr:cNvPr id="165" name="n_4mainValue【体育館・プール】&#10;一人当たり面積"/>
        <xdr:cNvSpPr txBox="1"/>
      </xdr:nvSpPr>
      <xdr:spPr>
        <a:xfrm>
          <a:off x="6737427" y="1095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3" name="直線コネクタ 1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4" name="テキスト ボックス 1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5" name="直線コネクタ 1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6" name="テキスト ボックス 1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7" name="直線コネクタ 1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8" name="テキスト ボックス 1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9" name="直線コネクタ 1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0" name="テキスト ボックス 1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1" name="直線コネクタ 2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2" name="テキスト ボックス 2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3" name="直線コネクタ 2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4" name="テキスト ボックス 2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5" name="直線コネクタ 2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207" name="直線コネクタ 206"/>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9" name="直線コネクタ 20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210"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211" name="直線コネクタ 210"/>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212"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213" name="フローチャート: 判断 212"/>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14" name="フローチャート: 判断 213"/>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215" name="フローチャート: 判断 214"/>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216" name="フローチャート: 判断 215"/>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217" name="フローチャート: 判断 216"/>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8" name="テキスト ボックス 2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9" name="テキスト ボックス 2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0" name="テキスト ボックス 2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1" name="テキスト ボックス 2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2" name="テキスト ボックス 2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223" name="楕円 222"/>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72407</xdr:rowOff>
    </xdr:from>
    <xdr:ext cx="405111" cy="259045"/>
    <xdr:sp macro="" textlink="">
      <xdr:nvSpPr>
        <xdr:cNvPr id="224" name="【市民会館】&#10;有形固定資産減価償却率該当値テキスト"/>
        <xdr:cNvSpPr txBox="1"/>
      </xdr:nvSpPr>
      <xdr:spPr>
        <a:xfrm>
          <a:off x="4673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62956</xdr:rowOff>
    </xdr:from>
    <xdr:to>
      <xdr:col>20</xdr:col>
      <xdr:colOff>38100</xdr:colOff>
      <xdr:row>106</xdr:row>
      <xdr:rowOff>164556</xdr:rowOff>
    </xdr:to>
    <xdr:sp macro="" textlink="">
      <xdr:nvSpPr>
        <xdr:cNvPr id="225" name="楕円 224"/>
        <xdr:cNvSpPr/>
      </xdr:nvSpPr>
      <xdr:spPr>
        <a:xfrm>
          <a:off x="3746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113756</xdr:rowOff>
    </xdr:from>
    <xdr:to>
      <xdr:col>24</xdr:col>
      <xdr:colOff>63500</xdr:colOff>
      <xdr:row>106</xdr:row>
      <xdr:rowOff>144780</xdr:rowOff>
    </xdr:to>
    <xdr:cxnSp macro="">
      <xdr:nvCxnSpPr>
        <xdr:cNvPr id="226" name="直線コネクタ 225"/>
        <xdr:cNvCxnSpPr/>
      </xdr:nvCxnSpPr>
      <xdr:spPr>
        <a:xfrm>
          <a:off x="3797300" y="182874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27032</xdr:rowOff>
    </xdr:from>
    <xdr:to>
      <xdr:col>15</xdr:col>
      <xdr:colOff>101600</xdr:colOff>
      <xdr:row>106</xdr:row>
      <xdr:rowOff>128632</xdr:rowOff>
    </xdr:to>
    <xdr:sp macro="" textlink="">
      <xdr:nvSpPr>
        <xdr:cNvPr id="227" name="楕円 226"/>
        <xdr:cNvSpPr/>
      </xdr:nvSpPr>
      <xdr:spPr>
        <a:xfrm>
          <a:off x="2857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77832</xdr:rowOff>
    </xdr:from>
    <xdr:to>
      <xdr:col>19</xdr:col>
      <xdr:colOff>177800</xdr:colOff>
      <xdr:row>106</xdr:row>
      <xdr:rowOff>113756</xdr:rowOff>
    </xdr:to>
    <xdr:cxnSp macro="">
      <xdr:nvCxnSpPr>
        <xdr:cNvPr id="228" name="直線コネクタ 227"/>
        <xdr:cNvCxnSpPr/>
      </xdr:nvCxnSpPr>
      <xdr:spPr>
        <a:xfrm>
          <a:off x="2908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229" name="楕円 228"/>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77832</xdr:rowOff>
    </xdr:to>
    <xdr:cxnSp macro="">
      <xdr:nvCxnSpPr>
        <xdr:cNvPr id="230" name="直線コネクタ 229"/>
        <xdr:cNvCxnSpPr/>
      </xdr:nvCxnSpPr>
      <xdr:spPr>
        <a:xfrm>
          <a:off x="2019300" y="182401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231" name="楕円 230"/>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66402</xdr:rowOff>
    </xdr:to>
    <xdr:cxnSp macro="">
      <xdr:nvCxnSpPr>
        <xdr:cNvPr id="232" name="直線コネクタ 231"/>
        <xdr:cNvCxnSpPr/>
      </xdr:nvCxnSpPr>
      <xdr:spPr>
        <a:xfrm>
          <a:off x="1130300" y="1823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233"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234"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235"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236" name="n_4aveValue【市民会館】&#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155683</xdr:rowOff>
    </xdr:from>
    <xdr:ext cx="405111" cy="259045"/>
    <xdr:sp macro="" textlink="">
      <xdr:nvSpPr>
        <xdr:cNvPr id="237" name="n_1mainValue【市民会館】&#10;有形固定資産減価償却率"/>
        <xdr:cNvSpPr txBox="1"/>
      </xdr:nvSpPr>
      <xdr:spPr>
        <a:xfrm>
          <a:off x="3582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119759</xdr:rowOff>
    </xdr:from>
    <xdr:ext cx="405111" cy="259045"/>
    <xdr:sp macro="" textlink="">
      <xdr:nvSpPr>
        <xdr:cNvPr id="238" name="n_2mainValue【市民会館】&#10;有形固定資産減価償却率"/>
        <xdr:cNvSpPr txBox="1"/>
      </xdr:nvSpPr>
      <xdr:spPr>
        <a:xfrm>
          <a:off x="2705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239" name="n_3mainValue【市民会館】&#10;有形固定資産減価償却率"/>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240" name="n_4mainValue【市民会館】&#10;有形固定資産減価償却率"/>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51" name="直線コネクタ 2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2" name="テキスト ボックス 2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3" name="直線コネクタ 2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4" name="テキスト ボックス 2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5" name="直線コネクタ 2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6" name="テキスト ボックス 2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7" name="直線コネクタ 2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8" name="テキスト ボックス 2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9" name="直線コネクタ 2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60" name="テキスト ボックス 2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61" name="直線コネクタ 2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2" name="テキスト ボックス 2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266" name="直線コネクタ 265"/>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267"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268" name="直線コネクタ 267"/>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269"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270" name="直線コネクタ 269"/>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271"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272" name="フローチャート: 判断 271"/>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273" name="フローチャート: 判断 272"/>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274" name="フローチャート: 判断 273"/>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275" name="フローチャート: 判断 274"/>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276" name="フローチャート: 判断 275"/>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27032</xdr:rowOff>
    </xdr:from>
    <xdr:to>
      <xdr:col>55</xdr:col>
      <xdr:colOff>50800</xdr:colOff>
      <xdr:row>107</xdr:row>
      <xdr:rowOff>128632</xdr:rowOff>
    </xdr:to>
    <xdr:sp macro="" textlink="">
      <xdr:nvSpPr>
        <xdr:cNvPr id="282" name="楕円 281"/>
        <xdr:cNvSpPr/>
      </xdr:nvSpPr>
      <xdr:spPr>
        <a:xfrm>
          <a:off x="10426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5459</xdr:rowOff>
    </xdr:from>
    <xdr:ext cx="469744" cy="259045"/>
    <xdr:sp macro="" textlink="">
      <xdr:nvSpPr>
        <xdr:cNvPr id="283" name="【市民会館】&#10;一人当たり面積該当値テキスト"/>
        <xdr:cNvSpPr txBox="1"/>
      </xdr:nvSpPr>
      <xdr:spPr>
        <a:xfrm>
          <a:off x="10515600"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35198</xdr:rowOff>
    </xdr:from>
    <xdr:to>
      <xdr:col>50</xdr:col>
      <xdr:colOff>165100</xdr:colOff>
      <xdr:row>107</xdr:row>
      <xdr:rowOff>136798</xdr:rowOff>
    </xdr:to>
    <xdr:sp macro="" textlink="">
      <xdr:nvSpPr>
        <xdr:cNvPr id="284" name="楕円 283"/>
        <xdr:cNvSpPr/>
      </xdr:nvSpPr>
      <xdr:spPr>
        <a:xfrm>
          <a:off x="9588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77832</xdr:rowOff>
    </xdr:from>
    <xdr:to>
      <xdr:col>55</xdr:col>
      <xdr:colOff>0</xdr:colOff>
      <xdr:row>107</xdr:row>
      <xdr:rowOff>85998</xdr:rowOff>
    </xdr:to>
    <xdr:cxnSp macro="">
      <xdr:nvCxnSpPr>
        <xdr:cNvPr id="285" name="直線コネクタ 284"/>
        <xdr:cNvCxnSpPr/>
      </xdr:nvCxnSpPr>
      <xdr:spPr>
        <a:xfrm flipV="1">
          <a:off x="9639300" y="184229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38463</xdr:rowOff>
    </xdr:from>
    <xdr:to>
      <xdr:col>46</xdr:col>
      <xdr:colOff>38100</xdr:colOff>
      <xdr:row>107</xdr:row>
      <xdr:rowOff>140063</xdr:rowOff>
    </xdr:to>
    <xdr:sp macro="" textlink="">
      <xdr:nvSpPr>
        <xdr:cNvPr id="286" name="楕円 285"/>
        <xdr:cNvSpPr/>
      </xdr:nvSpPr>
      <xdr:spPr>
        <a:xfrm>
          <a:off x="8699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85998</xdr:rowOff>
    </xdr:from>
    <xdr:to>
      <xdr:col>50</xdr:col>
      <xdr:colOff>114300</xdr:colOff>
      <xdr:row>107</xdr:row>
      <xdr:rowOff>89263</xdr:rowOff>
    </xdr:to>
    <xdr:cxnSp macro="">
      <xdr:nvCxnSpPr>
        <xdr:cNvPr id="287" name="直線コネクタ 286"/>
        <xdr:cNvCxnSpPr/>
      </xdr:nvCxnSpPr>
      <xdr:spPr>
        <a:xfrm flipV="1">
          <a:off x="8750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41729</xdr:rowOff>
    </xdr:from>
    <xdr:to>
      <xdr:col>41</xdr:col>
      <xdr:colOff>101600</xdr:colOff>
      <xdr:row>107</xdr:row>
      <xdr:rowOff>143329</xdr:rowOff>
    </xdr:to>
    <xdr:sp macro="" textlink="">
      <xdr:nvSpPr>
        <xdr:cNvPr id="288" name="楕円 287"/>
        <xdr:cNvSpPr/>
      </xdr:nvSpPr>
      <xdr:spPr>
        <a:xfrm>
          <a:off x="781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89263</xdr:rowOff>
    </xdr:from>
    <xdr:to>
      <xdr:col>45</xdr:col>
      <xdr:colOff>177800</xdr:colOff>
      <xdr:row>107</xdr:row>
      <xdr:rowOff>92529</xdr:rowOff>
    </xdr:to>
    <xdr:cxnSp macro="">
      <xdr:nvCxnSpPr>
        <xdr:cNvPr id="289" name="直線コネクタ 288"/>
        <xdr:cNvCxnSpPr/>
      </xdr:nvCxnSpPr>
      <xdr:spPr>
        <a:xfrm flipV="1">
          <a:off x="7861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290" name="楕円 289"/>
        <xdr:cNvSpPr/>
      </xdr:nvSpPr>
      <xdr:spPr>
        <a:xfrm>
          <a:off x="692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92529</xdr:rowOff>
    </xdr:from>
    <xdr:to>
      <xdr:col>41</xdr:col>
      <xdr:colOff>50800</xdr:colOff>
      <xdr:row>107</xdr:row>
      <xdr:rowOff>97427</xdr:rowOff>
    </xdr:to>
    <xdr:cxnSp macro="">
      <xdr:nvCxnSpPr>
        <xdr:cNvPr id="291" name="直線コネクタ 290"/>
        <xdr:cNvCxnSpPr/>
      </xdr:nvCxnSpPr>
      <xdr:spPr>
        <a:xfrm flipV="1">
          <a:off x="6972300" y="184376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292" name="n_1ave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293"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294"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295"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127925</xdr:rowOff>
    </xdr:from>
    <xdr:ext cx="469744" cy="259045"/>
    <xdr:sp macro="" textlink="">
      <xdr:nvSpPr>
        <xdr:cNvPr id="296" name="n_1mainValue【市民会館】&#10;一人当たり面積"/>
        <xdr:cNvSpPr txBox="1"/>
      </xdr:nvSpPr>
      <xdr:spPr>
        <a:xfrm>
          <a:off x="9391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131190</xdr:rowOff>
    </xdr:from>
    <xdr:ext cx="469744" cy="259045"/>
    <xdr:sp macro="" textlink="">
      <xdr:nvSpPr>
        <xdr:cNvPr id="297" name="n_2mainValue【市民会館】&#10;一人当たり面積"/>
        <xdr:cNvSpPr txBox="1"/>
      </xdr:nvSpPr>
      <xdr:spPr>
        <a:xfrm>
          <a:off x="8515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134456</xdr:rowOff>
    </xdr:from>
    <xdr:ext cx="469744" cy="259045"/>
    <xdr:sp macro="" textlink="">
      <xdr:nvSpPr>
        <xdr:cNvPr id="298" name="n_3mainValue【市民会館】&#10;一人当たり面積"/>
        <xdr:cNvSpPr txBox="1"/>
      </xdr:nvSpPr>
      <xdr:spPr>
        <a:xfrm>
          <a:off x="7626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139354</xdr:rowOff>
    </xdr:from>
    <xdr:ext cx="469744" cy="259045"/>
    <xdr:sp macro="" textlink="">
      <xdr:nvSpPr>
        <xdr:cNvPr id="299" name="n_4mainValue【市民会館】&#10;一人当たり面積"/>
        <xdr:cNvSpPr txBox="1"/>
      </xdr:nvSpPr>
      <xdr:spPr>
        <a:xfrm>
          <a:off x="6737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7" name="直線コネクタ 3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8" name="テキスト ボックス 3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9" name="直線コネクタ 3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0" name="テキスト ボックス 3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1" name="直線コネクタ 3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2" name="テキスト ボックス 3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3" name="直線コネクタ 3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4" name="テキスト ボックス 3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5" name="直線コネクタ 3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6" name="テキスト ボックス 3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8" name="テキスト ボックス 3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340" name="直線コネクタ 339"/>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341"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42" name="直線コネクタ 34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343"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344" name="直線コネクタ 343"/>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345"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346" name="フローチャート: 判断 345"/>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347" name="フローチャート: 判断 346"/>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348" name="フローチャート: 判断 347"/>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49" name="フローチャート: 判断 348"/>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50" name="フローチャート: 判断 349"/>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56" name="楕円 355"/>
        <xdr:cNvSpPr/>
      </xdr:nvSpPr>
      <xdr:spPr>
        <a:xfrm>
          <a:off x="16268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73042</xdr:rowOff>
    </xdr:from>
    <xdr:ext cx="405111" cy="259045"/>
    <xdr:sp macro="" textlink="">
      <xdr:nvSpPr>
        <xdr:cNvPr id="357" name="【保健センター・保健所】&#10;有形固定資産減価償却率該当値テキスト"/>
        <xdr:cNvSpPr txBox="1"/>
      </xdr:nvSpPr>
      <xdr:spPr>
        <a:xfrm>
          <a:off x="1635760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xdr:rowOff>
    </xdr:from>
    <xdr:to>
      <xdr:col>81</xdr:col>
      <xdr:colOff>101600</xdr:colOff>
      <xdr:row>58</xdr:row>
      <xdr:rowOff>109855</xdr:rowOff>
    </xdr:to>
    <xdr:sp macro="" textlink="">
      <xdr:nvSpPr>
        <xdr:cNvPr id="358" name="楕円 357"/>
        <xdr:cNvSpPr/>
      </xdr:nvSpPr>
      <xdr:spPr>
        <a:xfrm>
          <a:off x="15430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59055</xdr:rowOff>
    </xdr:from>
    <xdr:to>
      <xdr:col>85</xdr:col>
      <xdr:colOff>127000</xdr:colOff>
      <xdr:row>58</xdr:row>
      <xdr:rowOff>100965</xdr:rowOff>
    </xdr:to>
    <xdr:cxnSp macro="">
      <xdr:nvCxnSpPr>
        <xdr:cNvPr id="359" name="直線コネクタ 358"/>
        <xdr:cNvCxnSpPr/>
      </xdr:nvCxnSpPr>
      <xdr:spPr>
        <a:xfrm>
          <a:off x="15481300" y="10003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141605</xdr:rowOff>
    </xdr:from>
    <xdr:to>
      <xdr:col>76</xdr:col>
      <xdr:colOff>165100</xdr:colOff>
      <xdr:row>58</xdr:row>
      <xdr:rowOff>71755</xdr:rowOff>
    </xdr:to>
    <xdr:sp macro="" textlink="">
      <xdr:nvSpPr>
        <xdr:cNvPr id="360" name="楕円 359"/>
        <xdr:cNvSpPr/>
      </xdr:nvSpPr>
      <xdr:spPr>
        <a:xfrm>
          <a:off x="14541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20955</xdr:rowOff>
    </xdr:from>
    <xdr:to>
      <xdr:col>81</xdr:col>
      <xdr:colOff>50800</xdr:colOff>
      <xdr:row>58</xdr:row>
      <xdr:rowOff>59055</xdr:rowOff>
    </xdr:to>
    <xdr:cxnSp macro="">
      <xdr:nvCxnSpPr>
        <xdr:cNvPr id="361" name="直線コネクタ 360"/>
        <xdr:cNvCxnSpPr/>
      </xdr:nvCxnSpPr>
      <xdr:spPr>
        <a:xfrm>
          <a:off x="14592300" y="996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362" name="楕円 361"/>
        <xdr:cNvSpPr/>
      </xdr:nvSpPr>
      <xdr:spPr>
        <a:xfrm>
          <a:off x="1365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152400</xdr:rowOff>
    </xdr:from>
    <xdr:to>
      <xdr:col>76</xdr:col>
      <xdr:colOff>114300</xdr:colOff>
      <xdr:row>58</xdr:row>
      <xdr:rowOff>20955</xdr:rowOff>
    </xdr:to>
    <xdr:cxnSp macro="">
      <xdr:nvCxnSpPr>
        <xdr:cNvPr id="363" name="直線コネクタ 362"/>
        <xdr:cNvCxnSpPr/>
      </xdr:nvCxnSpPr>
      <xdr:spPr>
        <a:xfrm>
          <a:off x="13703300" y="9925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63500</xdr:rowOff>
    </xdr:from>
    <xdr:to>
      <xdr:col>67</xdr:col>
      <xdr:colOff>101600</xdr:colOff>
      <xdr:row>57</xdr:row>
      <xdr:rowOff>165100</xdr:rowOff>
    </xdr:to>
    <xdr:sp macro="" textlink="">
      <xdr:nvSpPr>
        <xdr:cNvPr id="364" name="楕円 363"/>
        <xdr:cNvSpPr/>
      </xdr:nvSpPr>
      <xdr:spPr>
        <a:xfrm>
          <a:off x="12763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114300</xdr:rowOff>
    </xdr:from>
    <xdr:to>
      <xdr:col>71</xdr:col>
      <xdr:colOff>177800</xdr:colOff>
      <xdr:row>57</xdr:row>
      <xdr:rowOff>152400</xdr:rowOff>
    </xdr:to>
    <xdr:cxnSp macro="">
      <xdr:nvCxnSpPr>
        <xdr:cNvPr id="365" name="直線コネクタ 364"/>
        <xdr:cNvCxnSpPr/>
      </xdr:nvCxnSpPr>
      <xdr:spPr>
        <a:xfrm>
          <a:off x="12814300" y="988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366"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367"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368"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369" name="n_4aveValue【保健センター・保健所】&#10;有形固定資産減価償却率"/>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126382</xdr:rowOff>
    </xdr:from>
    <xdr:ext cx="405111" cy="259045"/>
    <xdr:sp macro="" textlink="">
      <xdr:nvSpPr>
        <xdr:cNvPr id="370" name="n_1mainValue【保健センター・保健所】&#10;有形固定資産減価償却率"/>
        <xdr:cNvSpPr txBox="1"/>
      </xdr:nvSpPr>
      <xdr:spPr>
        <a:xfrm>
          <a:off x="15266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88282</xdr:rowOff>
    </xdr:from>
    <xdr:ext cx="405111" cy="259045"/>
    <xdr:sp macro="" textlink="">
      <xdr:nvSpPr>
        <xdr:cNvPr id="371" name="n_2mainValue【保健センター・保健所】&#10;有形固定資産減価償却率"/>
        <xdr:cNvSpPr txBox="1"/>
      </xdr:nvSpPr>
      <xdr:spPr>
        <a:xfrm>
          <a:off x="14389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48277</xdr:rowOff>
    </xdr:from>
    <xdr:ext cx="405111" cy="259045"/>
    <xdr:sp macro="" textlink="">
      <xdr:nvSpPr>
        <xdr:cNvPr id="372" name="n_3mainValue【保健センター・保健所】&#10;有形固定資産減価償却率"/>
        <xdr:cNvSpPr txBox="1"/>
      </xdr:nvSpPr>
      <xdr:spPr>
        <a:xfrm>
          <a:off x="13500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10177</xdr:rowOff>
    </xdr:from>
    <xdr:ext cx="405111" cy="259045"/>
    <xdr:sp macro="" textlink="">
      <xdr:nvSpPr>
        <xdr:cNvPr id="373" name="n_4mainValue【保健センター・保健所】&#10;有形固定資産減価償却率"/>
        <xdr:cNvSpPr txBox="1"/>
      </xdr:nvSpPr>
      <xdr:spPr>
        <a:xfrm>
          <a:off x="12611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397" name="直線コネクタ 396"/>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398"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399" name="直線コネクタ 398"/>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00"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01" name="直線コネクタ 400"/>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402" name="【保健センター・保健所】&#10;一人当たり面積平均値テキスト"/>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03" name="フローチャート: 判断 402"/>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04" name="フローチャート: 判断 403"/>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05" name="フローチャート: 判断 404"/>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06" name="フローチャート: 判断 405"/>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407" name="フローチャート: 判断 406"/>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413" name="楕円 412"/>
        <xdr:cNvSpPr/>
      </xdr:nvSpPr>
      <xdr:spPr>
        <a:xfrm>
          <a:off x="22110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88917</xdr:rowOff>
    </xdr:from>
    <xdr:ext cx="469744" cy="259045"/>
    <xdr:sp macro="" textlink="">
      <xdr:nvSpPr>
        <xdr:cNvPr id="414" name="【保健センター・保健所】&#10;一人当たり面積該当値テキスト"/>
        <xdr:cNvSpPr txBox="1"/>
      </xdr:nvSpPr>
      <xdr:spPr>
        <a:xfrm>
          <a:off x="22199600" y="1071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15" name="楕円 414"/>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57150</xdr:rowOff>
    </xdr:to>
    <xdr:cxnSp macro="">
      <xdr:nvCxnSpPr>
        <xdr:cNvPr id="416" name="直線コネクタ 415"/>
        <xdr:cNvCxnSpPr/>
      </xdr:nvCxnSpPr>
      <xdr:spPr>
        <a:xfrm flipV="1">
          <a:off x="21323300" y="10854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417" name="楕円 416"/>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418" name="直線コネクタ 417"/>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419" name="楕円 418"/>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60960</xdr:rowOff>
    </xdr:to>
    <xdr:cxnSp macro="">
      <xdr:nvCxnSpPr>
        <xdr:cNvPr id="420" name="直線コネクタ 419"/>
        <xdr:cNvCxnSpPr/>
      </xdr:nvCxnSpPr>
      <xdr:spPr>
        <a:xfrm flipV="1">
          <a:off x="19545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xdr:rowOff>
    </xdr:from>
    <xdr:to>
      <xdr:col>98</xdr:col>
      <xdr:colOff>38100</xdr:colOff>
      <xdr:row>63</xdr:row>
      <xdr:rowOff>115570</xdr:rowOff>
    </xdr:to>
    <xdr:sp macro="" textlink="">
      <xdr:nvSpPr>
        <xdr:cNvPr id="421" name="楕円 420"/>
        <xdr:cNvSpPr/>
      </xdr:nvSpPr>
      <xdr:spPr>
        <a:xfrm>
          <a:off x="18605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60960</xdr:rowOff>
    </xdr:from>
    <xdr:to>
      <xdr:col>102</xdr:col>
      <xdr:colOff>114300</xdr:colOff>
      <xdr:row>63</xdr:row>
      <xdr:rowOff>64770</xdr:rowOff>
    </xdr:to>
    <xdr:cxnSp macro="">
      <xdr:nvCxnSpPr>
        <xdr:cNvPr id="422" name="直線コネクタ 421"/>
        <xdr:cNvCxnSpPr/>
      </xdr:nvCxnSpPr>
      <xdr:spPr>
        <a:xfrm flipV="1">
          <a:off x="18656300" y="1086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423" name="n_1ave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424" name="n_2ave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425"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426" name="n_4aveValue【保健センター・保健所】&#10;一人当たり面積"/>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42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28"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429" name="n_3mainValue【保健センター・保健所】&#10;一人当たり面積"/>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106697</xdr:rowOff>
    </xdr:from>
    <xdr:ext cx="469744" cy="259045"/>
    <xdr:sp macro="" textlink="">
      <xdr:nvSpPr>
        <xdr:cNvPr id="430" name="n_4mainValue【保健センター・保健所】&#10;一人当たり面積"/>
        <xdr:cNvSpPr txBox="1"/>
      </xdr:nvSpPr>
      <xdr:spPr>
        <a:xfrm>
          <a:off x="18421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455" name="直線コネクタ 454"/>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7" name="直線コネクタ 4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458"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459" name="直線コネクタ 45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460"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61" name="フローチャート: 判断 46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462" name="フローチャート: 判断 461"/>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463" name="フローチャート: 判断 462"/>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464" name="フローチャート: 判断 463"/>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465" name="フローチャート: 判断 464"/>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471" name="楕円 470"/>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158132</xdr:rowOff>
    </xdr:from>
    <xdr:ext cx="405111" cy="259045"/>
    <xdr:sp macro="" textlink="">
      <xdr:nvSpPr>
        <xdr:cNvPr id="472" name="【消防施設】&#10;有形固定資産減価償却率該当値テキスト"/>
        <xdr:cNvSpPr txBox="1"/>
      </xdr:nvSpPr>
      <xdr:spPr>
        <a:xfrm>
          <a:off x="16357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473" name="楕円 472"/>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59055</xdr:rowOff>
    </xdr:to>
    <xdr:cxnSp macro="">
      <xdr:nvCxnSpPr>
        <xdr:cNvPr id="474" name="直線コネクタ 473"/>
        <xdr:cNvCxnSpPr/>
      </xdr:nvCxnSpPr>
      <xdr:spPr>
        <a:xfrm>
          <a:off x="15481300" y="142722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475" name="楕円 474"/>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41911</xdr:rowOff>
    </xdr:to>
    <xdr:cxnSp macro="">
      <xdr:nvCxnSpPr>
        <xdr:cNvPr id="476" name="直線コネクタ 475"/>
        <xdr:cNvCxnSpPr/>
      </xdr:nvCxnSpPr>
      <xdr:spPr>
        <a:xfrm>
          <a:off x="14592300" y="142589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116839</xdr:rowOff>
    </xdr:from>
    <xdr:to>
      <xdr:col>72</xdr:col>
      <xdr:colOff>38100</xdr:colOff>
      <xdr:row>83</xdr:row>
      <xdr:rowOff>46989</xdr:rowOff>
    </xdr:to>
    <xdr:sp macro="" textlink="">
      <xdr:nvSpPr>
        <xdr:cNvPr id="477" name="楕円 476"/>
        <xdr:cNvSpPr/>
      </xdr:nvSpPr>
      <xdr:spPr>
        <a:xfrm>
          <a:off x="13652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28575</xdr:rowOff>
    </xdr:to>
    <xdr:cxnSp macro="">
      <xdr:nvCxnSpPr>
        <xdr:cNvPr id="478" name="直線コネクタ 477"/>
        <xdr:cNvCxnSpPr/>
      </xdr:nvCxnSpPr>
      <xdr:spPr>
        <a:xfrm>
          <a:off x="13703300" y="14226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88264</xdr:rowOff>
    </xdr:from>
    <xdr:to>
      <xdr:col>67</xdr:col>
      <xdr:colOff>101600</xdr:colOff>
      <xdr:row>83</xdr:row>
      <xdr:rowOff>18414</xdr:rowOff>
    </xdr:to>
    <xdr:sp macro="" textlink="">
      <xdr:nvSpPr>
        <xdr:cNvPr id="479" name="楕円 478"/>
        <xdr:cNvSpPr/>
      </xdr:nvSpPr>
      <xdr:spPr>
        <a:xfrm>
          <a:off x="12763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139064</xdr:rowOff>
    </xdr:from>
    <xdr:to>
      <xdr:col>71</xdr:col>
      <xdr:colOff>177800</xdr:colOff>
      <xdr:row>82</xdr:row>
      <xdr:rowOff>167639</xdr:rowOff>
    </xdr:to>
    <xdr:cxnSp macro="">
      <xdr:nvCxnSpPr>
        <xdr:cNvPr id="480" name="直線コネクタ 479"/>
        <xdr:cNvCxnSpPr/>
      </xdr:nvCxnSpPr>
      <xdr:spPr>
        <a:xfrm>
          <a:off x="12814300" y="141979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481"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482"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483"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484"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485" name="n_1mainValue【消防施設】&#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486" name="n_2mainValue【消防施設】&#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487" name="n_3mainValue【消防施設】&#10;有形固定資産減価償却率"/>
        <xdr:cNvSpPr txBox="1"/>
      </xdr:nvSpPr>
      <xdr:spPr>
        <a:xfrm>
          <a:off x="13500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9541</xdr:rowOff>
    </xdr:from>
    <xdr:ext cx="405111" cy="259045"/>
    <xdr:sp macro="" textlink="">
      <xdr:nvSpPr>
        <xdr:cNvPr id="488" name="n_4mainValue【消防施設】&#10;有形固定資産減価償却率"/>
        <xdr:cNvSpPr txBox="1"/>
      </xdr:nvSpPr>
      <xdr:spPr>
        <a:xfrm>
          <a:off x="12611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10" name="直線コネクタ 509"/>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2" name="直線コネクタ 51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13"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14" name="直線コネクタ 513"/>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515" name="【消防施設】&#10;一人当たり面積平均値テキスト"/>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16" name="フローチャート: 判断 515"/>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17" name="フローチャート: 判断 516"/>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18" name="フローチャート: 判断 517"/>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19" name="フローチャート: 判断 518"/>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20" name="フローチャート: 判断 519"/>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35306</xdr:rowOff>
    </xdr:from>
    <xdr:to>
      <xdr:col>116</xdr:col>
      <xdr:colOff>114300</xdr:colOff>
      <xdr:row>84</xdr:row>
      <xdr:rowOff>136906</xdr:rowOff>
    </xdr:to>
    <xdr:sp macro="" textlink="">
      <xdr:nvSpPr>
        <xdr:cNvPr id="526" name="楕円 525"/>
        <xdr:cNvSpPr/>
      </xdr:nvSpPr>
      <xdr:spPr>
        <a:xfrm>
          <a:off x="22110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58183</xdr:rowOff>
    </xdr:from>
    <xdr:ext cx="469744" cy="259045"/>
    <xdr:sp macro="" textlink="">
      <xdr:nvSpPr>
        <xdr:cNvPr id="527" name="【消防施設】&#10;一人当たり面積該当値テキスト"/>
        <xdr:cNvSpPr txBox="1"/>
      </xdr:nvSpPr>
      <xdr:spPr>
        <a:xfrm>
          <a:off x="22199600" y="1428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28" name="楕円 527"/>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86106</xdr:rowOff>
    </xdr:from>
    <xdr:to>
      <xdr:col>116</xdr:col>
      <xdr:colOff>63500</xdr:colOff>
      <xdr:row>84</xdr:row>
      <xdr:rowOff>115824</xdr:rowOff>
    </xdr:to>
    <xdr:cxnSp macro="">
      <xdr:nvCxnSpPr>
        <xdr:cNvPr id="529" name="直線コネクタ 528"/>
        <xdr:cNvCxnSpPr/>
      </xdr:nvCxnSpPr>
      <xdr:spPr>
        <a:xfrm flipV="1">
          <a:off x="21323300" y="144879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530" name="楕円 529"/>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124968</xdr:rowOff>
    </xdr:to>
    <xdr:cxnSp macro="">
      <xdr:nvCxnSpPr>
        <xdr:cNvPr id="531" name="直線コネクタ 530"/>
        <xdr:cNvCxnSpPr/>
      </xdr:nvCxnSpPr>
      <xdr:spPr>
        <a:xfrm flipV="1">
          <a:off x="20434300" y="1451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76454</xdr:rowOff>
    </xdr:from>
    <xdr:to>
      <xdr:col>102</xdr:col>
      <xdr:colOff>165100</xdr:colOff>
      <xdr:row>85</xdr:row>
      <xdr:rowOff>6604</xdr:rowOff>
    </xdr:to>
    <xdr:sp macro="" textlink="">
      <xdr:nvSpPr>
        <xdr:cNvPr id="532" name="楕円 531"/>
        <xdr:cNvSpPr/>
      </xdr:nvSpPr>
      <xdr:spPr>
        <a:xfrm>
          <a:off x="19494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127254</xdr:rowOff>
    </xdr:to>
    <xdr:cxnSp macro="">
      <xdr:nvCxnSpPr>
        <xdr:cNvPr id="533" name="直線コネクタ 532"/>
        <xdr:cNvCxnSpPr/>
      </xdr:nvCxnSpPr>
      <xdr:spPr>
        <a:xfrm flipV="1">
          <a:off x="19545300" y="1452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81026</xdr:rowOff>
    </xdr:from>
    <xdr:to>
      <xdr:col>98</xdr:col>
      <xdr:colOff>38100</xdr:colOff>
      <xdr:row>85</xdr:row>
      <xdr:rowOff>11176</xdr:rowOff>
    </xdr:to>
    <xdr:sp macro="" textlink="">
      <xdr:nvSpPr>
        <xdr:cNvPr id="534" name="楕円 533"/>
        <xdr:cNvSpPr/>
      </xdr:nvSpPr>
      <xdr:spPr>
        <a:xfrm>
          <a:off x="18605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127254</xdr:rowOff>
    </xdr:from>
    <xdr:to>
      <xdr:col>102</xdr:col>
      <xdr:colOff>114300</xdr:colOff>
      <xdr:row>84</xdr:row>
      <xdr:rowOff>131826</xdr:rowOff>
    </xdr:to>
    <xdr:cxnSp macro="">
      <xdr:nvCxnSpPr>
        <xdr:cNvPr id="535" name="直線コネクタ 534"/>
        <xdr:cNvCxnSpPr/>
      </xdr:nvCxnSpPr>
      <xdr:spPr>
        <a:xfrm flipV="1">
          <a:off x="18656300" y="1452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536" name="n_1ave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37"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538"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539"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540" name="n_1main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541"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169181</xdr:rowOff>
    </xdr:from>
    <xdr:ext cx="469744" cy="259045"/>
    <xdr:sp macro="" textlink="">
      <xdr:nvSpPr>
        <xdr:cNvPr id="542" name="n_3mainValue【消防施設】&#10;一人当たり面積"/>
        <xdr:cNvSpPr txBox="1"/>
      </xdr:nvSpPr>
      <xdr:spPr>
        <a:xfrm>
          <a:off x="193104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2303</xdr:rowOff>
    </xdr:from>
    <xdr:ext cx="469744" cy="259045"/>
    <xdr:sp macro="" textlink="">
      <xdr:nvSpPr>
        <xdr:cNvPr id="543" name="n_4mainValue【消防施設】&#10;一人当たり面積"/>
        <xdr:cNvSpPr txBox="1"/>
      </xdr:nvSpPr>
      <xdr:spPr>
        <a:xfrm>
          <a:off x="18421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569" name="直線コネクタ 568"/>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7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71" name="直線コネクタ 57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574"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575" name="フローチャート: 判断 574"/>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6" name="フローチャート: 判断 57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7" name="フローチャート: 判断 576"/>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578" name="フローチャート: 判断 5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579" name="フローチャート: 判断 578"/>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585" name="楕円 584"/>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586" name="【庁舎】&#10;有形固定資産減価償却率該当値テキスト"/>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587" name="楕円 586"/>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101</xdr:row>
      <xdr:rowOff>103958</xdr:rowOff>
    </xdr:to>
    <xdr:cxnSp macro="">
      <xdr:nvCxnSpPr>
        <xdr:cNvPr id="588" name="直線コネクタ 587"/>
        <xdr:cNvCxnSpPr/>
      </xdr:nvCxnSpPr>
      <xdr:spPr>
        <a:xfrm>
          <a:off x="15481300" y="173877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157662</xdr:rowOff>
    </xdr:from>
    <xdr:to>
      <xdr:col>76</xdr:col>
      <xdr:colOff>165100</xdr:colOff>
      <xdr:row>101</xdr:row>
      <xdr:rowOff>87812</xdr:rowOff>
    </xdr:to>
    <xdr:sp macro="" textlink="">
      <xdr:nvSpPr>
        <xdr:cNvPr id="589" name="楕円 588"/>
        <xdr:cNvSpPr/>
      </xdr:nvSpPr>
      <xdr:spPr>
        <a:xfrm>
          <a:off x="14541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71301</xdr:rowOff>
    </xdr:to>
    <xdr:cxnSp macro="">
      <xdr:nvCxnSpPr>
        <xdr:cNvPr id="590" name="直線コネクタ 589"/>
        <xdr:cNvCxnSpPr/>
      </xdr:nvCxnSpPr>
      <xdr:spPr>
        <a:xfrm>
          <a:off x="14592300" y="173534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125005</xdr:rowOff>
    </xdr:from>
    <xdr:to>
      <xdr:col>72</xdr:col>
      <xdr:colOff>38100</xdr:colOff>
      <xdr:row>101</xdr:row>
      <xdr:rowOff>55155</xdr:rowOff>
    </xdr:to>
    <xdr:sp macro="" textlink="">
      <xdr:nvSpPr>
        <xdr:cNvPr id="591" name="楕円 590"/>
        <xdr:cNvSpPr/>
      </xdr:nvSpPr>
      <xdr:spPr>
        <a:xfrm>
          <a:off x="13652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37012</xdr:rowOff>
    </xdr:to>
    <xdr:cxnSp macro="">
      <xdr:nvCxnSpPr>
        <xdr:cNvPr id="592" name="直線コネクタ 591"/>
        <xdr:cNvCxnSpPr/>
      </xdr:nvCxnSpPr>
      <xdr:spPr>
        <a:xfrm>
          <a:off x="13703300" y="17320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92348</xdr:rowOff>
    </xdr:from>
    <xdr:to>
      <xdr:col>67</xdr:col>
      <xdr:colOff>101600</xdr:colOff>
      <xdr:row>101</xdr:row>
      <xdr:rowOff>22498</xdr:rowOff>
    </xdr:to>
    <xdr:sp macro="" textlink="">
      <xdr:nvSpPr>
        <xdr:cNvPr id="593" name="楕円 592"/>
        <xdr:cNvSpPr/>
      </xdr:nvSpPr>
      <xdr:spPr>
        <a:xfrm>
          <a:off x="12763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143148</xdr:rowOff>
    </xdr:from>
    <xdr:to>
      <xdr:col>71</xdr:col>
      <xdr:colOff>177800</xdr:colOff>
      <xdr:row>101</xdr:row>
      <xdr:rowOff>4355</xdr:rowOff>
    </xdr:to>
    <xdr:cxnSp macro="">
      <xdr:nvCxnSpPr>
        <xdr:cNvPr id="594" name="直線コネクタ 593"/>
        <xdr:cNvCxnSpPr/>
      </xdr:nvCxnSpPr>
      <xdr:spPr>
        <a:xfrm>
          <a:off x="12814300" y="17288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5"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96" name="n_2ave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597"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598" name="n_4ave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138628</xdr:rowOff>
    </xdr:from>
    <xdr:ext cx="405111" cy="259045"/>
    <xdr:sp macro="" textlink="">
      <xdr:nvSpPr>
        <xdr:cNvPr id="599" name="n_1mainValue【庁舎】&#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104339</xdr:rowOff>
    </xdr:from>
    <xdr:ext cx="405111" cy="259045"/>
    <xdr:sp macro="" textlink="">
      <xdr:nvSpPr>
        <xdr:cNvPr id="600" name="n_2mainValue【庁舎】&#10;有形固定資産減価償却率"/>
        <xdr:cNvSpPr txBox="1"/>
      </xdr:nvSpPr>
      <xdr:spPr>
        <a:xfrm>
          <a:off x="14389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71682</xdr:rowOff>
    </xdr:from>
    <xdr:ext cx="405111" cy="259045"/>
    <xdr:sp macro="" textlink="">
      <xdr:nvSpPr>
        <xdr:cNvPr id="601" name="n_3mainValue【庁舎】&#10;有形固定資産減価償却率"/>
        <xdr:cNvSpPr txBox="1"/>
      </xdr:nvSpPr>
      <xdr:spPr>
        <a:xfrm>
          <a:off x="13500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39025</xdr:rowOff>
    </xdr:from>
    <xdr:ext cx="405111" cy="259045"/>
    <xdr:sp macro="" textlink="">
      <xdr:nvSpPr>
        <xdr:cNvPr id="602" name="n_4mainValue【庁舎】&#10;有形固定資産減価償却率"/>
        <xdr:cNvSpPr txBox="1"/>
      </xdr:nvSpPr>
      <xdr:spPr>
        <a:xfrm>
          <a:off x="12611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628" name="直線コネクタ 627"/>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9"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30" name="直線コネクタ 629"/>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631"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632" name="直線コネクタ 631"/>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633"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634" name="フローチャート: 判断 633"/>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635" name="フローチャート: 判断 634"/>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36" name="フローチャート: 判断 63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637" name="フローチャート: 判断 636"/>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638" name="フローチャート: 判断 637"/>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644" name="楕円 643"/>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645"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46" name="楕円 645"/>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32113</xdr:rowOff>
    </xdr:to>
    <xdr:cxnSp macro="">
      <xdr:nvCxnSpPr>
        <xdr:cNvPr id="647" name="直線コネクタ 646"/>
        <xdr:cNvCxnSpPr/>
      </xdr:nvCxnSpPr>
      <xdr:spPr>
        <a:xfrm flipV="1">
          <a:off x="21323300" y="183690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648" name="楕円 647"/>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37012</xdr:rowOff>
    </xdr:to>
    <xdr:cxnSp macro="">
      <xdr:nvCxnSpPr>
        <xdr:cNvPr id="649" name="直線コネクタ 648"/>
        <xdr:cNvCxnSpPr/>
      </xdr:nvCxnSpPr>
      <xdr:spPr>
        <a:xfrm flipV="1">
          <a:off x="20434300" y="1837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50" name="楕円 649"/>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41911</xdr:rowOff>
    </xdr:to>
    <xdr:cxnSp macro="">
      <xdr:nvCxnSpPr>
        <xdr:cNvPr id="651" name="直線コネクタ 650"/>
        <xdr:cNvCxnSpPr/>
      </xdr:nvCxnSpPr>
      <xdr:spPr>
        <a:xfrm flipV="1">
          <a:off x="19545300" y="183821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652" name="楕円 651"/>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46808</xdr:rowOff>
    </xdr:to>
    <xdr:cxnSp macro="">
      <xdr:nvCxnSpPr>
        <xdr:cNvPr id="653" name="直線コネクタ 652"/>
        <xdr:cNvCxnSpPr/>
      </xdr:nvCxnSpPr>
      <xdr:spPr>
        <a:xfrm flipV="1">
          <a:off x="18656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654"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5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656"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657"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658" name="n_1main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659" name="n_2mainValue【庁舎】&#10;一人当たり面積"/>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660" name="n_3mainValue【庁舎】&#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661" name="n_4mainValue【庁舎】&#10;一人当たり面積"/>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類似団体内平均値と比較して有形固定資産減価償却率が特に高い施設は「市民会館」である。反対に有形固定資産減価償却率が特に低い施設は「庁舎」である。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類似団体内平均値と比較し有形固定資産減価償却率が特に高い理由について，市民会館においては，大洗文化センター町民会館が昭和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年度に建設されており，例年施設の修繕を実施しているものの，老朽化が進んでいることが有形固定資産減価償却率を引き上げる要因となっている。なお，令和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年度より長寿命化を反映した大規模改修事業を進めており，今後の有形固定資産減価償却率は低くなる見込みである。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類似団体内平均値と比較し有形固定資産減価償却率が特に低い理由について，庁舎においては，平成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年度に耐震補強を含む大規模改修を実施しており，このことが有形固定資産減価償却率を引き下げる要因となっている。</a:t>
          </a:r>
          <a:endParaRPr lang="ja-JP" altLang="ja-JP" sz="1400">
            <a:effectLst/>
          </a:endParaRPr>
        </a:p>
        <a:p>
          <a:r>
            <a:rPr kumimoji="1" lang="ja-JP" altLang="ja-JP" sz="1100">
              <a:solidFill>
                <a:schemeClr val="dk1"/>
              </a:solidFill>
              <a:effectLst/>
              <a:latin typeface="+mn-lt"/>
              <a:ea typeface="+mn-ea"/>
              <a:cs typeface="+mn-cs"/>
            </a:rPr>
            <a:t>　いずれの施設についても，公共施設等総合管理計画や個別施設計画に基づき長期的な視点で維持管理・更新等の手法を検討し，効果的かつ効率的なマネジメントに努めていく。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財政力指数については，類似団体平均を０．１６ポイント上回っているが，指数は平成２１年度以降，微減の傾向で推移しており，今後も税収の急激な増加は見込めない状況が予想されるため，町民税，固定資産税等の徴収強化や寄附収入（ふるさと納税）の拡充など，収入の安定的な確保に努める必要が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146579</xdr:rowOff>
    </xdr:from>
    <xdr:to>
      <xdr:col>23</xdr:col>
      <xdr:colOff>133350</xdr:colOff>
      <xdr:row>41</xdr:row>
      <xdr:rowOff>166688</xdr:rowOff>
    </xdr:to>
    <xdr:cxnSp macro="">
      <xdr:nvCxnSpPr>
        <xdr:cNvPr id="72" name="直線コネクタ 71"/>
        <xdr:cNvCxnSpPr/>
      </xdr:nvCxnSpPr>
      <xdr:spPr>
        <a:xfrm>
          <a:off x="4114800" y="717602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146579</xdr:rowOff>
    </xdr:to>
    <xdr:cxnSp macro="">
      <xdr:nvCxnSpPr>
        <xdr:cNvPr id="75" name="直線コネクタ 74"/>
        <xdr:cNvCxnSpPr/>
      </xdr:nvCxnSpPr>
      <xdr:spPr>
        <a:xfrm>
          <a:off x="3225800" y="71659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8" name="直線コネクタ 77"/>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81" name="直線コネクタ 80"/>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1" name="楕円 90"/>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2" name="財政力該当値テキスト"/>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95779</xdr:rowOff>
    </xdr:from>
    <xdr:to>
      <xdr:col>19</xdr:col>
      <xdr:colOff>184150</xdr:colOff>
      <xdr:row>42</xdr:row>
      <xdr:rowOff>25929</xdr:rowOff>
    </xdr:to>
    <xdr:sp macro="" textlink="">
      <xdr:nvSpPr>
        <xdr:cNvPr id="93" name="楕円 92"/>
        <xdr:cNvSpPr/>
      </xdr:nvSpPr>
      <xdr:spPr>
        <a:xfrm>
          <a:off x="4064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36106</xdr:rowOff>
    </xdr:from>
    <xdr:ext cx="736600" cy="259045"/>
    <xdr:sp macro="" textlink="">
      <xdr:nvSpPr>
        <xdr:cNvPr id="94" name="テキスト ボックス 93"/>
        <xdr:cNvSpPr txBox="1"/>
      </xdr:nvSpPr>
      <xdr:spPr>
        <a:xfrm>
          <a:off x="3733800" y="689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5" name="楕円 94"/>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6" name="テキスト ボックス 9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7" name="楕円 96"/>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8" name="テキスト ボックス 97"/>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9" name="楕円 98"/>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100" name="テキスト ボックス 99"/>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令和</a:t>
          </a:r>
          <a:r>
            <a:rPr kumimoji="1" lang="ja-JP" altLang="en-US" sz="1050">
              <a:solidFill>
                <a:sysClr val="windowText" lastClr="000000"/>
              </a:solidFill>
              <a:effectLst/>
              <a:latin typeface="+mn-lt"/>
              <a:ea typeface="+mn-ea"/>
              <a:cs typeface="+mn-cs"/>
            </a:rPr>
            <a:t>３</a:t>
          </a:r>
          <a:r>
            <a:rPr kumimoji="1" lang="ja-JP" altLang="ja-JP" sz="1050">
              <a:solidFill>
                <a:sysClr val="windowText" lastClr="000000"/>
              </a:solidFill>
              <a:effectLst/>
              <a:latin typeface="+mn-lt"/>
              <a:ea typeface="+mn-ea"/>
              <a:cs typeface="+mn-cs"/>
            </a:rPr>
            <a:t>年度については前年度と比較して，</a:t>
          </a:r>
          <a:r>
            <a:rPr kumimoji="1" lang="ja-JP" altLang="en-US" sz="1050">
              <a:solidFill>
                <a:sysClr val="windowText" lastClr="000000"/>
              </a:solidFill>
              <a:effectLst/>
              <a:latin typeface="+mn-lt"/>
              <a:ea typeface="+mn-ea"/>
              <a:cs typeface="+mn-cs"/>
            </a:rPr>
            <a:t>人件費</a:t>
          </a:r>
          <a:r>
            <a:rPr kumimoji="1" lang="ja-JP" altLang="ja-JP" sz="1050">
              <a:solidFill>
                <a:sysClr val="windowText" lastClr="000000"/>
              </a:solidFill>
              <a:effectLst/>
              <a:latin typeface="+mn-lt"/>
              <a:ea typeface="+mn-ea"/>
              <a:cs typeface="+mn-cs"/>
            </a:rPr>
            <a:t>等の義務的経費や</a:t>
          </a:r>
          <a:r>
            <a:rPr kumimoji="1" lang="ja-JP" altLang="en-US" sz="1050">
              <a:solidFill>
                <a:sysClr val="windowText" lastClr="000000"/>
              </a:solidFill>
              <a:effectLst/>
              <a:latin typeface="+mn-lt"/>
              <a:ea typeface="+mn-ea"/>
              <a:cs typeface="+mn-cs"/>
            </a:rPr>
            <a:t>物件費</a:t>
          </a:r>
          <a:r>
            <a:rPr kumimoji="1" lang="ja-JP" altLang="ja-JP" sz="1050">
              <a:solidFill>
                <a:sysClr val="windowText" lastClr="000000"/>
              </a:solidFill>
              <a:effectLst/>
              <a:latin typeface="+mn-lt"/>
              <a:ea typeface="+mn-ea"/>
              <a:cs typeface="+mn-cs"/>
            </a:rPr>
            <a:t>が増となったものの、</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普通交付税</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1050">
              <a:solidFill>
                <a:sysClr val="windowText" lastClr="000000"/>
              </a:solidFill>
              <a:effectLst/>
              <a:latin typeface="+mn-lt"/>
              <a:ea typeface="+mn-ea"/>
              <a:cs typeface="+mn-cs"/>
            </a:rPr>
            <a:t>地方消費税交付金等</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経常一般財源の増により、</a:t>
          </a:r>
          <a:r>
            <a:rPr kumimoji="1" lang="ja-JP" altLang="en-US" sz="1050">
              <a:solidFill>
                <a:sysClr val="windowText" lastClr="000000"/>
              </a:solidFill>
              <a:effectLst/>
              <a:latin typeface="+mn-lt"/>
              <a:ea typeface="+mn-ea"/>
              <a:cs typeface="+mn-cs"/>
            </a:rPr>
            <a:t>４．５</a:t>
          </a:r>
          <a:r>
            <a:rPr kumimoji="1" lang="ja-JP" altLang="ja-JP" sz="1050">
              <a:solidFill>
                <a:sysClr val="windowText" lastClr="000000"/>
              </a:solidFill>
              <a:effectLst/>
              <a:latin typeface="+mn-lt"/>
              <a:ea typeface="+mn-ea"/>
              <a:cs typeface="+mn-cs"/>
            </a:rPr>
            <a:t>ポイント改善したが，類似団体平均を</a:t>
          </a:r>
          <a:r>
            <a:rPr kumimoji="1" lang="ja-JP" altLang="en-US" sz="1050">
              <a:solidFill>
                <a:sysClr val="windowText" lastClr="000000"/>
              </a:solidFill>
              <a:effectLst/>
              <a:latin typeface="+mn-lt"/>
              <a:ea typeface="+mn-ea"/>
              <a:cs typeface="+mn-cs"/>
            </a:rPr>
            <a:t>５</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９</a:t>
          </a:r>
          <a:r>
            <a:rPr kumimoji="1" lang="ja-JP" altLang="ja-JP" sz="1050">
              <a:solidFill>
                <a:sysClr val="windowText" lastClr="000000"/>
              </a:solidFill>
              <a:effectLst/>
              <a:latin typeface="+mn-lt"/>
              <a:ea typeface="+mn-ea"/>
              <a:cs typeface="+mn-cs"/>
            </a:rPr>
            <a:t>ポイント上回ることとなった。</a:t>
          </a:r>
          <a:endParaRPr lang="ja-JP" altLang="ja-JP" sz="1050">
            <a:solidFill>
              <a:sysClr val="windowText" lastClr="000000"/>
            </a:solidFill>
            <a:effectLst/>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今後も，公債費においては，統合小学校建設事業に係る償還が開始することや，扶助費，繰出金の増加が懸念される一方，町税の増収は期待できない状況であるため，当該比率抑制のためには一層の経常経費削減と税収確保に努める必要がある。</a:t>
          </a:r>
          <a:endParaRPr lang="ja-JP" altLang="ja-JP" sz="105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70485</xdr:rowOff>
    </xdr:to>
    <xdr:cxnSp macro="">
      <xdr:nvCxnSpPr>
        <xdr:cNvPr id="135" name="直線コネクタ 134"/>
        <xdr:cNvCxnSpPr/>
      </xdr:nvCxnSpPr>
      <xdr:spPr>
        <a:xfrm flipV="1">
          <a:off x="4114800" y="1120521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114723</xdr:rowOff>
    </xdr:to>
    <xdr:cxnSp macro="">
      <xdr:nvCxnSpPr>
        <xdr:cNvPr id="138" name="直線コネクタ 137"/>
        <xdr:cNvCxnSpPr/>
      </xdr:nvCxnSpPr>
      <xdr:spPr>
        <a:xfrm flipV="1">
          <a:off x="3225800" y="113861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114723</xdr:rowOff>
    </xdr:from>
    <xdr:to>
      <xdr:col>15</xdr:col>
      <xdr:colOff>82550</xdr:colOff>
      <xdr:row>66</xdr:row>
      <xdr:rowOff>118745</xdr:rowOff>
    </xdr:to>
    <xdr:cxnSp macro="">
      <xdr:nvCxnSpPr>
        <xdr:cNvPr id="141" name="直線コネクタ 140"/>
        <xdr:cNvCxnSpPr/>
      </xdr:nvCxnSpPr>
      <xdr:spPr>
        <a:xfrm flipV="1">
          <a:off x="2336800" y="114304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118745</xdr:rowOff>
    </xdr:to>
    <xdr:cxnSp macro="">
      <xdr:nvCxnSpPr>
        <xdr:cNvPr id="144" name="直線コネクタ 143"/>
        <xdr:cNvCxnSpPr/>
      </xdr:nvCxnSpPr>
      <xdr:spPr>
        <a:xfrm>
          <a:off x="1447800" y="113499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4" name="楕円 153"/>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5"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6" name="楕円 155"/>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7" name="テキスト ボックス 156"/>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8" name="楕円 157"/>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9" name="テキスト ボックス 158"/>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60" name="楕円 159"/>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61" name="テキスト ボックス 160"/>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2" name="楕円 161"/>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3" name="テキスト ボックス 162"/>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850">
              <a:solidFill>
                <a:sysClr val="windowText" lastClr="000000"/>
              </a:solidFill>
              <a:effectLst/>
              <a:latin typeface="+mn-lt"/>
              <a:ea typeface="+mn-ea"/>
              <a:cs typeface="+mn-cs"/>
            </a:rPr>
            <a:t>人口１人当たりの人件費・物件費等決算額については，平成</a:t>
          </a:r>
          <a:r>
            <a:rPr kumimoji="1" lang="en-US" altLang="ja-JP" sz="850">
              <a:solidFill>
                <a:sysClr val="windowText" lastClr="000000"/>
              </a:solidFill>
              <a:effectLst/>
              <a:latin typeface="+mn-lt"/>
              <a:ea typeface="+mn-ea"/>
              <a:cs typeface="+mn-cs"/>
            </a:rPr>
            <a:t>30</a:t>
          </a:r>
          <a:r>
            <a:rPr kumimoji="1" lang="ja-JP" altLang="ja-JP" sz="850">
              <a:solidFill>
                <a:sysClr val="windowText" lastClr="000000"/>
              </a:solidFill>
              <a:effectLst/>
              <a:latin typeface="+mn-lt"/>
              <a:ea typeface="+mn-ea"/>
              <a:cs typeface="+mn-cs"/>
            </a:rPr>
            <a:t>年度より上昇傾向にあり，令和</a:t>
          </a:r>
          <a:r>
            <a:rPr kumimoji="1" lang="en-US" altLang="ja-JP" sz="850">
              <a:solidFill>
                <a:sysClr val="windowText" lastClr="000000"/>
              </a:solidFill>
              <a:effectLst/>
              <a:latin typeface="+mn-lt"/>
              <a:ea typeface="+mn-ea"/>
              <a:cs typeface="+mn-cs"/>
            </a:rPr>
            <a:t>3</a:t>
          </a:r>
          <a:r>
            <a:rPr kumimoji="1" lang="ja-JP" altLang="ja-JP" sz="850">
              <a:solidFill>
                <a:sysClr val="windowText" lastClr="000000"/>
              </a:solidFill>
              <a:effectLst/>
              <a:latin typeface="+mn-lt"/>
              <a:ea typeface="+mn-ea"/>
              <a:cs typeface="+mn-cs"/>
            </a:rPr>
            <a:t>年度は類似団体平均よりも３</a:t>
          </a:r>
          <a:r>
            <a:rPr kumimoji="1" lang="ja-JP" altLang="en-US" sz="850">
              <a:solidFill>
                <a:sysClr val="windowText" lastClr="000000"/>
              </a:solidFill>
              <a:effectLst/>
              <a:latin typeface="+mn-lt"/>
              <a:ea typeface="+mn-ea"/>
              <a:cs typeface="+mn-cs"/>
            </a:rPr>
            <a:t>８</a:t>
          </a:r>
          <a:r>
            <a:rPr kumimoji="1" lang="ja-JP" altLang="ja-JP" sz="850">
              <a:solidFill>
                <a:sysClr val="windowText" lastClr="000000"/>
              </a:solidFill>
              <a:effectLst/>
              <a:latin typeface="+mn-lt"/>
              <a:ea typeface="+mn-ea"/>
              <a:cs typeface="+mn-cs"/>
            </a:rPr>
            <a:t>，</a:t>
          </a:r>
          <a:r>
            <a:rPr kumimoji="1" lang="ja-JP" altLang="en-US" sz="850">
              <a:solidFill>
                <a:sysClr val="windowText" lastClr="000000"/>
              </a:solidFill>
              <a:effectLst/>
              <a:latin typeface="+mn-lt"/>
              <a:ea typeface="+mn-ea"/>
              <a:cs typeface="+mn-cs"/>
            </a:rPr>
            <a:t>８４６</a:t>
          </a:r>
          <a:r>
            <a:rPr kumimoji="1" lang="ja-JP" altLang="ja-JP" sz="850">
              <a:solidFill>
                <a:sysClr val="windowText" lastClr="000000"/>
              </a:solidFill>
              <a:effectLst/>
              <a:latin typeface="+mn-lt"/>
              <a:ea typeface="+mn-ea"/>
              <a:cs typeface="+mn-cs"/>
            </a:rPr>
            <a:t>円高い状態にある。</a:t>
          </a:r>
          <a:endParaRPr lang="ja-JP" altLang="ja-JP" sz="850">
            <a:solidFill>
              <a:sysClr val="windowText" lastClr="000000"/>
            </a:solidFill>
            <a:effectLst/>
          </a:endParaRPr>
        </a:p>
        <a:p>
          <a:r>
            <a:rPr kumimoji="1" lang="ja-JP" altLang="ja-JP" sz="850">
              <a:solidFill>
                <a:srgbClr val="FF0000"/>
              </a:solidFill>
              <a:effectLst/>
              <a:latin typeface="+mn-lt"/>
              <a:ea typeface="+mn-ea"/>
              <a:cs typeface="+mn-cs"/>
            </a:rPr>
            <a:t>　</a:t>
          </a:r>
          <a:r>
            <a:rPr kumimoji="1" lang="ja-JP" altLang="ja-JP" sz="850">
              <a:solidFill>
                <a:sysClr val="windowText" lastClr="000000"/>
              </a:solidFill>
              <a:effectLst/>
              <a:latin typeface="+mn-lt"/>
              <a:ea typeface="+mn-ea"/>
              <a:cs typeface="+mn-cs"/>
            </a:rPr>
            <a:t>経常的に類似団体平均を上回っている理由は，人件費が大きな要因である。本町には原子力研究開発施設や関連施設が立地していることから，常備消防を町単独で運営していることや，県内随一の観光地として観光事業にも人員を要しているためである。</a:t>
          </a:r>
          <a:endParaRPr lang="ja-JP" altLang="ja-JP" sz="850">
            <a:solidFill>
              <a:sysClr val="windowText" lastClr="000000"/>
            </a:solidFill>
            <a:effectLst/>
          </a:endParaRPr>
        </a:p>
        <a:p>
          <a:r>
            <a:rPr kumimoji="1" lang="ja-JP" altLang="ja-JP" sz="850">
              <a:solidFill>
                <a:srgbClr val="FF0000"/>
              </a:solidFill>
              <a:effectLst/>
              <a:latin typeface="+mn-lt"/>
              <a:ea typeface="+mn-ea"/>
              <a:cs typeface="+mn-cs"/>
            </a:rPr>
            <a:t>　</a:t>
          </a:r>
          <a:r>
            <a:rPr kumimoji="1" lang="ja-JP" altLang="ja-JP" sz="850">
              <a:solidFill>
                <a:sysClr val="windowText" lastClr="000000"/>
              </a:solidFill>
              <a:effectLst/>
              <a:latin typeface="+mn-lt"/>
              <a:ea typeface="+mn-ea"/>
              <a:cs typeface="+mn-cs"/>
            </a:rPr>
            <a:t>令和</a:t>
          </a:r>
          <a:r>
            <a:rPr kumimoji="1" lang="ja-JP" altLang="en-US" sz="850">
              <a:solidFill>
                <a:sysClr val="windowText" lastClr="000000"/>
              </a:solidFill>
              <a:effectLst/>
              <a:latin typeface="+mn-lt"/>
              <a:ea typeface="+mn-ea"/>
              <a:cs typeface="+mn-cs"/>
            </a:rPr>
            <a:t>３</a:t>
          </a:r>
          <a:r>
            <a:rPr kumimoji="1" lang="ja-JP" altLang="ja-JP" sz="850">
              <a:solidFill>
                <a:sysClr val="windowText" lastClr="000000"/>
              </a:solidFill>
              <a:effectLst/>
              <a:latin typeface="+mn-lt"/>
              <a:ea typeface="+mn-ea"/>
              <a:cs typeface="+mn-cs"/>
            </a:rPr>
            <a:t>年度については，</a:t>
          </a:r>
          <a:r>
            <a:rPr kumimoji="1" lang="ja-JP" altLang="en-US" sz="850">
              <a:solidFill>
                <a:sysClr val="windowText" lastClr="000000"/>
              </a:solidFill>
              <a:effectLst/>
              <a:latin typeface="+mn-lt"/>
              <a:ea typeface="+mn-ea"/>
              <a:cs typeface="+mn-cs"/>
            </a:rPr>
            <a:t>ふるさと納税事業の拡充や、新型コロナウイルスワクチン接種事業</a:t>
          </a:r>
          <a:r>
            <a:rPr kumimoji="1" lang="ja-JP" altLang="ja-JP" sz="850">
              <a:solidFill>
                <a:sysClr val="windowText" lastClr="000000"/>
              </a:solidFill>
              <a:effectLst/>
              <a:latin typeface="+mn-lt"/>
              <a:ea typeface="+mn-ea"/>
              <a:cs typeface="+mn-cs"/>
            </a:rPr>
            <a:t>があり，昨年度に比べ</a:t>
          </a:r>
          <a:r>
            <a:rPr kumimoji="1" lang="ja-JP" altLang="en-US" sz="850">
              <a:solidFill>
                <a:sysClr val="windowText" lastClr="000000"/>
              </a:solidFill>
              <a:effectLst/>
              <a:latin typeface="+mn-lt"/>
              <a:ea typeface="+mn-ea"/>
              <a:cs typeface="+mn-cs"/>
            </a:rPr>
            <a:t>１２，５７７</a:t>
          </a:r>
          <a:r>
            <a:rPr kumimoji="1" lang="ja-JP" altLang="ja-JP" sz="850">
              <a:solidFill>
                <a:sysClr val="windowText" lastClr="000000"/>
              </a:solidFill>
              <a:effectLst/>
              <a:latin typeface="+mn-lt"/>
              <a:ea typeface="+mn-ea"/>
              <a:cs typeface="+mn-cs"/>
            </a:rPr>
            <a:t>円上昇した要因となっている。</a:t>
          </a:r>
          <a:endParaRPr lang="ja-JP" altLang="ja-JP" sz="850">
            <a:solidFill>
              <a:sysClr val="windowText" lastClr="000000"/>
            </a:solidFill>
            <a:effectLst/>
          </a:endParaRPr>
        </a:p>
        <a:p>
          <a:r>
            <a:rPr kumimoji="1" lang="ja-JP" altLang="ja-JP" sz="850">
              <a:solidFill>
                <a:sysClr val="windowText" lastClr="000000"/>
              </a:solidFill>
              <a:effectLst/>
              <a:latin typeface="+mn-lt"/>
              <a:ea typeface="+mn-ea"/>
              <a:cs typeface="+mn-cs"/>
            </a:rPr>
            <a:t>　今後については，再任用職員や会計年度任用職員等を活用することにより適正な人員配置に努め，引き続き人件費の抑制を図っていく。</a:t>
          </a:r>
          <a:endParaRPr lang="ja-JP" altLang="ja-JP" sz="8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116463</xdr:rowOff>
    </xdr:from>
    <xdr:to>
      <xdr:col>23</xdr:col>
      <xdr:colOff>133350</xdr:colOff>
      <xdr:row>86</xdr:row>
      <xdr:rowOff>46174</xdr:rowOff>
    </xdr:to>
    <xdr:cxnSp macro="">
      <xdr:nvCxnSpPr>
        <xdr:cNvPr id="198" name="直線コネクタ 197"/>
        <xdr:cNvCxnSpPr/>
      </xdr:nvCxnSpPr>
      <xdr:spPr>
        <a:xfrm>
          <a:off x="4114800" y="14689713"/>
          <a:ext cx="838200" cy="1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109624</xdr:rowOff>
    </xdr:from>
    <xdr:to>
      <xdr:col>19</xdr:col>
      <xdr:colOff>133350</xdr:colOff>
      <xdr:row>85</xdr:row>
      <xdr:rowOff>116463</xdr:rowOff>
    </xdr:to>
    <xdr:cxnSp macro="">
      <xdr:nvCxnSpPr>
        <xdr:cNvPr id="201" name="直線コネクタ 200"/>
        <xdr:cNvCxnSpPr/>
      </xdr:nvCxnSpPr>
      <xdr:spPr>
        <a:xfrm>
          <a:off x="3225800" y="14511424"/>
          <a:ext cx="889000" cy="1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36502</xdr:rowOff>
    </xdr:from>
    <xdr:to>
      <xdr:col>15</xdr:col>
      <xdr:colOff>82550</xdr:colOff>
      <xdr:row>84</xdr:row>
      <xdr:rowOff>109624</xdr:rowOff>
    </xdr:to>
    <xdr:cxnSp macro="">
      <xdr:nvCxnSpPr>
        <xdr:cNvPr id="204" name="直線コネクタ 203"/>
        <xdr:cNvCxnSpPr/>
      </xdr:nvCxnSpPr>
      <xdr:spPr>
        <a:xfrm>
          <a:off x="2336800" y="14438302"/>
          <a:ext cx="8890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167188</xdr:rowOff>
    </xdr:from>
    <xdr:to>
      <xdr:col>11</xdr:col>
      <xdr:colOff>31750</xdr:colOff>
      <xdr:row>84</xdr:row>
      <xdr:rowOff>36502</xdr:rowOff>
    </xdr:to>
    <xdr:cxnSp macro="">
      <xdr:nvCxnSpPr>
        <xdr:cNvPr id="207" name="直線コネクタ 206"/>
        <xdr:cNvCxnSpPr/>
      </xdr:nvCxnSpPr>
      <xdr:spPr>
        <a:xfrm>
          <a:off x="1447800" y="14397538"/>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166824</xdr:rowOff>
    </xdr:from>
    <xdr:to>
      <xdr:col>23</xdr:col>
      <xdr:colOff>184150</xdr:colOff>
      <xdr:row>86</xdr:row>
      <xdr:rowOff>96974</xdr:rowOff>
    </xdr:to>
    <xdr:sp macro="" textlink="">
      <xdr:nvSpPr>
        <xdr:cNvPr id="217" name="楕円 216"/>
        <xdr:cNvSpPr/>
      </xdr:nvSpPr>
      <xdr:spPr>
        <a:xfrm>
          <a:off x="4902200" y="147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138901</xdr:rowOff>
    </xdr:from>
    <xdr:ext cx="762000" cy="259045"/>
    <xdr:sp macro="" textlink="">
      <xdr:nvSpPr>
        <xdr:cNvPr id="218" name="人件費・物件費等の状況該当値テキスト"/>
        <xdr:cNvSpPr txBox="1"/>
      </xdr:nvSpPr>
      <xdr:spPr>
        <a:xfrm>
          <a:off x="5041900" y="1471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65663</xdr:rowOff>
    </xdr:from>
    <xdr:to>
      <xdr:col>19</xdr:col>
      <xdr:colOff>184150</xdr:colOff>
      <xdr:row>85</xdr:row>
      <xdr:rowOff>167263</xdr:rowOff>
    </xdr:to>
    <xdr:sp macro="" textlink="">
      <xdr:nvSpPr>
        <xdr:cNvPr id="219" name="楕円 218"/>
        <xdr:cNvSpPr/>
      </xdr:nvSpPr>
      <xdr:spPr>
        <a:xfrm>
          <a:off x="4064000" y="146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152040</xdr:rowOff>
    </xdr:from>
    <xdr:ext cx="736600" cy="259045"/>
    <xdr:sp macro="" textlink="">
      <xdr:nvSpPr>
        <xdr:cNvPr id="220" name="テキスト ボックス 219"/>
        <xdr:cNvSpPr txBox="1"/>
      </xdr:nvSpPr>
      <xdr:spPr>
        <a:xfrm>
          <a:off x="3733800" y="1472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58824</xdr:rowOff>
    </xdr:from>
    <xdr:to>
      <xdr:col>15</xdr:col>
      <xdr:colOff>133350</xdr:colOff>
      <xdr:row>84</xdr:row>
      <xdr:rowOff>160424</xdr:rowOff>
    </xdr:to>
    <xdr:sp macro="" textlink="">
      <xdr:nvSpPr>
        <xdr:cNvPr id="221" name="楕円 220"/>
        <xdr:cNvSpPr/>
      </xdr:nvSpPr>
      <xdr:spPr>
        <a:xfrm>
          <a:off x="3175000" y="14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145201</xdr:rowOff>
    </xdr:from>
    <xdr:ext cx="762000" cy="259045"/>
    <xdr:sp macro="" textlink="">
      <xdr:nvSpPr>
        <xdr:cNvPr id="222" name="テキスト ボックス 221"/>
        <xdr:cNvSpPr txBox="1"/>
      </xdr:nvSpPr>
      <xdr:spPr>
        <a:xfrm>
          <a:off x="2844800" y="145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157152</xdr:rowOff>
    </xdr:from>
    <xdr:to>
      <xdr:col>11</xdr:col>
      <xdr:colOff>82550</xdr:colOff>
      <xdr:row>84</xdr:row>
      <xdr:rowOff>87302</xdr:rowOff>
    </xdr:to>
    <xdr:sp macro="" textlink="">
      <xdr:nvSpPr>
        <xdr:cNvPr id="223" name="楕円 222"/>
        <xdr:cNvSpPr/>
      </xdr:nvSpPr>
      <xdr:spPr>
        <a:xfrm>
          <a:off x="2286000" y="14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72079</xdr:rowOff>
    </xdr:from>
    <xdr:ext cx="762000" cy="259045"/>
    <xdr:sp macro="" textlink="">
      <xdr:nvSpPr>
        <xdr:cNvPr id="224" name="テキスト ボックス 223"/>
        <xdr:cNvSpPr txBox="1"/>
      </xdr:nvSpPr>
      <xdr:spPr>
        <a:xfrm>
          <a:off x="1955800" y="1447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116388</xdr:rowOff>
    </xdr:from>
    <xdr:to>
      <xdr:col>7</xdr:col>
      <xdr:colOff>31750</xdr:colOff>
      <xdr:row>84</xdr:row>
      <xdr:rowOff>46538</xdr:rowOff>
    </xdr:to>
    <xdr:sp macro="" textlink="">
      <xdr:nvSpPr>
        <xdr:cNvPr id="225" name="楕円 224"/>
        <xdr:cNvSpPr/>
      </xdr:nvSpPr>
      <xdr:spPr>
        <a:xfrm>
          <a:off x="1397000" y="143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31315</xdr:rowOff>
    </xdr:from>
    <xdr:ext cx="762000" cy="259045"/>
    <xdr:sp macro="" textlink="">
      <xdr:nvSpPr>
        <xdr:cNvPr id="226" name="テキスト ボックス 225"/>
        <xdr:cNvSpPr txBox="1"/>
      </xdr:nvSpPr>
      <xdr:spPr>
        <a:xfrm>
          <a:off x="1066800" y="144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対前年度比較では、同数となっており、類似団体内平均値と比較しても同程度となっているが、町においては、職員の年齢構成の不均衡により影響を受けやすい傾向にある。</a:t>
          </a:r>
          <a:endParaRPr lang="ja-JP" altLang="ja-JP" sz="1400">
            <a:effectLst/>
          </a:endParaRPr>
        </a:p>
        <a:p>
          <a:r>
            <a:rPr kumimoji="1" lang="ja-JP" altLang="ja-JP" sz="1100">
              <a:solidFill>
                <a:schemeClr val="dk1"/>
              </a:solidFill>
              <a:effectLst/>
              <a:latin typeface="+mn-lt"/>
              <a:ea typeface="+mn-ea"/>
              <a:cs typeface="+mn-cs"/>
            </a:rPr>
            <a:t>　今後、職員の平均年齢が上がる見込みがあることから、人件費総額については増加していく見込みである。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145287</xdr:rowOff>
    </xdr:from>
    <xdr:to>
      <xdr:col>81</xdr:col>
      <xdr:colOff>44450</xdr:colOff>
      <xdr:row>84</xdr:row>
      <xdr:rowOff>145287</xdr:rowOff>
    </xdr:to>
    <xdr:cxnSp macro="">
      <xdr:nvCxnSpPr>
        <xdr:cNvPr id="258" name="直線コネクタ 257"/>
        <xdr:cNvCxnSpPr/>
      </xdr:nvCxnSpPr>
      <xdr:spPr>
        <a:xfrm>
          <a:off x="16179800" y="14547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145287</xdr:rowOff>
    </xdr:from>
    <xdr:to>
      <xdr:col>77</xdr:col>
      <xdr:colOff>44450</xdr:colOff>
      <xdr:row>84</xdr:row>
      <xdr:rowOff>145287</xdr:rowOff>
    </xdr:to>
    <xdr:cxnSp macro="">
      <xdr:nvCxnSpPr>
        <xdr:cNvPr id="261" name="直線コネクタ 260"/>
        <xdr:cNvCxnSpPr/>
      </xdr:nvCxnSpPr>
      <xdr:spPr>
        <a:xfrm>
          <a:off x="15290800" y="14547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145287</xdr:rowOff>
    </xdr:to>
    <xdr:cxnSp macro="">
      <xdr:nvCxnSpPr>
        <xdr:cNvPr id="264" name="直線コネクタ 263"/>
        <xdr:cNvCxnSpPr/>
      </xdr:nvCxnSpPr>
      <xdr:spPr>
        <a:xfrm>
          <a:off x="14401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97028</xdr:rowOff>
    </xdr:from>
    <xdr:to>
      <xdr:col>68</xdr:col>
      <xdr:colOff>152400</xdr:colOff>
      <xdr:row>84</xdr:row>
      <xdr:rowOff>154939</xdr:rowOff>
    </xdr:to>
    <xdr:cxnSp macro="">
      <xdr:nvCxnSpPr>
        <xdr:cNvPr id="267" name="直線コネクタ 266"/>
        <xdr:cNvCxnSpPr/>
      </xdr:nvCxnSpPr>
      <xdr:spPr>
        <a:xfrm flipV="1">
          <a:off x="13512800" y="14498828"/>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94487</xdr:rowOff>
    </xdr:from>
    <xdr:to>
      <xdr:col>81</xdr:col>
      <xdr:colOff>95250</xdr:colOff>
      <xdr:row>85</xdr:row>
      <xdr:rowOff>24637</xdr:rowOff>
    </xdr:to>
    <xdr:sp macro="" textlink="">
      <xdr:nvSpPr>
        <xdr:cNvPr id="277" name="楕円 276"/>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66564</xdr:rowOff>
    </xdr:from>
    <xdr:ext cx="762000" cy="259045"/>
    <xdr:sp macro="" textlink="">
      <xdr:nvSpPr>
        <xdr:cNvPr id="278" name="給与水準   （国との比較）該当値テキスト"/>
        <xdr:cNvSpPr txBox="1"/>
      </xdr:nvSpPr>
      <xdr:spPr>
        <a:xfrm>
          <a:off x="17106900" y="144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79" name="楕円 278"/>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80" name="テキスト ボックス 279"/>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82" name="テキスト ボックス 281"/>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46228</xdr:rowOff>
    </xdr:from>
    <xdr:to>
      <xdr:col>68</xdr:col>
      <xdr:colOff>203200</xdr:colOff>
      <xdr:row>84</xdr:row>
      <xdr:rowOff>147828</xdr:rowOff>
    </xdr:to>
    <xdr:sp macro="" textlink="">
      <xdr:nvSpPr>
        <xdr:cNvPr id="283" name="楕円 282"/>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158005</xdr:rowOff>
    </xdr:from>
    <xdr:ext cx="762000" cy="259045"/>
    <xdr:sp macro="" textlink="">
      <xdr:nvSpPr>
        <xdr:cNvPr id="284" name="テキスト ボックス 283"/>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5" name="楕円 284"/>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6" name="テキスト ボックス 285"/>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産業振興や子育て支援・教育環境の充実など行政課題の増加に加え、消防業務を単独で運営していること、町の人口が減少傾向であることなどから、類似団体内平均を上回っている。</a:t>
          </a:r>
          <a:endParaRPr lang="ja-JP" altLang="ja-JP" sz="1400">
            <a:effectLst/>
          </a:endParaRPr>
        </a:p>
        <a:p>
          <a:r>
            <a:rPr kumimoji="1" lang="ja-JP" altLang="ja-JP" sz="1100">
              <a:solidFill>
                <a:schemeClr val="dk1"/>
              </a:solidFill>
              <a:effectLst/>
              <a:latin typeface="+mn-lt"/>
              <a:ea typeface="+mn-ea"/>
              <a:cs typeface="+mn-cs"/>
            </a:rPr>
            <a:t>　今後も、再任用職員や会計年度任用職員等の多様な雇用形態を活用するとともに、事務事業の見直しを行うことにより、定員管理を行う。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45931</xdr:rowOff>
    </xdr:from>
    <xdr:to>
      <xdr:col>81</xdr:col>
      <xdr:colOff>44450</xdr:colOff>
      <xdr:row>63</xdr:row>
      <xdr:rowOff>84808</xdr:rowOff>
    </xdr:to>
    <xdr:cxnSp macro="">
      <xdr:nvCxnSpPr>
        <xdr:cNvPr id="321" name="直線コネクタ 320"/>
        <xdr:cNvCxnSpPr/>
      </xdr:nvCxnSpPr>
      <xdr:spPr>
        <a:xfrm>
          <a:off x="16179800" y="10847281"/>
          <a:ext cx="8382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63</xdr:row>
      <xdr:rowOff>45931</xdr:rowOff>
    </xdr:to>
    <xdr:cxnSp macro="">
      <xdr:nvCxnSpPr>
        <xdr:cNvPr id="324" name="直線コネクタ 323"/>
        <xdr:cNvCxnSpPr/>
      </xdr:nvCxnSpPr>
      <xdr:spPr>
        <a:xfrm>
          <a:off x="15290800" y="1075880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126224</xdr:rowOff>
    </xdr:from>
    <xdr:to>
      <xdr:col>72</xdr:col>
      <xdr:colOff>203200</xdr:colOff>
      <xdr:row>62</xdr:row>
      <xdr:rowOff>128905</xdr:rowOff>
    </xdr:to>
    <xdr:cxnSp macro="">
      <xdr:nvCxnSpPr>
        <xdr:cNvPr id="327" name="直線コネクタ 326"/>
        <xdr:cNvCxnSpPr/>
      </xdr:nvCxnSpPr>
      <xdr:spPr>
        <a:xfrm>
          <a:off x="14401800" y="1075612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126224</xdr:rowOff>
    </xdr:to>
    <xdr:cxnSp macro="">
      <xdr:nvCxnSpPr>
        <xdr:cNvPr id="330" name="直線コネクタ 329"/>
        <xdr:cNvCxnSpPr/>
      </xdr:nvCxnSpPr>
      <xdr:spPr>
        <a:xfrm>
          <a:off x="13512800" y="10674350"/>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34008</xdr:rowOff>
    </xdr:from>
    <xdr:to>
      <xdr:col>81</xdr:col>
      <xdr:colOff>95250</xdr:colOff>
      <xdr:row>63</xdr:row>
      <xdr:rowOff>135608</xdr:rowOff>
    </xdr:to>
    <xdr:sp macro="" textlink="">
      <xdr:nvSpPr>
        <xdr:cNvPr id="340" name="楕円 339"/>
        <xdr:cNvSpPr/>
      </xdr:nvSpPr>
      <xdr:spPr>
        <a:xfrm>
          <a:off x="16967200" y="10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6085</xdr:rowOff>
    </xdr:from>
    <xdr:ext cx="762000" cy="259045"/>
    <xdr:sp macro="" textlink="">
      <xdr:nvSpPr>
        <xdr:cNvPr id="341" name="定員管理の状況該当値テキスト"/>
        <xdr:cNvSpPr txBox="1"/>
      </xdr:nvSpPr>
      <xdr:spPr>
        <a:xfrm>
          <a:off x="17106900" y="1080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42" name="楕円 341"/>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3" name="テキスト ボックス 342"/>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4" name="楕円 343"/>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5" name="テキスト ボックス 344"/>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75424</xdr:rowOff>
    </xdr:from>
    <xdr:to>
      <xdr:col>68</xdr:col>
      <xdr:colOff>203200</xdr:colOff>
      <xdr:row>63</xdr:row>
      <xdr:rowOff>5574</xdr:rowOff>
    </xdr:to>
    <xdr:sp macro="" textlink="">
      <xdr:nvSpPr>
        <xdr:cNvPr id="346" name="楕円 345"/>
        <xdr:cNvSpPr/>
      </xdr:nvSpPr>
      <xdr:spPr>
        <a:xfrm>
          <a:off x="14351000" y="10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161801</xdr:rowOff>
    </xdr:from>
    <xdr:ext cx="762000" cy="259045"/>
    <xdr:sp macro="" textlink="">
      <xdr:nvSpPr>
        <xdr:cNvPr id="347" name="テキスト ボックス 346"/>
        <xdr:cNvSpPr txBox="1"/>
      </xdr:nvSpPr>
      <xdr:spPr>
        <a:xfrm>
          <a:off x="14020800" y="107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8" name="楕円 347"/>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49" name="テキスト ボックス 348"/>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対前年度比において０．</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改善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ja-JP" sz="1100">
              <a:solidFill>
                <a:sysClr val="windowText" lastClr="000000"/>
              </a:solidFill>
              <a:effectLst/>
              <a:latin typeface="+mn-lt"/>
              <a:ea typeface="+mn-ea"/>
              <a:cs typeface="+mn-cs"/>
            </a:rPr>
            <a:t>類似団体平均を０．８ポイント下回ってはいるものの，今後数年間は，統合小学校建設事業等大規模事業の直近の借り入れに係る新たな償還が開始されることで公債費が増加し，指数の更なる上昇が予測されるため，その他の地方債の発行を抑制するなど，急激な比率の上昇を抑える必要があ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82" name="直線コネクタ 381"/>
        <xdr:cNvCxnSpPr/>
      </xdr:nvCxnSpPr>
      <xdr:spPr>
        <a:xfrm flipV="1">
          <a:off x="16179800" y="709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76200</xdr:rowOff>
    </xdr:to>
    <xdr:cxnSp macro="">
      <xdr:nvCxnSpPr>
        <xdr:cNvPr id="385" name="直線コネクタ 384"/>
        <xdr:cNvCxnSpPr/>
      </xdr:nvCxnSpPr>
      <xdr:spPr>
        <a:xfrm>
          <a:off x="15290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41</xdr:row>
      <xdr:rowOff>11854</xdr:rowOff>
    </xdr:to>
    <xdr:cxnSp macro="">
      <xdr:nvCxnSpPr>
        <xdr:cNvPr id="388" name="直線コネクタ 387"/>
        <xdr:cNvCxnSpPr/>
      </xdr:nvCxnSpPr>
      <xdr:spPr>
        <a:xfrm>
          <a:off x="14401800" y="695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94827</xdr:rowOff>
    </xdr:to>
    <xdr:cxnSp macro="">
      <xdr:nvCxnSpPr>
        <xdr:cNvPr id="391" name="直線コネクタ 390"/>
        <xdr:cNvCxnSpPr/>
      </xdr:nvCxnSpPr>
      <xdr:spPr>
        <a:xfrm>
          <a:off x="13512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1" name="楕円 40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2"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4" name="テキスト ボックス 403"/>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6" name="テキスト ボックス 405"/>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9" name="楕円 40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0" name="テキスト ボックス 40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平成２６年度以降，役場庁舎耐震改修事業，教育施設整備事業等の大規模事業にともなう新規借り入れにより地方債現在高が増え</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上昇傾向にある。令和</a:t>
          </a:r>
          <a:r>
            <a:rPr kumimoji="1" lang="ja-JP" altLang="en-US" sz="1100" baseline="0">
              <a:solidFill>
                <a:sysClr val="windowText" lastClr="000000"/>
              </a:solidFill>
              <a:effectLst/>
              <a:latin typeface="+mn-lt"/>
              <a:ea typeface="+mn-ea"/>
              <a:cs typeface="+mn-cs"/>
            </a:rPr>
            <a:t>３</a:t>
          </a:r>
          <a:r>
            <a:rPr kumimoji="1" lang="ja-JP" altLang="ja-JP" sz="1100" baseline="0">
              <a:solidFill>
                <a:sysClr val="windowText" lastClr="000000"/>
              </a:solidFill>
              <a:effectLst/>
              <a:latin typeface="+mn-lt"/>
              <a:ea typeface="+mn-ea"/>
              <a:cs typeface="+mn-cs"/>
            </a:rPr>
            <a:t>年度は充当可能財源等の増により</a:t>
          </a:r>
          <a:r>
            <a:rPr kumimoji="1" lang="ja-JP" altLang="en-US" sz="1100" baseline="0">
              <a:solidFill>
                <a:sysClr val="windowText" lastClr="000000"/>
              </a:solidFill>
              <a:effectLst/>
              <a:latin typeface="+mn-lt"/>
              <a:ea typeface="+mn-ea"/>
              <a:cs typeface="+mn-cs"/>
            </a:rPr>
            <a:t>１３</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７</a:t>
          </a:r>
          <a:r>
            <a:rPr kumimoji="1" lang="ja-JP" altLang="ja-JP" sz="1100" baseline="0">
              <a:solidFill>
                <a:sysClr val="windowText" lastClr="000000"/>
              </a:solidFill>
              <a:effectLst/>
              <a:latin typeface="+mn-lt"/>
              <a:ea typeface="+mn-ea"/>
              <a:cs typeface="+mn-cs"/>
            </a:rPr>
            <a:t>ポイント改善が見られたが，類似団体平均を大きく上回っている。今後も数年間は更なる上昇が見込まれるため，その他の地方債の発行を抑制しつつ当該基金の確保に努め，急激な比率の上昇を抑えていく必要があ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122809</xdr:rowOff>
    </xdr:from>
    <xdr:to>
      <xdr:col>81</xdr:col>
      <xdr:colOff>44450</xdr:colOff>
      <xdr:row>18</xdr:row>
      <xdr:rowOff>61553</xdr:rowOff>
    </xdr:to>
    <xdr:cxnSp macro="">
      <xdr:nvCxnSpPr>
        <xdr:cNvPr id="444" name="直線コネクタ 443"/>
        <xdr:cNvCxnSpPr/>
      </xdr:nvCxnSpPr>
      <xdr:spPr>
        <a:xfrm flipV="1">
          <a:off x="16179800" y="3037459"/>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61553</xdr:rowOff>
    </xdr:from>
    <xdr:to>
      <xdr:col>77</xdr:col>
      <xdr:colOff>44450</xdr:colOff>
      <xdr:row>18</xdr:row>
      <xdr:rowOff>68792</xdr:rowOff>
    </xdr:to>
    <xdr:cxnSp macro="">
      <xdr:nvCxnSpPr>
        <xdr:cNvPr id="447" name="直線コネクタ 446"/>
        <xdr:cNvCxnSpPr/>
      </xdr:nvCxnSpPr>
      <xdr:spPr>
        <a:xfrm flipV="1">
          <a:off x="15290800" y="314765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53509</xdr:rowOff>
    </xdr:from>
    <xdr:to>
      <xdr:col>72</xdr:col>
      <xdr:colOff>203200</xdr:colOff>
      <xdr:row>18</xdr:row>
      <xdr:rowOff>68792</xdr:rowOff>
    </xdr:to>
    <xdr:cxnSp macro="">
      <xdr:nvCxnSpPr>
        <xdr:cNvPr id="450" name="直線コネクタ 449"/>
        <xdr:cNvCxnSpPr/>
      </xdr:nvCxnSpPr>
      <xdr:spPr>
        <a:xfrm>
          <a:off x="14401800" y="313960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19727</xdr:rowOff>
    </xdr:from>
    <xdr:to>
      <xdr:col>68</xdr:col>
      <xdr:colOff>152400</xdr:colOff>
      <xdr:row>18</xdr:row>
      <xdr:rowOff>53509</xdr:rowOff>
    </xdr:to>
    <xdr:cxnSp macro="">
      <xdr:nvCxnSpPr>
        <xdr:cNvPr id="453" name="直線コネクタ 452"/>
        <xdr:cNvCxnSpPr/>
      </xdr:nvCxnSpPr>
      <xdr:spPr>
        <a:xfrm>
          <a:off x="13512800" y="310582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72009</xdr:rowOff>
    </xdr:from>
    <xdr:to>
      <xdr:col>81</xdr:col>
      <xdr:colOff>95250</xdr:colOff>
      <xdr:row>18</xdr:row>
      <xdr:rowOff>2159</xdr:rowOff>
    </xdr:to>
    <xdr:sp macro="" textlink="">
      <xdr:nvSpPr>
        <xdr:cNvPr id="463" name="楕円 462"/>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44086</xdr:rowOff>
    </xdr:from>
    <xdr:ext cx="762000" cy="259045"/>
    <xdr:sp macro="" textlink="">
      <xdr:nvSpPr>
        <xdr:cNvPr id="464" name="将来負担の状況該当値テキスト"/>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10753</xdr:rowOff>
    </xdr:from>
    <xdr:to>
      <xdr:col>77</xdr:col>
      <xdr:colOff>95250</xdr:colOff>
      <xdr:row>18</xdr:row>
      <xdr:rowOff>112353</xdr:rowOff>
    </xdr:to>
    <xdr:sp macro="" textlink="">
      <xdr:nvSpPr>
        <xdr:cNvPr id="465" name="楕円 464"/>
        <xdr:cNvSpPr/>
      </xdr:nvSpPr>
      <xdr:spPr>
        <a:xfrm>
          <a:off x="16129000" y="3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97130</xdr:rowOff>
    </xdr:from>
    <xdr:ext cx="736600" cy="259045"/>
    <xdr:sp macro="" textlink="">
      <xdr:nvSpPr>
        <xdr:cNvPr id="466" name="テキスト ボックス 465"/>
        <xdr:cNvSpPr txBox="1"/>
      </xdr:nvSpPr>
      <xdr:spPr>
        <a:xfrm>
          <a:off x="15798800" y="318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67" name="楕円 466"/>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68" name="テキスト ボックス 467"/>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2709</xdr:rowOff>
    </xdr:from>
    <xdr:to>
      <xdr:col>68</xdr:col>
      <xdr:colOff>203200</xdr:colOff>
      <xdr:row>18</xdr:row>
      <xdr:rowOff>104309</xdr:rowOff>
    </xdr:to>
    <xdr:sp macro="" textlink="">
      <xdr:nvSpPr>
        <xdr:cNvPr id="469" name="楕円 468"/>
        <xdr:cNvSpPr/>
      </xdr:nvSpPr>
      <xdr:spPr>
        <a:xfrm>
          <a:off x="14351000" y="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89086</xdr:rowOff>
    </xdr:from>
    <xdr:ext cx="762000" cy="259045"/>
    <xdr:sp macro="" textlink="">
      <xdr:nvSpPr>
        <xdr:cNvPr id="470" name="テキスト ボックス 469"/>
        <xdr:cNvSpPr txBox="1"/>
      </xdr:nvSpPr>
      <xdr:spPr>
        <a:xfrm>
          <a:off x="14020800" y="317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140377</xdr:rowOff>
    </xdr:from>
    <xdr:to>
      <xdr:col>64</xdr:col>
      <xdr:colOff>152400</xdr:colOff>
      <xdr:row>18</xdr:row>
      <xdr:rowOff>70527</xdr:rowOff>
    </xdr:to>
    <xdr:sp macro="" textlink="">
      <xdr:nvSpPr>
        <xdr:cNvPr id="471" name="楕円 470"/>
        <xdr:cNvSpPr/>
      </xdr:nvSpPr>
      <xdr:spPr>
        <a:xfrm>
          <a:off x="13462000" y="30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55304</xdr:rowOff>
    </xdr:from>
    <xdr:ext cx="762000" cy="259045"/>
    <xdr:sp macro="" textlink="">
      <xdr:nvSpPr>
        <xdr:cNvPr id="472" name="テキスト ボックス 471"/>
        <xdr:cNvSpPr txBox="1"/>
      </xdr:nvSpPr>
      <xdr:spPr>
        <a:xfrm>
          <a:off x="13131800" y="31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人件費に係る経常収支比率については，対前年度比</a:t>
          </a:r>
          <a:r>
            <a:rPr kumimoji="1" lang="ja-JP" altLang="en-US" sz="900">
              <a:solidFill>
                <a:schemeClr val="dk1"/>
              </a:solidFill>
              <a:effectLst/>
              <a:latin typeface="+mn-lt"/>
              <a:ea typeface="+mn-ea"/>
              <a:cs typeface="+mn-cs"/>
            </a:rPr>
            <a:t>１</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０</a:t>
          </a:r>
          <a:r>
            <a:rPr kumimoji="1" lang="ja-JP" altLang="ja-JP" sz="900">
              <a:solidFill>
                <a:schemeClr val="dk1"/>
              </a:solidFill>
              <a:effectLst/>
              <a:latin typeface="+mn-lt"/>
              <a:ea typeface="+mn-ea"/>
              <a:cs typeface="+mn-cs"/>
            </a:rPr>
            <a:t>ポイント減少したが依然として高く類似団体平均を</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ポイント上回っている。これは，本町に原子力研究開発施設や関連施設が立地しており，常備消防業務の必要性から町単独で消防を運営していること，さらには，県内随一の観光地として積極的な観光施策の展開を図っていることから人員を要しているのが原因である。</a:t>
          </a:r>
          <a:endParaRPr lang="ja-JP" altLang="ja-JP" sz="900">
            <a:effectLst/>
          </a:endParaRPr>
        </a:p>
        <a:p>
          <a:r>
            <a:rPr kumimoji="1" lang="ja-JP" altLang="ja-JP" sz="900">
              <a:solidFill>
                <a:schemeClr val="dk1"/>
              </a:solidFill>
              <a:effectLst/>
              <a:latin typeface="+mn-lt"/>
              <a:ea typeface="+mn-ea"/>
              <a:cs typeface="+mn-cs"/>
            </a:rPr>
            <a:t>　近年，職員年齢構成の変化により職員年齢が低下し，微減若しく横ばいの状況にあるが，今後は，年齢の上昇とともに微増傾向が見込まれることから，適正な定員管理と行財政改革の取り組みを通して人件費の削減に努め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27940</xdr:rowOff>
    </xdr:from>
    <xdr:to>
      <xdr:col>24</xdr:col>
      <xdr:colOff>25400</xdr:colOff>
      <xdr:row>40</xdr:row>
      <xdr:rowOff>50800</xdr:rowOff>
    </xdr:to>
    <xdr:cxnSp macro="">
      <xdr:nvCxnSpPr>
        <xdr:cNvPr id="61" name="直線コネクタ 60"/>
        <xdr:cNvCxnSpPr/>
      </xdr:nvCxnSpPr>
      <xdr:spPr>
        <a:xfrm flipV="1">
          <a:off x="4826000" y="58572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114317</xdr:rowOff>
    </xdr:from>
    <xdr:ext cx="762000" cy="259045"/>
    <xdr:sp macro="" textlink="">
      <xdr:nvSpPr>
        <xdr:cNvPr id="64"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27940</xdr:rowOff>
    </xdr:from>
    <xdr:to>
      <xdr:col>24</xdr:col>
      <xdr:colOff>114300</xdr:colOff>
      <xdr:row>34</xdr:row>
      <xdr:rowOff>27940</xdr:rowOff>
    </xdr:to>
    <xdr:cxnSp macro="">
      <xdr:nvCxnSpPr>
        <xdr:cNvPr id="65" name="直線コネクタ 64"/>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127000</xdr:rowOff>
    </xdr:to>
    <xdr:cxnSp macro="">
      <xdr:nvCxnSpPr>
        <xdr:cNvPr id="66" name="直線コネクタ 65"/>
        <xdr:cNvCxnSpPr/>
      </xdr:nvCxnSpPr>
      <xdr:spPr>
        <a:xfrm flipV="1">
          <a:off x="3987800" y="690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8890</xdr:rowOff>
    </xdr:to>
    <xdr:cxnSp macro="">
      <xdr:nvCxnSpPr>
        <xdr:cNvPr id="69" name="直線コネクタ 68"/>
        <xdr:cNvCxnSpPr/>
      </xdr:nvCxnSpPr>
      <xdr:spPr>
        <a:xfrm flipV="1">
          <a:off x="3098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49530</xdr:rowOff>
    </xdr:from>
    <xdr:to>
      <xdr:col>20</xdr:col>
      <xdr:colOff>38100</xdr:colOff>
      <xdr:row>37</xdr:row>
      <xdr:rowOff>151130</xdr:rowOff>
    </xdr:to>
    <xdr:sp macro="" textlink="">
      <xdr:nvSpPr>
        <xdr:cNvPr id="70" name="フローチャート: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41</xdr:row>
      <xdr:rowOff>8890</xdr:rowOff>
    </xdr:to>
    <xdr:cxnSp macro="">
      <xdr:nvCxnSpPr>
        <xdr:cNvPr id="72" name="直線コネクタ 71"/>
        <xdr:cNvCxnSpPr/>
      </xdr:nvCxnSpPr>
      <xdr:spPr>
        <a:xfrm>
          <a:off x="2209800" y="7007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106680</xdr:rowOff>
    </xdr:from>
    <xdr:to>
      <xdr:col>15</xdr:col>
      <xdr:colOff>149225</xdr:colOff>
      <xdr:row>37</xdr:row>
      <xdr:rowOff>36830</xdr:rowOff>
    </xdr:to>
    <xdr:sp macro="" textlink="">
      <xdr:nvSpPr>
        <xdr:cNvPr id="73" name="フローチャート: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134620</xdr:rowOff>
    </xdr:from>
    <xdr:to>
      <xdr:col>11</xdr:col>
      <xdr:colOff>9525</xdr:colOff>
      <xdr:row>40</xdr:row>
      <xdr:rowOff>149860</xdr:rowOff>
    </xdr:to>
    <xdr:cxnSp macro="">
      <xdr:nvCxnSpPr>
        <xdr:cNvPr id="75" name="直線コネクタ 74"/>
        <xdr:cNvCxnSpPr/>
      </xdr:nvCxnSpPr>
      <xdr:spPr>
        <a:xfrm>
          <a:off x="1320800" y="6992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93" name="楕円 92"/>
        <xdr:cNvSpPr/>
      </xdr:nvSpPr>
      <xdr:spPr>
        <a:xfrm>
          <a:off x="1270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94" name="テキスト ボックス 93"/>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物件費に係る経常収支比率については，委託料等の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対前年度比</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した。本年度については類似団体平均と</a:t>
          </a:r>
          <a:r>
            <a:rPr kumimoji="1" lang="ja-JP" altLang="en-US" sz="1100">
              <a:solidFill>
                <a:schemeClr val="dk1"/>
              </a:solidFill>
              <a:effectLst/>
              <a:latin typeface="+mn-lt"/>
              <a:ea typeface="+mn-ea"/>
              <a:cs typeface="+mn-cs"/>
            </a:rPr>
            <a:t>比べても１．３ポイント上回っている</a:t>
          </a:r>
          <a:r>
            <a:rPr kumimoji="1" lang="ja-JP" altLang="ja-JP" sz="1100">
              <a:solidFill>
                <a:schemeClr val="dk1"/>
              </a:solidFill>
              <a:effectLst/>
              <a:latin typeface="+mn-lt"/>
              <a:ea typeface="+mn-ea"/>
              <a:cs typeface="+mn-cs"/>
            </a:rPr>
            <a:t>，引き続き，施設管理経費の削減や施設使用料等の財源確保に努め，改善を図っていく。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2" name="直線コネクタ 121"/>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3"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4" name="直線コネクタ 123"/>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46990</xdr:rowOff>
    </xdr:to>
    <xdr:cxnSp macro="">
      <xdr:nvCxnSpPr>
        <xdr:cNvPr id="127" name="直線コネクタ 126"/>
        <xdr:cNvCxnSpPr/>
      </xdr:nvCxnSpPr>
      <xdr:spPr>
        <a:xfrm>
          <a:off x="15671800" y="2923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28"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29" name="フローチャート: 判断 128"/>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39370</xdr:rowOff>
    </xdr:to>
    <xdr:cxnSp macro="">
      <xdr:nvCxnSpPr>
        <xdr:cNvPr id="130" name="直線コネクタ 129"/>
        <xdr:cNvCxnSpPr/>
      </xdr:nvCxnSpPr>
      <xdr:spPr>
        <a:xfrm flipV="1">
          <a:off x="14782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77470</xdr:rowOff>
    </xdr:to>
    <xdr:cxnSp macro="">
      <xdr:nvCxnSpPr>
        <xdr:cNvPr id="133" name="直線コネクタ 132"/>
        <xdr:cNvCxnSpPr/>
      </xdr:nvCxnSpPr>
      <xdr:spPr>
        <a:xfrm flipV="1">
          <a:off x="13893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5" name="テキスト ボックス 134"/>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6" name="直線コネクタ 135"/>
        <xdr:cNvCxnSpPr/>
      </xdr:nvCxnSpPr>
      <xdr:spPr>
        <a:xfrm flipV="1">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7" name="フローチャート: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9" name="フローチャート: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0" name="テキスト ボックス 139"/>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1" name="テキスト ボックス 150"/>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扶助費に係る経常収支比率については</a:t>
          </a:r>
          <a:r>
            <a:rPr kumimoji="1" lang="ja-JP" altLang="en-US" sz="1100">
              <a:solidFill>
                <a:schemeClr val="dk1"/>
              </a:solidFill>
              <a:effectLst/>
              <a:latin typeface="+mn-lt"/>
              <a:ea typeface="+mn-ea"/>
              <a:cs typeface="+mn-cs"/>
            </a:rPr>
            <a:t>対前年度比</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ポイントの減となった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障害者福祉費等において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利用者や利用頻度の増による増加が見込まれている。</a:t>
          </a:r>
          <a:endParaRPr lang="ja-JP" altLang="ja-JP" sz="1400">
            <a:effectLst/>
          </a:endParaRPr>
        </a:p>
        <a:p>
          <a:r>
            <a:rPr kumimoji="1" lang="ja-JP" altLang="ja-JP" sz="1100">
              <a:solidFill>
                <a:schemeClr val="dk1"/>
              </a:solidFill>
              <a:effectLst/>
              <a:latin typeface="+mn-lt"/>
              <a:ea typeface="+mn-ea"/>
              <a:cs typeface="+mn-cs"/>
            </a:rPr>
            <a:t>　今後も高齢化等により増加傾向が続くと予想されるため，各施策の精査を図りつつ，適切な福祉サービスの提供に努める。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3" name="直線コネクタ 182"/>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4"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5" name="直線コネクタ 184"/>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50800</xdr:rowOff>
    </xdr:to>
    <xdr:cxnSp macro="">
      <xdr:nvCxnSpPr>
        <xdr:cNvPr id="188" name="直線コネクタ 187"/>
        <xdr:cNvCxnSpPr/>
      </xdr:nvCxnSpPr>
      <xdr:spPr>
        <a:xfrm flipV="1">
          <a:off x="3987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89"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0" name="フローチャート: 判断 189"/>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91" name="直線コネクタ 190"/>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4" name="直線コネクタ 193"/>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7" name="直線コネクタ 196"/>
        <xdr:cNvCxnSpPr/>
      </xdr:nvCxnSpPr>
      <xdr:spPr>
        <a:xfrm>
          <a:off x="1320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8" name="フローチャート: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9" name="テキスト ボックス 198"/>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0" name="フローチャート: 判断 199"/>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1" name="テキスト ボックス 200"/>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6" name="テキスト ボックス 215"/>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その他に係る経常収支比率については，類似団体平均を２．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ポイント上回っている。対前年度比においては，繰出金</a:t>
          </a:r>
          <a:r>
            <a:rPr kumimoji="1" lang="ja-JP" altLang="en-US" sz="1100">
              <a:solidFill>
                <a:schemeClr val="dk1"/>
              </a:solidFill>
              <a:effectLst/>
              <a:latin typeface="+mn-lt"/>
              <a:ea typeface="+mn-ea"/>
              <a:cs typeface="+mn-cs"/>
            </a:rPr>
            <a:t>は同程度</a:t>
          </a:r>
          <a:r>
            <a:rPr kumimoji="1" lang="ja-JP" altLang="ja-JP" sz="1100">
              <a:solidFill>
                <a:schemeClr val="dk1"/>
              </a:solidFill>
              <a:effectLst/>
              <a:latin typeface="+mn-lt"/>
              <a:ea typeface="+mn-ea"/>
              <a:cs typeface="+mn-cs"/>
            </a:rPr>
            <a:t>となったが、維持補修費が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a:t>
          </a:r>
          <a:r>
            <a:rPr kumimoji="1" lang="ja-JP" altLang="en-US" sz="1100">
              <a:solidFill>
                <a:schemeClr val="dk1"/>
              </a:solidFill>
              <a:effectLst/>
              <a:latin typeface="+mn-lt"/>
              <a:ea typeface="+mn-ea"/>
              <a:cs typeface="+mn-cs"/>
            </a:rPr>
            <a:t>１．３ポイント減少した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今後は特別会計において更なる健全経営に努め，一般会計からの繰出金削減に努める。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4" name="直線コネクタ 243"/>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35560</xdr:rowOff>
    </xdr:to>
    <xdr:cxnSp macro="">
      <xdr:nvCxnSpPr>
        <xdr:cNvPr id="249" name="直線コネクタ 248"/>
        <xdr:cNvCxnSpPr/>
      </xdr:nvCxnSpPr>
      <xdr:spPr>
        <a:xfrm flipV="1">
          <a:off x="15671800" y="988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35560</xdr:rowOff>
    </xdr:to>
    <xdr:cxnSp macro="">
      <xdr:nvCxnSpPr>
        <xdr:cNvPr id="252" name="直線コネクタ 251"/>
        <xdr:cNvCxnSpPr/>
      </xdr:nvCxnSpPr>
      <xdr:spPr>
        <a:xfrm>
          <a:off x="14782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3" name="フローチャート: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81280</xdr:rowOff>
    </xdr:to>
    <xdr:cxnSp macro="">
      <xdr:nvCxnSpPr>
        <xdr:cNvPr id="255" name="直線コネクタ 254"/>
        <xdr:cNvCxnSpPr/>
      </xdr:nvCxnSpPr>
      <xdr:spPr>
        <a:xfrm flipV="1">
          <a:off x="13893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7" name="テキスト ボックス 256"/>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81280</xdr:rowOff>
    </xdr:to>
    <xdr:cxnSp macro="">
      <xdr:nvCxnSpPr>
        <xdr:cNvPr id="258" name="直線コネクタ 257"/>
        <xdr:cNvCxnSpPr/>
      </xdr:nvCxnSpPr>
      <xdr:spPr>
        <a:xfrm>
          <a:off x="13004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2" name="テキスト ボックス 261"/>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0" name="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4" name="楕円 27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5" name="テキスト ボックス 27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6" name="楕円 275"/>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7" name="テキスト ボックス 276"/>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人件費で述べたとおり，町単独で消防を有しているため，広域消防に加入している傾向の高い類似団体と比較して経常的にその平均を下回っている。本年度についても類似団体平均を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ポイント下回っているが，今後については，大洗・鉾田・水戸環境組合や新ごみ処理施設の負担金の増額が見込まれることから，その他の補助費等の抑制に努めていく。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5" name="直線コネクタ 304"/>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6"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7" name="直線コネクタ 306"/>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161290</xdr:rowOff>
    </xdr:to>
    <xdr:cxnSp macro="">
      <xdr:nvCxnSpPr>
        <xdr:cNvPr id="310" name="直線コネクタ 309"/>
        <xdr:cNvCxnSpPr/>
      </xdr:nvCxnSpPr>
      <xdr:spPr>
        <a:xfrm flipV="1">
          <a:off x="15671800" y="5758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1"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2" name="フローチャート: 判断 311"/>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161290</xdr:rowOff>
    </xdr:to>
    <xdr:cxnSp macro="">
      <xdr:nvCxnSpPr>
        <xdr:cNvPr id="313" name="直線コネクタ 312"/>
        <xdr:cNvCxnSpPr/>
      </xdr:nvCxnSpPr>
      <xdr:spPr>
        <a:xfrm>
          <a:off x="14782800" y="580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4" name="フローチャート: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5" name="テキスト ボックス 31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34</xdr:row>
      <xdr:rowOff>27940</xdr:rowOff>
    </xdr:to>
    <xdr:cxnSp macro="">
      <xdr:nvCxnSpPr>
        <xdr:cNvPr id="316" name="直線コネクタ 315"/>
        <xdr:cNvCxnSpPr/>
      </xdr:nvCxnSpPr>
      <xdr:spPr>
        <a:xfrm flipV="1">
          <a:off x="13893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8" name="テキスト ボックス 31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35560</xdr:rowOff>
    </xdr:to>
    <xdr:cxnSp macro="">
      <xdr:nvCxnSpPr>
        <xdr:cNvPr id="319" name="直線コネクタ 318"/>
        <xdr:cNvCxnSpPr/>
      </xdr:nvCxnSpPr>
      <xdr:spPr>
        <a:xfrm flipV="1">
          <a:off x="13004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0" name="フローチャート: 判断 319"/>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1" name="テキスト ボックス 32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2" name="フローチャート: 判断 321"/>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3" name="テキスト ボックス 322"/>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29" name="楕円 328"/>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129557</xdr:rowOff>
    </xdr:from>
    <xdr:ext cx="762000" cy="259045"/>
    <xdr:sp macro="" textlink="">
      <xdr:nvSpPr>
        <xdr:cNvPr id="330" name="補助費等該当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3" name="楕円 332"/>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4" name="テキスト ボックス 333"/>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5" name="楕円 334"/>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6" name="テキスト ボックス 335"/>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7" name="楕円 336"/>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8" name="テキスト ボックス 337"/>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公債費に係る経常収支比率については，対前年度比で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が，類似団体平均と比べると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．７ポイント高くなっている。ここ数年，統合小学校建設事業等の大規模事業に係る多額の地方債発行があり，また，今後についても，</a:t>
          </a:r>
          <a:r>
            <a:rPr kumimoji="1" lang="ja-JP" altLang="en-US" sz="1100">
              <a:solidFill>
                <a:schemeClr val="dk1"/>
              </a:solidFill>
              <a:effectLst/>
              <a:latin typeface="+mn-lt"/>
              <a:ea typeface="+mn-ea"/>
              <a:cs typeface="+mn-cs"/>
            </a:rPr>
            <a:t>公共施設改修や</a:t>
          </a:r>
          <a:r>
            <a:rPr kumimoji="1" lang="ja-JP" altLang="ja-JP" sz="1100">
              <a:solidFill>
                <a:schemeClr val="dk1"/>
              </a:solidFill>
              <a:effectLst/>
              <a:latin typeface="+mn-lt"/>
              <a:ea typeface="+mn-ea"/>
              <a:cs typeface="+mn-cs"/>
            </a:rPr>
            <a:t>道路整備等に伴う発行もあることから，その他の地方債については発行を抑制し，急激な数値の上昇を抑える必要がある。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3" name="直線コネクタ 362"/>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4"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5" name="直線コネクタ 364"/>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6"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7" name="直線コネクタ 366"/>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68" name="直線コネクタ 367"/>
        <xdr:cNvCxnSpPr/>
      </xdr:nvCxnSpPr>
      <xdr:spPr>
        <a:xfrm flipV="1">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9"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0" name="フローチャート: 判断 369"/>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71" name="直線コネクタ 370"/>
        <xdr:cNvCxnSpPr/>
      </xdr:nvCxnSpPr>
      <xdr:spPr>
        <a:xfrm>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2" name="フローチャート: 判断 371"/>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3" name="テキスト ボックス 372"/>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133858</xdr:rowOff>
    </xdr:to>
    <xdr:cxnSp macro="">
      <xdr:nvCxnSpPr>
        <xdr:cNvPr id="374" name="直線コネクタ 373"/>
        <xdr:cNvCxnSpPr/>
      </xdr:nvCxnSpPr>
      <xdr:spPr>
        <a:xfrm>
          <a:off x="2209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5" name="フローチャート: 判断 374"/>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6" name="テキスト ボックス 375"/>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88137</xdr:rowOff>
    </xdr:to>
    <xdr:cxnSp macro="">
      <xdr:nvCxnSpPr>
        <xdr:cNvPr id="377" name="直線コネクタ 376"/>
        <xdr:cNvCxnSpPr/>
      </xdr:nvCxnSpPr>
      <xdr:spPr>
        <a:xfrm>
          <a:off x="1320800" y="13202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8" name="フローチャート: 判断 377"/>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9" name="テキスト ボックス 37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0" name="フローチャート: 判断 37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1" name="テキスト ボックス 38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7" name="楕円 38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8"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9" name="楕円 388"/>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0" name="テキスト ボックス 38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1" name="楕円 390"/>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2" name="テキスト ボックス 391"/>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3" name="楕円 392"/>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4" name="テキスト ボックス 39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5" name="楕円 394"/>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6" name="テキスト ボックス 39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公債費以外の経常収支比率については，類似団体平均を</a:t>
          </a:r>
          <a:r>
            <a:rPr kumimoji="1" lang="ja-JP" altLang="en-US" sz="1050">
              <a:solidFill>
                <a:schemeClr val="dk1"/>
              </a:solidFill>
              <a:effectLst/>
              <a:latin typeface="+mn-lt"/>
              <a:ea typeface="+mn-ea"/>
              <a:cs typeface="+mn-cs"/>
            </a:rPr>
            <a:t>５</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ポイント上回っている。この要因は，人件費でも記述したとおり，本町は原子力研究開発施設が立地していることから，町単独で消防を有しているほか，県内随一の観光地として観光事業の積極的な展開等によるものである。</a:t>
          </a:r>
          <a:endParaRPr lang="ja-JP" altLang="ja-JP" sz="1050">
            <a:effectLst/>
          </a:endParaRPr>
        </a:p>
        <a:p>
          <a:r>
            <a:rPr kumimoji="1" lang="ja-JP" altLang="ja-JP" sz="1050">
              <a:solidFill>
                <a:schemeClr val="dk1"/>
              </a:solidFill>
              <a:effectLst/>
              <a:latin typeface="+mn-lt"/>
              <a:ea typeface="+mn-ea"/>
              <a:cs typeface="+mn-cs"/>
            </a:rPr>
            <a:t>　今後も，適正な定員管理，事業の見直しや効率化を推進し，健全な財政運営に努める。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2" name="直線コネクタ 421"/>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3"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4" name="直線コネクタ 423"/>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5"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6" name="直線コネクタ 425"/>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44704</xdr:rowOff>
    </xdr:to>
    <xdr:cxnSp macro="">
      <xdr:nvCxnSpPr>
        <xdr:cNvPr id="427" name="直線コネクタ 426"/>
        <xdr:cNvCxnSpPr/>
      </xdr:nvCxnSpPr>
      <xdr:spPr>
        <a:xfrm flipV="1">
          <a:off x="15671800" y="132806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28"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9" name="フローチャート: 判断 428"/>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99568</xdr:rowOff>
    </xdr:to>
    <xdr:cxnSp macro="">
      <xdr:nvCxnSpPr>
        <xdr:cNvPr id="430" name="直線コネクタ 429"/>
        <xdr:cNvCxnSpPr/>
      </xdr:nvCxnSpPr>
      <xdr:spPr>
        <a:xfrm flipV="1">
          <a:off x="14782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1" name="フローチャート: 判断 430"/>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2" name="テキスト ボックス 431"/>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78</xdr:row>
      <xdr:rowOff>149861</xdr:rowOff>
    </xdr:to>
    <xdr:cxnSp macro="">
      <xdr:nvCxnSpPr>
        <xdr:cNvPr id="433" name="直線コネクタ 432"/>
        <xdr:cNvCxnSpPr/>
      </xdr:nvCxnSpPr>
      <xdr:spPr>
        <a:xfrm flipV="1">
          <a:off x="13893800" y="134726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4" name="フローチャート: 判断 433"/>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5" name="テキスト ボックス 434"/>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78</xdr:row>
      <xdr:rowOff>149861</xdr:rowOff>
    </xdr:to>
    <xdr:cxnSp macro="">
      <xdr:nvCxnSpPr>
        <xdr:cNvPr id="436" name="直線コネクタ 435"/>
        <xdr:cNvCxnSpPr/>
      </xdr:nvCxnSpPr>
      <xdr:spPr>
        <a:xfrm>
          <a:off x="13004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7" name="フローチャート: 判断 436"/>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8" name="テキスト ボックス 437"/>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9" name="フローチャート: 判断 438"/>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0" name="テキスト ボックス 439"/>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6" name="楕円 44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8" name="楕円 447"/>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9" name="テキスト ボックス 448"/>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2" name="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54" name="楕円 453"/>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55" name="テキスト ボックス 454"/>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85598</xdr:rowOff>
    </xdr:from>
    <xdr:to>
      <xdr:col>29</xdr:col>
      <xdr:colOff>127000</xdr:colOff>
      <xdr:row>17</xdr:row>
      <xdr:rowOff>6896</xdr:rowOff>
    </xdr:to>
    <xdr:cxnSp macro="">
      <xdr:nvCxnSpPr>
        <xdr:cNvPr id="50" name="直線コネクタ 49"/>
        <xdr:cNvCxnSpPr/>
      </xdr:nvCxnSpPr>
      <xdr:spPr bwMode="auto">
        <a:xfrm flipV="1">
          <a:off x="5003800" y="2876423"/>
          <a:ext cx="647700" cy="9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6896</xdr:rowOff>
    </xdr:from>
    <xdr:to>
      <xdr:col>26</xdr:col>
      <xdr:colOff>50800</xdr:colOff>
      <xdr:row>17</xdr:row>
      <xdr:rowOff>9741</xdr:rowOff>
    </xdr:to>
    <xdr:cxnSp macro="">
      <xdr:nvCxnSpPr>
        <xdr:cNvPr id="53" name="直線コネクタ 52"/>
        <xdr:cNvCxnSpPr/>
      </xdr:nvCxnSpPr>
      <xdr:spPr bwMode="auto">
        <a:xfrm flipV="1">
          <a:off x="4305300" y="2969171"/>
          <a:ext cx="698500" cy="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9741</xdr:rowOff>
    </xdr:from>
    <xdr:to>
      <xdr:col>22</xdr:col>
      <xdr:colOff>114300</xdr:colOff>
      <xdr:row>17</xdr:row>
      <xdr:rowOff>58204</xdr:rowOff>
    </xdr:to>
    <xdr:cxnSp macro="">
      <xdr:nvCxnSpPr>
        <xdr:cNvPr id="56" name="直線コネクタ 55"/>
        <xdr:cNvCxnSpPr/>
      </xdr:nvCxnSpPr>
      <xdr:spPr bwMode="auto">
        <a:xfrm flipV="1">
          <a:off x="3606800" y="2972016"/>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58204</xdr:rowOff>
    </xdr:from>
    <xdr:to>
      <xdr:col>18</xdr:col>
      <xdr:colOff>177800</xdr:colOff>
      <xdr:row>17</xdr:row>
      <xdr:rowOff>84112</xdr:rowOff>
    </xdr:to>
    <xdr:cxnSp macro="">
      <xdr:nvCxnSpPr>
        <xdr:cNvPr id="59" name="直線コネクタ 58"/>
        <xdr:cNvCxnSpPr/>
      </xdr:nvCxnSpPr>
      <xdr:spPr bwMode="auto">
        <a:xfrm flipV="1">
          <a:off x="2908300" y="3020479"/>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34798</xdr:rowOff>
    </xdr:from>
    <xdr:to>
      <xdr:col>29</xdr:col>
      <xdr:colOff>177800</xdr:colOff>
      <xdr:row>16</xdr:row>
      <xdr:rowOff>136398</xdr:rowOff>
    </xdr:to>
    <xdr:sp macro="" textlink="">
      <xdr:nvSpPr>
        <xdr:cNvPr id="69" name="楕円 68"/>
        <xdr:cNvSpPr/>
      </xdr:nvSpPr>
      <xdr:spPr bwMode="auto">
        <a:xfrm>
          <a:off x="5600700" y="282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51325</xdr:rowOff>
    </xdr:from>
    <xdr:ext cx="762000" cy="259045"/>
    <xdr:sp macro="" textlink="">
      <xdr:nvSpPr>
        <xdr:cNvPr id="70" name="人口1人当たり決算額の推移該当値テキスト130"/>
        <xdr:cNvSpPr txBox="1"/>
      </xdr:nvSpPr>
      <xdr:spPr>
        <a:xfrm>
          <a:off x="5740400" y="26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127546</xdr:rowOff>
    </xdr:from>
    <xdr:to>
      <xdr:col>26</xdr:col>
      <xdr:colOff>101600</xdr:colOff>
      <xdr:row>17</xdr:row>
      <xdr:rowOff>57696</xdr:rowOff>
    </xdr:to>
    <xdr:sp macro="" textlink="">
      <xdr:nvSpPr>
        <xdr:cNvPr id="71" name="楕円 70"/>
        <xdr:cNvSpPr/>
      </xdr:nvSpPr>
      <xdr:spPr bwMode="auto">
        <a:xfrm>
          <a:off x="4953000" y="29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67873</xdr:rowOff>
    </xdr:from>
    <xdr:ext cx="736600" cy="259045"/>
    <xdr:sp macro="" textlink="">
      <xdr:nvSpPr>
        <xdr:cNvPr id="72" name="テキスト ボックス 71"/>
        <xdr:cNvSpPr txBox="1"/>
      </xdr:nvSpPr>
      <xdr:spPr>
        <a:xfrm>
          <a:off x="4622800" y="268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130391</xdr:rowOff>
    </xdr:from>
    <xdr:to>
      <xdr:col>22</xdr:col>
      <xdr:colOff>165100</xdr:colOff>
      <xdr:row>17</xdr:row>
      <xdr:rowOff>60541</xdr:rowOff>
    </xdr:to>
    <xdr:sp macro="" textlink="">
      <xdr:nvSpPr>
        <xdr:cNvPr id="73" name="楕円 72"/>
        <xdr:cNvSpPr/>
      </xdr:nvSpPr>
      <xdr:spPr bwMode="auto">
        <a:xfrm>
          <a:off x="4254500" y="292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70718</xdr:rowOff>
    </xdr:from>
    <xdr:ext cx="762000" cy="259045"/>
    <xdr:sp macro="" textlink="">
      <xdr:nvSpPr>
        <xdr:cNvPr id="74" name="テキスト ボックス 73"/>
        <xdr:cNvSpPr txBox="1"/>
      </xdr:nvSpPr>
      <xdr:spPr>
        <a:xfrm>
          <a:off x="3924300" y="26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7404</xdr:rowOff>
    </xdr:from>
    <xdr:to>
      <xdr:col>19</xdr:col>
      <xdr:colOff>38100</xdr:colOff>
      <xdr:row>17</xdr:row>
      <xdr:rowOff>109004</xdr:rowOff>
    </xdr:to>
    <xdr:sp macro="" textlink="">
      <xdr:nvSpPr>
        <xdr:cNvPr id="75" name="楕円 74"/>
        <xdr:cNvSpPr/>
      </xdr:nvSpPr>
      <xdr:spPr bwMode="auto">
        <a:xfrm>
          <a:off x="3556000" y="29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119181</xdr:rowOff>
    </xdr:from>
    <xdr:ext cx="762000" cy="259045"/>
    <xdr:sp macro="" textlink="">
      <xdr:nvSpPr>
        <xdr:cNvPr id="76" name="テキスト ボックス 75"/>
        <xdr:cNvSpPr txBox="1"/>
      </xdr:nvSpPr>
      <xdr:spPr>
        <a:xfrm>
          <a:off x="3225800" y="273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33312</xdr:rowOff>
    </xdr:from>
    <xdr:to>
      <xdr:col>15</xdr:col>
      <xdr:colOff>101600</xdr:colOff>
      <xdr:row>17</xdr:row>
      <xdr:rowOff>134912</xdr:rowOff>
    </xdr:to>
    <xdr:sp macro="" textlink="">
      <xdr:nvSpPr>
        <xdr:cNvPr id="77" name="楕円 76"/>
        <xdr:cNvSpPr/>
      </xdr:nvSpPr>
      <xdr:spPr bwMode="auto">
        <a:xfrm>
          <a:off x="2857500" y="299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145089</xdr:rowOff>
    </xdr:from>
    <xdr:ext cx="762000" cy="259045"/>
    <xdr:sp macro="" textlink="">
      <xdr:nvSpPr>
        <xdr:cNvPr id="78" name="テキスト ボックス 77"/>
        <xdr:cNvSpPr txBox="1"/>
      </xdr:nvSpPr>
      <xdr:spPr>
        <a:xfrm>
          <a:off x="2527300" y="276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161061</xdr:rowOff>
    </xdr:from>
    <xdr:to>
      <xdr:col>29</xdr:col>
      <xdr:colOff>127000</xdr:colOff>
      <xdr:row>35</xdr:row>
      <xdr:rowOff>189310</xdr:rowOff>
    </xdr:to>
    <xdr:cxnSp macro="">
      <xdr:nvCxnSpPr>
        <xdr:cNvPr id="113" name="直線コネクタ 112"/>
        <xdr:cNvCxnSpPr/>
      </xdr:nvCxnSpPr>
      <xdr:spPr bwMode="auto">
        <a:xfrm>
          <a:off x="5003800" y="6771411"/>
          <a:ext cx="6477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161061</xdr:rowOff>
    </xdr:from>
    <xdr:to>
      <xdr:col>26</xdr:col>
      <xdr:colOff>50800</xdr:colOff>
      <xdr:row>35</xdr:row>
      <xdr:rowOff>201033</xdr:rowOff>
    </xdr:to>
    <xdr:cxnSp macro="">
      <xdr:nvCxnSpPr>
        <xdr:cNvPr id="116" name="直線コネクタ 115"/>
        <xdr:cNvCxnSpPr/>
      </xdr:nvCxnSpPr>
      <xdr:spPr bwMode="auto">
        <a:xfrm flipV="1">
          <a:off x="4305300" y="6771411"/>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201033</xdr:rowOff>
    </xdr:from>
    <xdr:to>
      <xdr:col>22</xdr:col>
      <xdr:colOff>114300</xdr:colOff>
      <xdr:row>35</xdr:row>
      <xdr:rowOff>245513</xdr:rowOff>
    </xdr:to>
    <xdr:cxnSp macro="">
      <xdr:nvCxnSpPr>
        <xdr:cNvPr id="119" name="直線コネクタ 118"/>
        <xdr:cNvCxnSpPr/>
      </xdr:nvCxnSpPr>
      <xdr:spPr bwMode="auto">
        <a:xfrm flipV="1">
          <a:off x="3606800" y="6811383"/>
          <a:ext cx="698500" cy="4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245513</xdr:rowOff>
    </xdr:from>
    <xdr:to>
      <xdr:col>18</xdr:col>
      <xdr:colOff>177800</xdr:colOff>
      <xdr:row>36</xdr:row>
      <xdr:rowOff>31608</xdr:rowOff>
    </xdr:to>
    <xdr:cxnSp macro="">
      <xdr:nvCxnSpPr>
        <xdr:cNvPr id="122" name="直線コネクタ 121"/>
        <xdr:cNvCxnSpPr/>
      </xdr:nvCxnSpPr>
      <xdr:spPr bwMode="auto">
        <a:xfrm flipV="1">
          <a:off x="2908300" y="6855863"/>
          <a:ext cx="698500" cy="1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138510</xdr:rowOff>
    </xdr:from>
    <xdr:to>
      <xdr:col>29</xdr:col>
      <xdr:colOff>177800</xdr:colOff>
      <xdr:row>35</xdr:row>
      <xdr:rowOff>240110</xdr:rowOff>
    </xdr:to>
    <xdr:sp macro="" textlink="">
      <xdr:nvSpPr>
        <xdr:cNvPr id="132" name="楕円 131"/>
        <xdr:cNvSpPr/>
      </xdr:nvSpPr>
      <xdr:spPr bwMode="auto">
        <a:xfrm>
          <a:off x="5600700" y="674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110587</xdr:rowOff>
    </xdr:from>
    <xdr:ext cx="762000" cy="259045"/>
    <xdr:sp macro="" textlink="">
      <xdr:nvSpPr>
        <xdr:cNvPr id="133" name="人口1人当たり決算額の推移該当値テキスト445"/>
        <xdr:cNvSpPr txBox="1"/>
      </xdr:nvSpPr>
      <xdr:spPr>
        <a:xfrm>
          <a:off x="5740400" y="672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110261</xdr:rowOff>
    </xdr:from>
    <xdr:to>
      <xdr:col>26</xdr:col>
      <xdr:colOff>101600</xdr:colOff>
      <xdr:row>35</xdr:row>
      <xdr:rowOff>211861</xdr:rowOff>
    </xdr:to>
    <xdr:sp macro="" textlink="">
      <xdr:nvSpPr>
        <xdr:cNvPr id="134" name="楕円 133"/>
        <xdr:cNvSpPr/>
      </xdr:nvSpPr>
      <xdr:spPr bwMode="auto">
        <a:xfrm>
          <a:off x="4953000" y="672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35" name="テキスト ボックス 134"/>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150233</xdr:rowOff>
    </xdr:from>
    <xdr:to>
      <xdr:col>22</xdr:col>
      <xdr:colOff>165100</xdr:colOff>
      <xdr:row>35</xdr:row>
      <xdr:rowOff>251833</xdr:rowOff>
    </xdr:to>
    <xdr:sp macro="" textlink="">
      <xdr:nvSpPr>
        <xdr:cNvPr id="136" name="楕円 135"/>
        <xdr:cNvSpPr/>
      </xdr:nvSpPr>
      <xdr:spPr bwMode="auto">
        <a:xfrm>
          <a:off x="4254500" y="67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236610</xdr:rowOff>
    </xdr:from>
    <xdr:ext cx="762000" cy="259045"/>
    <xdr:sp macro="" textlink="">
      <xdr:nvSpPr>
        <xdr:cNvPr id="137" name="テキスト ボックス 136"/>
        <xdr:cNvSpPr txBox="1"/>
      </xdr:nvSpPr>
      <xdr:spPr>
        <a:xfrm>
          <a:off x="3924300" y="68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194713</xdr:rowOff>
    </xdr:from>
    <xdr:to>
      <xdr:col>19</xdr:col>
      <xdr:colOff>38100</xdr:colOff>
      <xdr:row>35</xdr:row>
      <xdr:rowOff>296313</xdr:rowOff>
    </xdr:to>
    <xdr:sp macro="" textlink="">
      <xdr:nvSpPr>
        <xdr:cNvPr id="138" name="楕円 137"/>
        <xdr:cNvSpPr/>
      </xdr:nvSpPr>
      <xdr:spPr bwMode="auto">
        <a:xfrm>
          <a:off x="3556000" y="68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281090</xdr:rowOff>
    </xdr:from>
    <xdr:ext cx="762000" cy="259045"/>
    <xdr:sp macro="" textlink="">
      <xdr:nvSpPr>
        <xdr:cNvPr id="139" name="テキスト ボックス 138"/>
        <xdr:cNvSpPr txBox="1"/>
      </xdr:nvSpPr>
      <xdr:spPr>
        <a:xfrm>
          <a:off x="3225800" y="6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323708</xdr:rowOff>
    </xdr:from>
    <xdr:to>
      <xdr:col>15</xdr:col>
      <xdr:colOff>101600</xdr:colOff>
      <xdr:row>36</xdr:row>
      <xdr:rowOff>82408</xdr:rowOff>
    </xdr:to>
    <xdr:sp macro="" textlink="">
      <xdr:nvSpPr>
        <xdr:cNvPr id="140" name="楕円 139"/>
        <xdr:cNvSpPr/>
      </xdr:nvSpPr>
      <xdr:spPr bwMode="auto">
        <a:xfrm>
          <a:off x="2857500" y="693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67185</xdr:rowOff>
    </xdr:from>
    <xdr:ext cx="762000" cy="259045"/>
    <xdr:sp macro="" textlink="">
      <xdr:nvSpPr>
        <xdr:cNvPr id="141" name="テキスト ボックス 140"/>
        <xdr:cNvSpPr txBox="1"/>
      </xdr:nvSpPr>
      <xdr:spPr>
        <a:xfrm>
          <a:off x="2527300" y="70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160460</xdr:rowOff>
    </xdr:from>
    <xdr:to>
      <xdr:col>24</xdr:col>
      <xdr:colOff>63500</xdr:colOff>
      <xdr:row>34</xdr:row>
      <xdr:rowOff>114826</xdr:rowOff>
    </xdr:to>
    <xdr:cxnSp macro="">
      <xdr:nvCxnSpPr>
        <xdr:cNvPr id="65" name="直線コネクタ 64"/>
        <xdr:cNvCxnSpPr/>
      </xdr:nvCxnSpPr>
      <xdr:spPr>
        <a:xfrm flipV="1">
          <a:off x="3797300" y="5818310"/>
          <a:ext cx="838200" cy="1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114826</xdr:rowOff>
    </xdr:from>
    <xdr:to>
      <xdr:col>19</xdr:col>
      <xdr:colOff>177800</xdr:colOff>
      <xdr:row>35</xdr:row>
      <xdr:rowOff>11312</xdr:rowOff>
    </xdr:to>
    <xdr:cxnSp macro="">
      <xdr:nvCxnSpPr>
        <xdr:cNvPr id="68" name="直線コネクタ 67"/>
        <xdr:cNvCxnSpPr/>
      </xdr:nvCxnSpPr>
      <xdr:spPr>
        <a:xfrm flipV="1">
          <a:off x="2908300" y="5944126"/>
          <a:ext cx="889000" cy="6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11312</xdr:rowOff>
    </xdr:from>
    <xdr:to>
      <xdr:col>15</xdr:col>
      <xdr:colOff>50800</xdr:colOff>
      <xdr:row>35</xdr:row>
      <xdr:rowOff>61362</xdr:rowOff>
    </xdr:to>
    <xdr:cxnSp macro="">
      <xdr:nvCxnSpPr>
        <xdr:cNvPr id="71" name="直線コネクタ 70"/>
        <xdr:cNvCxnSpPr/>
      </xdr:nvCxnSpPr>
      <xdr:spPr>
        <a:xfrm flipV="1">
          <a:off x="2019300" y="6012062"/>
          <a:ext cx="8890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61362</xdr:rowOff>
    </xdr:from>
    <xdr:to>
      <xdr:col>10</xdr:col>
      <xdr:colOff>114300</xdr:colOff>
      <xdr:row>35</xdr:row>
      <xdr:rowOff>93866</xdr:rowOff>
    </xdr:to>
    <xdr:cxnSp macro="">
      <xdr:nvCxnSpPr>
        <xdr:cNvPr id="74" name="直線コネクタ 73"/>
        <xdr:cNvCxnSpPr/>
      </xdr:nvCxnSpPr>
      <xdr:spPr>
        <a:xfrm flipV="1">
          <a:off x="1130300" y="6062112"/>
          <a:ext cx="889000" cy="3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109660</xdr:rowOff>
    </xdr:from>
    <xdr:to>
      <xdr:col>24</xdr:col>
      <xdr:colOff>114300</xdr:colOff>
      <xdr:row>34</xdr:row>
      <xdr:rowOff>39810</xdr:rowOff>
    </xdr:to>
    <xdr:sp macro="" textlink="">
      <xdr:nvSpPr>
        <xdr:cNvPr id="84" name="楕円 83"/>
        <xdr:cNvSpPr/>
      </xdr:nvSpPr>
      <xdr:spPr>
        <a:xfrm>
          <a:off x="4584700" y="57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132537</xdr:rowOff>
    </xdr:from>
    <xdr:ext cx="599010" cy="259045"/>
    <xdr:sp macro="" textlink="">
      <xdr:nvSpPr>
        <xdr:cNvPr id="85" name="人件費該当値テキスト"/>
        <xdr:cNvSpPr txBox="1"/>
      </xdr:nvSpPr>
      <xdr:spPr>
        <a:xfrm>
          <a:off x="4686300" y="56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64026</xdr:rowOff>
    </xdr:from>
    <xdr:to>
      <xdr:col>20</xdr:col>
      <xdr:colOff>38100</xdr:colOff>
      <xdr:row>34</xdr:row>
      <xdr:rowOff>165626</xdr:rowOff>
    </xdr:to>
    <xdr:sp macro="" textlink="">
      <xdr:nvSpPr>
        <xdr:cNvPr id="86" name="楕円 85"/>
        <xdr:cNvSpPr/>
      </xdr:nvSpPr>
      <xdr:spPr>
        <a:xfrm>
          <a:off x="3746500" y="5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10703</xdr:rowOff>
    </xdr:from>
    <xdr:ext cx="599010" cy="259045"/>
    <xdr:sp macro="" textlink="">
      <xdr:nvSpPr>
        <xdr:cNvPr id="87" name="テキスト ボックス 86"/>
        <xdr:cNvSpPr txBox="1"/>
      </xdr:nvSpPr>
      <xdr:spPr>
        <a:xfrm>
          <a:off x="3497795" y="56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131962</xdr:rowOff>
    </xdr:from>
    <xdr:to>
      <xdr:col>15</xdr:col>
      <xdr:colOff>101600</xdr:colOff>
      <xdr:row>35</xdr:row>
      <xdr:rowOff>62112</xdr:rowOff>
    </xdr:to>
    <xdr:sp macro="" textlink="">
      <xdr:nvSpPr>
        <xdr:cNvPr id="88" name="楕円 87"/>
        <xdr:cNvSpPr/>
      </xdr:nvSpPr>
      <xdr:spPr>
        <a:xfrm>
          <a:off x="2857500" y="59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78639</xdr:rowOff>
    </xdr:from>
    <xdr:ext cx="534377" cy="259045"/>
    <xdr:sp macro="" textlink="">
      <xdr:nvSpPr>
        <xdr:cNvPr id="89" name="テキスト ボックス 88"/>
        <xdr:cNvSpPr txBox="1"/>
      </xdr:nvSpPr>
      <xdr:spPr>
        <a:xfrm>
          <a:off x="2641111" y="57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10562</xdr:rowOff>
    </xdr:from>
    <xdr:to>
      <xdr:col>10</xdr:col>
      <xdr:colOff>165100</xdr:colOff>
      <xdr:row>35</xdr:row>
      <xdr:rowOff>112162</xdr:rowOff>
    </xdr:to>
    <xdr:sp macro="" textlink="">
      <xdr:nvSpPr>
        <xdr:cNvPr id="90" name="楕円 89"/>
        <xdr:cNvSpPr/>
      </xdr:nvSpPr>
      <xdr:spPr>
        <a:xfrm>
          <a:off x="1968500" y="60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128689</xdr:rowOff>
    </xdr:from>
    <xdr:ext cx="534377" cy="259045"/>
    <xdr:sp macro="" textlink="">
      <xdr:nvSpPr>
        <xdr:cNvPr id="91" name="テキスト ボックス 90"/>
        <xdr:cNvSpPr txBox="1"/>
      </xdr:nvSpPr>
      <xdr:spPr>
        <a:xfrm>
          <a:off x="1752111" y="57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43066</xdr:rowOff>
    </xdr:from>
    <xdr:to>
      <xdr:col>6</xdr:col>
      <xdr:colOff>38100</xdr:colOff>
      <xdr:row>35</xdr:row>
      <xdr:rowOff>144666</xdr:rowOff>
    </xdr:to>
    <xdr:sp macro="" textlink="">
      <xdr:nvSpPr>
        <xdr:cNvPr id="92" name="楕円 91"/>
        <xdr:cNvSpPr/>
      </xdr:nvSpPr>
      <xdr:spPr>
        <a:xfrm>
          <a:off x="1079500" y="6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161193</xdr:rowOff>
    </xdr:from>
    <xdr:ext cx="534377" cy="259045"/>
    <xdr:sp macro="" textlink="">
      <xdr:nvSpPr>
        <xdr:cNvPr id="93" name="テキスト ボックス 92"/>
        <xdr:cNvSpPr txBox="1"/>
      </xdr:nvSpPr>
      <xdr:spPr>
        <a:xfrm>
          <a:off x="863111" y="58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14329</xdr:rowOff>
    </xdr:from>
    <xdr:to>
      <xdr:col>24</xdr:col>
      <xdr:colOff>63500</xdr:colOff>
      <xdr:row>54</xdr:row>
      <xdr:rowOff>83138</xdr:rowOff>
    </xdr:to>
    <xdr:cxnSp macro="">
      <xdr:nvCxnSpPr>
        <xdr:cNvPr id="125" name="直線コネクタ 124"/>
        <xdr:cNvCxnSpPr/>
      </xdr:nvCxnSpPr>
      <xdr:spPr>
        <a:xfrm flipV="1">
          <a:off x="3797300" y="9272629"/>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83138</xdr:rowOff>
    </xdr:from>
    <xdr:to>
      <xdr:col>19</xdr:col>
      <xdr:colOff>177800</xdr:colOff>
      <xdr:row>55</xdr:row>
      <xdr:rowOff>82408</xdr:rowOff>
    </xdr:to>
    <xdr:cxnSp macro="">
      <xdr:nvCxnSpPr>
        <xdr:cNvPr id="128" name="直線コネクタ 127"/>
        <xdr:cNvCxnSpPr/>
      </xdr:nvCxnSpPr>
      <xdr:spPr>
        <a:xfrm flipV="1">
          <a:off x="2908300" y="9341438"/>
          <a:ext cx="889000" cy="1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82408</xdr:rowOff>
    </xdr:from>
    <xdr:to>
      <xdr:col>15</xdr:col>
      <xdr:colOff>50800</xdr:colOff>
      <xdr:row>55</xdr:row>
      <xdr:rowOff>143227</xdr:rowOff>
    </xdr:to>
    <xdr:cxnSp macro="">
      <xdr:nvCxnSpPr>
        <xdr:cNvPr id="131" name="直線コネクタ 130"/>
        <xdr:cNvCxnSpPr/>
      </xdr:nvCxnSpPr>
      <xdr:spPr>
        <a:xfrm flipV="1">
          <a:off x="2019300" y="9512158"/>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143227</xdr:rowOff>
    </xdr:from>
    <xdr:to>
      <xdr:col>10</xdr:col>
      <xdr:colOff>114300</xdr:colOff>
      <xdr:row>56</xdr:row>
      <xdr:rowOff>23060</xdr:rowOff>
    </xdr:to>
    <xdr:cxnSp macro="">
      <xdr:nvCxnSpPr>
        <xdr:cNvPr id="134" name="直線コネクタ 133"/>
        <xdr:cNvCxnSpPr/>
      </xdr:nvCxnSpPr>
      <xdr:spPr>
        <a:xfrm flipV="1">
          <a:off x="1130300" y="9572977"/>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134979</xdr:rowOff>
    </xdr:from>
    <xdr:to>
      <xdr:col>24</xdr:col>
      <xdr:colOff>114300</xdr:colOff>
      <xdr:row>54</xdr:row>
      <xdr:rowOff>65129</xdr:rowOff>
    </xdr:to>
    <xdr:sp macro="" textlink="">
      <xdr:nvSpPr>
        <xdr:cNvPr id="144" name="楕円 143"/>
        <xdr:cNvSpPr/>
      </xdr:nvSpPr>
      <xdr:spPr>
        <a:xfrm>
          <a:off x="4584700" y="92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157856</xdr:rowOff>
    </xdr:from>
    <xdr:ext cx="599010" cy="259045"/>
    <xdr:sp macro="" textlink="">
      <xdr:nvSpPr>
        <xdr:cNvPr id="145" name="物件費該当値テキスト"/>
        <xdr:cNvSpPr txBox="1"/>
      </xdr:nvSpPr>
      <xdr:spPr>
        <a:xfrm>
          <a:off x="4686300" y="90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32338</xdr:rowOff>
    </xdr:from>
    <xdr:to>
      <xdr:col>20</xdr:col>
      <xdr:colOff>38100</xdr:colOff>
      <xdr:row>54</xdr:row>
      <xdr:rowOff>133938</xdr:rowOff>
    </xdr:to>
    <xdr:sp macro="" textlink="">
      <xdr:nvSpPr>
        <xdr:cNvPr id="146" name="楕円 145"/>
        <xdr:cNvSpPr/>
      </xdr:nvSpPr>
      <xdr:spPr>
        <a:xfrm>
          <a:off x="3746500" y="9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150465</xdr:rowOff>
    </xdr:from>
    <xdr:ext cx="599010" cy="259045"/>
    <xdr:sp macro="" textlink="">
      <xdr:nvSpPr>
        <xdr:cNvPr id="147" name="テキスト ボックス 146"/>
        <xdr:cNvSpPr txBox="1"/>
      </xdr:nvSpPr>
      <xdr:spPr>
        <a:xfrm>
          <a:off x="3497795" y="906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31608</xdr:rowOff>
    </xdr:from>
    <xdr:to>
      <xdr:col>15</xdr:col>
      <xdr:colOff>101600</xdr:colOff>
      <xdr:row>55</xdr:row>
      <xdr:rowOff>133208</xdr:rowOff>
    </xdr:to>
    <xdr:sp macro="" textlink="">
      <xdr:nvSpPr>
        <xdr:cNvPr id="148" name="楕円 147"/>
        <xdr:cNvSpPr/>
      </xdr:nvSpPr>
      <xdr:spPr>
        <a:xfrm>
          <a:off x="2857500" y="94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149735</xdr:rowOff>
    </xdr:from>
    <xdr:ext cx="534377" cy="259045"/>
    <xdr:sp macro="" textlink="">
      <xdr:nvSpPr>
        <xdr:cNvPr id="149" name="テキスト ボックス 148"/>
        <xdr:cNvSpPr txBox="1"/>
      </xdr:nvSpPr>
      <xdr:spPr>
        <a:xfrm>
          <a:off x="2641111" y="92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92427</xdr:rowOff>
    </xdr:from>
    <xdr:to>
      <xdr:col>10</xdr:col>
      <xdr:colOff>165100</xdr:colOff>
      <xdr:row>56</xdr:row>
      <xdr:rowOff>22577</xdr:rowOff>
    </xdr:to>
    <xdr:sp macro="" textlink="">
      <xdr:nvSpPr>
        <xdr:cNvPr id="150" name="楕円 149"/>
        <xdr:cNvSpPr/>
      </xdr:nvSpPr>
      <xdr:spPr>
        <a:xfrm>
          <a:off x="1968500" y="95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13704</xdr:rowOff>
    </xdr:from>
    <xdr:ext cx="534377" cy="259045"/>
    <xdr:sp macro="" textlink="">
      <xdr:nvSpPr>
        <xdr:cNvPr id="151" name="テキスト ボックス 150"/>
        <xdr:cNvSpPr txBox="1"/>
      </xdr:nvSpPr>
      <xdr:spPr>
        <a:xfrm>
          <a:off x="1752111" y="961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143710</xdr:rowOff>
    </xdr:from>
    <xdr:to>
      <xdr:col>6</xdr:col>
      <xdr:colOff>38100</xdr:colOff>
      <xdr:row>56</xdr:row>
      <xdr:rowOff>73860</xdr:rowOff>
    </xdr:to>
    <xdr:sp macro="" textlink="">
      <xdr:nvSpPr>
        <xdr:cNvPr id="152" name="楕円 151"/>
        <xdr:cNvSpPr/>
      </xdr:nvSpPr>
      <xdr:spPr>
        <a:xfrm>
          <a:off x="1079500" y="95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90387</xdr:rowOff>
    </xdr:from>
    <xdr:ext cx="534377" cy="259045"/>
    <xdr:sp macro="" textlink="">
      <xdr:nvSpPr>
        <xdr:cNvPr id="153" name="テキスト ボックス 152"/>
        <xdr:cNvSpPr txBox="1"/>
      </xdr:nvSpPr>
      <xdr:spPr>
        <a:xfrm>
          <a:off x="863111" y="93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85705</xdr:rowOff>
    </xdr:from>
    <xdr:to>
      <xdr:col>24</xdr:col>
      <xdr:colOff>63500</xdr:colOff>
      <xdr:row>78</xdr:row>
      <xdr:rowOff>107651</xdr:rowOff>
    </xdr:to>
    <xdr:cxnSp macro="">
      <xdr:nvCxnSpPr>
        <xdr:cNvPr id="180" name="直線コネクタ 179"/>
        <xdr:cNvCxnSpPr/>
      </xdr:nvCxnSpPr>
      <xdr:spPr>
        <a:xfrm>
          <a:off x="3797300" y="1345880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85705</xdr:rowOff>
    </xdr:from>
    <xdr:to>
      <xdr:col>19</xdr:col>
      <xdr:colOff>177800</xdr:colOff>
      <xdr:row>78</xdr:row>
      <xdr:rowOff>107490</xdr:rowOff>
    </xdr:to>
    <xdr:cxnSp macro="">
      <xdr:nvCxnSpPr>
        <xdr:cNvPr id="183" name="直線コネクタ 182"/>
        <xdr:cNvCxnSpPr/>
      </xdr:nvCxnSpPr>
      <xdr:spPr>
        <a:xfrm flipV="1">
          <a:off x="2908300" y="13458805"/>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102530</xdr:rowOff>
    </xdr:from>
    <xdr:to>
      <xdr:col>15</xdr:col>
      <xdr:colOff>50800</xdr:colOff>
      <xdr:row>78</xdr:row>
      <xdr:rowOff>107490</xdr:rowOff>
    </xdr:to>
    <xdr:cxnSp macro="">
      <xdr:nvCxnSpPr>
        <xdr:cNvPr id="186" name="直線コネクタ 185"/>
        <xdr:cNvCxnSpPr/>
      </xdr:nvCxnSpPr>
      <xdr:spPr>
        <a:xfrm>
          <a:off x="2019300" y="13475630"/>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81452</xdr:rowOff>
    </xdr:from>
    <xdr:to>
      <xdr:col>10</xdr:col>
      <xdr:colOff>114300</xdr:colOff>
      <xdr:row>78</xdr:row>
      <xdr:rowOff>102530</xdr:rowOff>
    </xdr:to>
    <xdr:cxnSp macro="">
      <xdr:nvCxnSpPr>
        <xdr:cNvPr id="189" name="直線コネクタ 188"/>
        <xdr:cNvCxnSpPr/>
      </xdr:nvCxnSpPr>
      <xdr:spPr>
        <a:xfrm>
          <a:off x="1130300" y="1345455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56851</xdr:rowOff>
    </xdr:from>
    <xdr:to>
      <xdr:col>24</xdr:col>
      <xdr:colOff>114300</xdr:colOff>
      <xdr:row>78</xdr:row>
      <xdr:rowOff>158451</xdr:rowOff>
    </xdr:to>
    <xdr:sp macro="" textlink="">
      <xdr:nvSpPr>
        <xdr:cNvPr id="199" name="楕円 198"/>
        <xdr:cNvSpPr/>
      </xdr:nvSpPr>
      <xdr:spPr>
        <a:xfrm>
          <a:off x="45847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143228</xdr:rowOff>
    </xdr:from>
    <xdr:ext cx="469744" cy="259045"/>
    <xdr:sp macro="" textlink="">
      <xdr:nvSpPr>
        <xdr:cNvPr id="200" name="維持補修費該当値テキスト"/>
        <xdr:cNvSpPr txBox="1"/>
      </xdr:nvSpPr>
      <xdr:spPr>
        <a:xfrm>
          <a:off x="4686300" y="133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34905</xdr:rowOff>
    </xdr:from>
    <xdr:to>
      <xdr:col>20</xdr:col>
      <xdr:colOff>38100</xdr:colOff>
      <xdr:row>78</xdr:row>
      <xdr:rowOff>136505</xdr:rowOff>
    </xdr:to>
    <xdr:sp macro="" textlink="">
      <xdr:nvSpPr>
        <xdr:cNvPr id="201" name="楕円 200"/>
        <xdr:cNvSpPr/>
      </xdr:nvSpPr>
      <xdr:spPr>
        <a:xfrm>
          <a:off x="3746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127632</xdr:rowOff>
    </xdr:from>
    <xdr:ext cx="469744" cy="259045"/>
    <xdr:sp macro="" textlink="">
      <xdr:nvSpPr>
        <xdr:cNvPr id="202" name="テキスト ボックス 201"/>
        <xdr:cNvSpPr txBox="1"/>
      </xdr:nvSpPr>
      <xdr:spPr>
        <a:xfrm>
          <a:off x="3562428"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56690</xdr:rowOff>
    </xdr:from>
    <xdr:to>
      <xdr:col>15</xdr:col>
      <xdr:colOff>101600</xdr:colOff>
      <xdr:row>78</xdr:row>
      <xdr:rowOff>158290</xdr:rowOff>
    </xdr:to>
    <xdr:sp macro="" textlink="">
      <xdr:nvSpPr>
        <xdr:cNvPr id="203" name="楕円 202"/>
        <xdr:cNvSpPr/>
      </xdr:nvSpPr>
      <xdr:spPr>
        <a:xfrm>
          <a:off x="2857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149417</xdr:rowOff>
    </xdr:from>
    <xdr:ext cx="469744" cy="259045"/>
    <xdr:sp macro="" textlink="">
      <xdr:nvSpPr>
        <xdr:cNvPr id="204" name="テキスト ボックス 203"/>
        <xdr:cNvSpPr txBox="1"/>
      </xdr:nvSpPr>
      <xdr:spPr>
        <a:xfrm>
          <a:off x="2673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51730</xdr:rowOff>
    </xdr:from>
    <xdr:to>
      <xdr:col>10</xdr:col>
      <xdr:colOff>165100</xdr:colOff>
      <xdr:row>78</xdr:row>
      <xdr:rowOff>153330</xdr:rowOff>
    </xdr:to>
    <xdr:sp macro="" textlink="">
      <xdr:nvSpPr>
        <xdr:cNvPr id="205" name="楕円 204"/>
        <xdr:cNvSpPr/>
      </xdr:nvSpPr>
      <xdr:spPr>
        <a:xfrm>
          <a:off x="1968500" y="134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144457</xdr:rowOff>
    </xdr:from>
    <xdr:ext cx="469744" cy="259045"/>
    <xdr:sp macro="" textlink="">
      <xdr:nvSpPr>
        <xdr:cNvPr id="206" name="テキスト ボックス 205"/>
        <xdr:cNvSpPr txBox="1"/>
      </xdr:nvSpPr>
      <xdr:spPr>
        <a:xfrm>
          <a:off x="1784428" y="135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30652</xdr:rowOff>
    </xdr:from>
    <xdr:to>
      <xdr:col>6</xdr:col>
      <xdr:colOff>38100</xdr:colOff>
      <xdr:row>78</xdr:row>
      <xdr:rowOff>132252</xdr:rowOff>
    </xdr:to>
    <xdr:sp macro="" textlink="">
      <xdr:nvSpPr>
        <xdr:cNvPr id="207" name="楕円 206"/>
        <xdr:cNvSpPr/>
      </xdr:nvSpPr>
      <xdr:spPr>
        <a:xfrm>
          <a:off x="1079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123379</xdr:rowOff>
    </xdr:from>
    <xdr:ext cx="469744" cy="259045"/>
    <xdr:sp macro="" textlink="">
      <xdr:nvSpPr>
        <xdr:cNvPr id="208" name="テキスト ボックス 207"/>
        <xdr:cNvSpPr txBox="1"/>
      </xdr:nvSpPr>
      <xdr:spPr>
        <a:xfrm>
          <a:off x="895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56173</xdr:rowOff>
    </xdr:from>
    <xdr:to>
      <xdr:col>24</xdr:col>
      <xdr:colOff>63500</xdr:colOff>
      <xdr:row>96</xdr:row>
      <xdr:rowOff>161624</xdr:rowOff>
    </xdr:to>
    <xdr:cxnSp macro="">
      <xdr:nvCxnSpPr>
        <xdr:cNvPr id="240" name="直線コネクタ 239"/>
        <xdr:cNvCxnSpPr/>
      </xdr:nvCxnSpPr>
      <xdr:spPr>
        <a:xfrm flipV="1">
          <a:off x="3797300" y="16343923"/>
          <a:ext cx="838200" cy="2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161624</xdr:rowOff>
    </xdr:from>
    <xdr:to>
      <xdr:col>19</xdr:col>
      <xdr:colOff>177800</xdr:colOff>
      <xdr:row>97</xdr:row>
      <xdr:rowOff>11151</xdr:rowOff>
    </xdr:to>
    <xdr:cxnSp macro="">
      <xdr:nvCxnSpPr>
        <xdr:cNvPr id="243" name="直線コネクタ 242"/>
        <xdr:cNvCxnSpPr/>
      </xdr:nvCxnSpPr>
      <xdr:spPr>
        <a:xfrm flipV="1">
          <a:off x="2908300" y="16620824"/>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11151</xdr:rowOff>
    </xdr:from>
    <xdr:to>
      <xdr:col>15</xdr:col>
      <xdr:colOff>50800</xdr:colOff>
      <xdr:row>97</xdr:row>
      <xdr:rowOff>65590</xdr:rowOff>
    </xdr:to>
    <xdr:cxnSp macro="">
      <xdr:nvCxnSpPr>
        <xdr:cNvPr id="246" name="直線コネクタ 245"/>
        <xdr:cNvCxnSpPr/>
      </xdr:nvCxnSpPr>
      <xdr:spPr>
        <a:xfrm flipV="1">
          <a:off x="2019300" y="16641801"/>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61813</xdr:rowOff>
    </xdr:from>
    <xdr:to>
      <xdr:col>10</xdr:col>
      <xdr:colOff>114300</xdr:colOff>
      <xdr:row>97</xdr:row>
      <xdr:rowOff>65590</xdr:rowOff>
    </xdr:to>
    <xdr:cxnSp macro="">
      <xdr:nvCxnSpPr>
        <xdr:cNvPr id="249" name="直線コネクタ 248"/>
        <xdr:cNvCxnSpPr/>
      </xdr:nvCxnSpPr>
      <xdr:spPr>
        <a:xfrm>
          <a:off x="1130300" y="1669246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5373</xdr:rowOff>
    </xdr:from>
    <xdr:to>
      <xdr:col>24</xdr:col>
      <xdr:colOff>114300</xdr:colOff>
      <xdr:row>95</xdr:row>
      <xdr:rowOff>106973</xdr:rowOff>
    </xdr:to>
    <xdr:sp macro="" textlink="">
      <xdr:nvSpPr>
        <xdr:cNvPr id="259" name="楕円 258"/>
        <xdr:cNvSpPr/>
      </xdr:nvSpPr>
      <xdr:spPr>
        <a:xfrm>
          <a:off x="4584700" y="162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28250</xdr:rowOff>
    </xdr:from>
    <xdr:ext cx="534377" cy="259045"/>
    <xdr:sp macro="" textlink="">
      <xdr:nvSpPr>
        <xdr:cNvPr id="260" name="扶助費該当値テキスト"/>
        <xdr:cNvSpPr txBox="1"/>
      </xdr:nvSpPr>
      <xdr:spPr>
        <a:xfrm>
          <a:off x="4686300" y="161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110824</xdr:rowOff>
    </xdr:from>
    <xdr:to>
      <xdr:col>20</xdr:col>
      <xdr:colOff>38100</xdr:colOff>
      <xdr:row>97</xdr:row>
      <xdr:rowOff>40974</xdr:rowOff>
    </xdr:to>
    <xdr:sp macro="" textlink="">
      <xdr:nvSpPr>
        <xdr:cNvPr id="261" name="楕円 260"/>
        <xdr:cNvSpPr/>
      </xdr:nvSpPr>
      <xdr:spPr>
        <a:xfrm>
          <a:off x="3746500" y="165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32101</xdr:rowOff>
    </xdr:from>
    <xdr:ext cx="534377" cy="259045"/>
    <xdr:sp macro="" textlink="">
      <xdr:nvSpPr>
        <xdr:cNvPr id="262" name="テキスト ボックス 261"/>
        <xdr:cNvSpPr txBox="1"/>
      </xdr:nvSpPr>
      <xdr:spPr>
        <a:xfrm>
          <a:off x="3530111" y="166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131801</xdr:rowOff>
    </xdr:from>
    <xdr:to>
      <xdr:col>15</xdr:col>
      <xdr:colOff>101600</xdr:colOff>
      <xdr:row>97</xdr:row>
      <xdr:rowOff>61951</xdr:rowOff>
    </xdr:to>
    <xdr:sp macro="" textlink="">
      <xdr:nvSpPr>
        <xdr:cNvPr id="263" name="楕円 262"/>
        <xdr:cNvSpPr/>
      </xdr:nvSpPr>
      <xdr:spPr>
        <a:xfrm>
          <a:off x="2857500" y="165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53078</xdr:rowOff>
    </xdr:from>
    <xdr:ext cx="534377" cy="259045"/>
    <xdr:sp macro="" textlink="">
      <xdr:nvSpPr>
        <xdr:cNvPr id="264" name="テキスト ボックス 263"/>
        <xdr:cNvSpPr txBox="1"/>
      </xdr:nvSpPr>
      <xdr:spPr>
        <a:xfrm>
          <a:off x="2641111" y="166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14790</xdr:rowOff>
    </xdr:from>
    <xdr:to>
      <xdr:col>10</xdr:col>
      <xdr:colOff>165100</xdr:colOff>
      <xdr:row>97</xdr:row>
      <xdr:rowOff>116390</xdr:rowOff>
    </xdr:to>
    <xdr:sp macro="" textlink="">
      <xdr:nvSpPr>
        <xdr:cNvPr id="265" name="楕円 264"/>
        <xdr:cNvSpPr/>
      </xdr:nvSpPr>
      <xdr:spPr>
        <a:xfrm>
          <a:off x="1968500" y="166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107517</xdr:rowOff>
    </xdr:from>
    <xdr:ext cx="534377" cy="259045"/>
    <xdr:sp macro="" textlink="">
      <xdr:nvSpPr>
        <xdr:cNvPr id="266" name="テキスト ボックス 265"/>
        <xdr:cNvSpPr txBox="1"/>
      </xdr:nvSpPr>
      <xdr:spPr>
        <a:xfrm>
          <a:off x="1752111" y="167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11013</xdr:rowOff>
    </xdr:from>
    <xdr:to>
      <xdr:col>6</xdr:col>
      <xdr:colOff>38100</xdr:colOff>
      <xdr:row>97</xdr:row>
      <xdr:rowOff>112613</xdr:rowOff>
    </xdr:to>
    <xdr:sp macro="" textlink="">
      <xdr:nvSpPr>
        <xdr:cNvPr id="267" name="楕円 266"/>
        <xdr:cNvSpPr/>
      </xdr:nvSpPr>
      <xdr:spPr>
        <a:xfrm>
          <a:off x="10795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103740</xdr:rowOff>
    </xdr:from>
    <xdr:ext cx="534377" cy="259045"/>
    <xdr:sp macro="" textlink="">
      <xdr:nvSpPr>
        <xdr:cNvPr id="268" name="テキスト ボックス 267"/>
        <xdr:cNvSpPr txBox="1"/>
      </xdr:nvSpPr>
      <xdr:spPr>
        <a:xfrm>
          <a:off x="863111" y="167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99339</xdr:rowOff>
    </xdr:from>
    <xdr:to>
      <xdr:col>55</xdr:col>
      <xdr:colOff>0</xdr:colOff>
      <xdr:row>37</xdr:row>
      <xdr:rowOff>40853</xdr:rowOff>
    </xdr:to>
    <xdr:cxnSp macro="">
      <xdr:nvCxnSpPr>
        <xdr:cNvPr id="295" name="直線コネクタ 294"/>
        <xdr:cNvCxnSpPr/>
      </xdr:nvCxnSpPr>
      <xdr:spPr>
        <a:xfrm>
          <a:off x="9639300" y="5928639"/>
          <a:ext cx="838200" cy="4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99339</xdr:rowOff>
    </xdr:from>
    <xdr:to>
      <xdr:col>50</xdr:col>
      <xdr:colOff>114300</xdr:colOff>
      <xdr:row>37</xdr:row>
      <xdr:rowOff>83304</xdr:rowOff>
    </xdr:to>
    <xdr:cxnSp macro="">
      <xdr:nvCxnSpPr>
        <xdr:cNvPr id="298" name="直線コネクタ 297"/>
        <xdr:cNvCxnSpPr/>
      </xdr:nvCxnSpPr>
      <xdr:spPr>
        <a:xfrm flipV="1">
          <a:off x="8750300" y="5928639"/>
          <a:ext cx="889000" cy="49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80456</xdr:rowOff>
    </xdr:from>
    <xdr:to>
      <xdr:col>45</xdr:col>
      <xdr:colOff>177800</xdr:colOff>
      <xdr:row>37</xdr:row>
      <xdr:rowOff>83304</xdr:rowOff>
    </xdr:to>
    <xdr:cxnSp macro="">
      <xdr:nvCxnSpPr>
        <xdr:cNvPr id="301" name="直線コネクタ 300"/>
        <xdr:cNvCxnSpPr/>
      </xdr:nvCxnSpPr>
      <xdr:spPr>
        <a:xfrm>
          <a:off x="7861300" y="642410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80456</xdr:rowOff>
    </xdr:from>
    <xdr:to>
      <xdr:col>41</xdr:col>
      <xdr:colOff>50800</xdr:colOff>
      <xdr:row>37</xdr:row>
      <xdr:rowOff>105735</xdr:rowOff>
    </xdr:to>
    <xdr:cxnSp macro="">
      <xdr:nvCxnSpPr>
        <xdr:cNvPr id="304" name="直線コネクタ 303"/>
        <xdr:cNvCxnSpPr/>
      </xdr:nvCxnSpPr>
      <xdr:spPr>
        <a:xfrm flipV="1">
          <a:off x="6972300" y="64241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161503</xdr:rowOff>
    </xdr:from>
    <xdr:to>
      <xdr:col>55</xdr:col>
      <xdr:colOff>50800</xdr:colOff>
      <xdr:row>37</xdr:row>
      <xdr:rowOff>91653</xdr:rowOff>
    </xdr:to>
    <xdr:sp macro="" textlink="">
      <xdr:nvSpPr>
        <xdr:cNvPr id="314" name="楕円 313"/>
        <xdr:cNvSpPr/>
      </xdr:nvSpPr>
      <xdr:spPr>
        <a:xfrm>
          <a:off x="10426700" y="63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76430</xdr:rowOff>
    </xdr:from>
    <xdr:ext cx="534377" cy="259045"/>
    <xdr:sp macro="" textlink="">
      <xdr:nvSpPr>
        <xdr:cNvPr id="315" name="補助費等該当値テキスト"/>
        <xdr:cNvSpPr txBox="1"/>
      </xdr:nvSpPr>
      <xdr:spPr>
        <a:xfrm>
          <a:off x="10528300" y="62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48539</xdr:rowOff>
    </xdr:from>
    <xdr:to>
      <xdr:col>50</xdr:col>
      <xdr:colOff>165100</xdr:colOff>
      <xdr:row>34</xdr:row>
      <xdr:rowOff>150139</xdr:rowOff>
    </xdr:to>
    <xdr:sp macro="" textlink="">
      <xdr:nvSpPr>
        <xdr:cNvPr id="316" name="楕円 315"/>
        <xdr:cNvSpPr/>
      </xdr:nvSpPr>
      <xdr:spPr>
        <a:xfrm>
          <a:off x="9588500" y="58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141266</xdr:rowOff>
    </xdr:from>
    <xdr:ext cx="599010" cy="259045"/>
    <xdr:sp macro="" textlink="">
      <xdr:nvSpPr>
        <xdr:cNvPr id="317" name="テキスト ボックス 316"/>
        <xdr:cNvSpPr txBox="1"/>
      </xdr:nvSpPr>
      <xdr:spPr>
        <a:xfrm>
          <a:off x="9339795" y="59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32504</xdr:rowOff>
    </xdr:from>
    <xdr:to>
      <xdr:col>46</xdr:col>
      <xdr:colOff>38100</xdr:colOff>
      <xdr:row>37</xdr:row>
      <xdr:rowOff>134104</xdr:rowOff>
    </xdr:to>
    <xdr:sp macro="" textlink="">
      <xdr:nvSpPr>
        <xdr:cNvPr id="318" name="楕円 317"/>
        <xdr:cNvSpPr/>
      </xdr:nvSpPr>
      <xdr:spPr>
        <a:xfrm>
          <a:off x="8699500" y="63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125231</xdr:rowOff>
    </xdr:from>
    <xdr:ext cx="534377" cy="259045"/>
    <xdr:sp macro="" textlink="">
      <xdr:nvSpPr>
        <xdr:cNvPr id="319" name="テキスト ボックス 318"/>
        <xdr:cNvSpPr txBox="1"/>
      </xdr:nvSpPr>
      <xdr:spPr>
        <a:xfrm>
          <a:off x="8483111" y="64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29656</xdr:rowOff>
    </xdr:from>
    <xdr:to>
      <xdr:col>41</xdr:col>
      <xdr:colOff>101600</xdr:colOff>
      <xdr:row>37</xdr:row>
      <xdr:rowOff>131256</xdr:rowOff>
    </xdr:to>
    <xdr:sp macro="" textlink="">
      <xdr:nvSpPr>
        <xdr:cNvPr id="320" name="楕円 319"/>
        <xdr:cNvSpPr/>
      </xdr:nvSpPr>
      <xdr:spPr>
        <a:xfrm>
          <a:off x="7810500" y="63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122383</xdr:rowOff>
    </xdr:from>
    <xdr:ext cx="534377" cy="259045"/>
    <xdr:sp macro="" textlink="">
      <xdr:nvSpPr>
        <xdr:cNvPr id="321" name="テキスト ボックス 320"/>
        <xdr:cNvSpPr txBox="1"/>
      </xdr:nvSpPr>
      <xdr:spPr>
        <a:xfrm>
          <a:off x="7594111" y="64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54935</xdr:rowOff>
    </xdr:from>
    <xdr:to>
      <xdr:col>36</xdr:col>
      <xdr:colOff>165100</xdr:colOff>
      <xdr:row>37</xdr:row>
      <xdr:rowOff>156535</xdr:rowOff>
    </xdr:to>
    <xdr:sp macro="" textlink="">
      <xdr:nvSpPr>
        <xdr:cNvPr id="322" name="楕円 321"/>
        <xdr:cNvSpPr/>
      </xdr:nvSpPr>
      <xdr:spPr>
        <a:xfrm>
          <a:off x="6921500" y="63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147662</xdr:rowOff>
    </xdr:from>
    <xdr:ext cx="534377" cy="259045"/>
    <xdr:sp macro="" textlink="">
      <xdr:nvSpPr>
        <xdr:cNvPr id="323" name="テキスト ボックス 322"/>
        <xdr:cNvSpPr txBox="1"/>
      </xdr:nvSpPr>
      <xdr:spPr>
        <a:xfrm>
          <a:off x="6705111" y="64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60818</xdr:rowOff>
    </xdr:from>
    <xdr:to>
      <xdr:col>55</xdr:col>
      <xdr:colOff>0</xdr:colOff>
      <xdr:row>58</xdr:row>
      <xdr:rowOff>26322</xdr:rowOff>
    </xdr:to>
    <xdr:cxnSp macro="">
      <xdr:nvCxnSpPr>
        <xdr:cNvPr id="352" name="直線コネクタ 351"/>
        <xdr:cNvCxnSpPr/>
      </xdr:nvCxnSpPr>
      <xdr:spPr>
        <a:xfrm>
          <a:off x="9639300" y="9833468"/>
          <a:ext cx="8382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60818</xdr:rowOff>
    </xdr:from>
    <xdr:to>
      <xdr:col>50</xdr:col>
      <xdr:colOff>114300</xdr:colOff>
      <xdr:row>57</xdr:row>
      <xdr:rowOff>159440</xdr:rowOff>
    </xdr:to>
    <xdr:cxnSp macro="">
      <xdr:nvCxnSpPr>
        <xdr:cNvPr id="355" name="直線コネクタ 354"/>
        <xdr:cNvCxnSpPr/>
      </xdr:nvCxnSpPr>
      <xdr:spPr>
        <a:xfrm flipV="1">
          <a:off x="8750300" y="9833468"/>
          <a:ext cx="889000" cy="9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153797</xdr:rowOff>
    </xdr:from>
    <xdr:to>
      <xdr:col>45</xdr:col>
      <xdr:colOff>177800</xdr:colOff>
      <xdr:row>57</xdr:row>
      <xdr:rowOff>159440</xdr:rowOff>
    </xdr:to>
    <xdr:cxnSp macro="">
      <xdr:nvCxnSpPr>
        <xdr:cNvPr id="358" name="直線コネクタ 357"/>
        <xdr:cNvCxnSpPr/>
      </xdr:nvCxnSpPr>
      <xdr:spPr>
        <a:xfrm>
          <a:off x="7861300" y="9926447"/>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151881</xdr:rowOff>
    </xdr:from>
    <xdr:to>
      <xdr:col>41</xdr:col>
      <xdr:colOff>50800</xdr:colOff>
      <xdr:row>57</xdr:row>
      <xdr:rowOff>153797</xdr:rowOff>
    </xdr:to>
    <xdr:cxnSp macro="">
      <xdr:nvCxnSpPr>
        <xdr:cNvPr id="361" name="直線コネクタ 360"/>
        <xdr:cNvCxnSpPr/>
      </xdr:nvCxnSpPr>
      <xdr:spPr>
        <a:xfrm>
          <a:off x="6972300" y="9753081"/>
          <a:ext cx="889000" cy="1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146972</xdr:rowOff>
    </xdr:from>
    <xdr:to>
      <xdr:col>55</xdr:col>
      <xdr:colOff>50800</xdr:colOff>
      <xdr:row>58</xdr:row>
      <xdr:rowOff>77122</xdr:rowOff>
    </xdr:to>
    <xdr:sp macro="" textlink="">
      <xdr:nvSpPr>
        <xdr:cNvPr id="371" name="楕円 370"/>
        <xdr:cNvSpPr/>
      </xdr:nvSpPr>
      <xdr:spPr>
        <a:xfrm>
          <a:off x="10426700" y="99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125399</xdr:rowOff>
    </xdr:from>
    <xdr:ext cx="534377" cy="259045"/>
    <xdr:sp macro="" textlink="">
      <xdr:nvSpPr>
        <xdr:cNvPr id="372" name="普通建設事業費該当値テキスト"/>
        <xdr:cNvSpPr txBox="1"/>
      </xdr:nvSpPr>
      <xdr:spPr>
        <a:xfrm>
          <a:off x="10528300" y="98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10018</xdr:rowOff>
    </xdr:from>
    <xdr:to>
      <xdr:col>50</xdr:col>
      <xdr:colOff>165100</xdr:colOff>
      <xdr:row>57</xdr:row>
      <xdr:rowOff>111618</xdr:rowOff>
    </xdr:to>
    <xdr:sp macro="" textlink="">
      <xdr:nvSpPr>
        <xdr:cNvPr id="373" name="楕円 372"/>
        <xdr:cNvSpPr/>
      </xdr:nvSpPr>
      <xdr:spPr>
        <a:xfrm>
          <a:off x="9588500" y="97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102745</xdr:rowOff>
    </xdr:from>
    <xdr:ext cx="534377" cy="259045"/>
    <xdr:sp macro="" textlink="">
      <xdr:nvSpPr>
        <xdr:cNvPr id="374" name="テキスト ボックス 373"/>
        <xdr:cNvSpPr txBox="1"/>
      </xdr:nvSpPr>
      <xdr:spPr>
        <a:xfrm>
          <a:off x="9372111" y="98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108640</xdr:rowOff>
    </xdr:from>
    <xdr:to>
      <xdr:col>46</xdr:col>
      <xdr:colOff>38100</xdr:colOff>
      <xdr:row>58</xdr:row>
      <xdr:rowOff>38790</xdr:rowOff>
    </xdr:to>
    <xdr:sp macro="" textlink="">
      <xdr:nvSpPr>
        <xdr:cNvPr id="375" name="楕円 374"/>
        <xdr:cNvSpPr/>
      </xdr:nvSpPr>
      <xdr:spPr>
        <a:xfrm>
          <a:off x="8699500" y="98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29917</xdr:rowOff>
    </xdr:from>
    <xdr:ext cx="534377" cy="259045"/>
    <xdr:sp macro="" textlink="">
      <xdr:nvSpPr>
        <xdr:cNvPr id="376" name="テキスト ボックス 375"/>
        <xdr:cNvSpPr txBox="1"/>
      </xdr:nvSpPr>
      <xdr:spPr>
        <a:xfrm>
          <a:off x="8483111" y="99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102997</xdr:rowOff>
    </xdr:from>
    <xdr:to>
      <xdr:col>41</xdr:col>
      <xdr:colOff>101600</xdr:colOff>
      <xdr:row>58</xdr:row>
      <xdr:rowOff>33147</xdr:rowOff>
    </xdr:to>
    <xdr:sp macro="" textlink="">
      <xdr:nvSpPr>
        <xdr:cNvPr id="377" name="楕円 376"/>
        <xdr:cNvSpPr/>
      </xdr:nvSpPr>
      <xdr:spPr>
        <a:xfrm>
          <a:off x="7810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24274</xdr:rowOff>
    </xdr:from>
    <xdr:ext cx="534377" cy="259045"/>
    <xdr:sp macro="" textlink="">
      <xdr:nvSpPr>
        <xdr:cNvPr id="378" name="テキスト ボックス 377"/>
        <xdr:cNvSpPr txBox="1"/>
      </xdr:nvSpPr>
      <xdr:spPr>
        <a:xfrm>
          <a:off x="7594111" y="99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101081</xdr:rowOff>
    </xdr:from>
    <xdr:to>
      <xdr:col>36</xdr:col>
      <xdr:colOff>165100</xdr:colOff>
      <xdr:row>57</xdr:row>
      <xdr:rowOff>31231</xdr:rowOff>
    </xdr:to>
    <xdr:sp macro="" textlink="">
      <xdr:nvSpPr>
        <xdr:cNvPr id="379" name="楕円 378"/>
        <xdr:cNvSpPr/>
      </xdr:nvSpPr>
      <xdr:spPr>
        <a:xfrm>
          <a:off x="6921500" y="9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47758</xdr:rowOff>
    </xdr:from>
    <xdr:ext cx="599010" cy="259045"/>
    <xdr:sp macro="" textlink="">
      <xdr:nvSpPr>
        <xdr:cNvPr id="380" name="テキスト ボックス 379"/>
        <xdr:cNvSpPr txBox="1"/>
      </xdr:nvSpPr>
      <xdr:spPr>
        <a:xfrm>
          <a:off x="6672795" y="9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97405</xdr:rowOff>
    </xdr:from>
    <xdr:to>
      <xdr:col>55</xdr:col>
      <xdr:colOff>0</xdr:colOff>
      <xdr:row>78</xdr:row>
      <xdr:rowOff>111139</xdr:rowOff>
    </xdr:to>
    <xdr:cxnSp macro="">
      <xdr:nvCxnSpPr>
        <xdr:cNvPr id="407" name="直線コネクタ 406"/>
        <xdr:cNvCxnSpPr/>
      </xdr:nvCxnSpPr>
      <xdr:spPr>
        <a:xfrm>
          <a:off x="9639300" y="13470505"/>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97405</xdr:rowOff>
    </xdr:from>
    <xdr:to>
      <xdr:col>50</xdr:col>
      <xdr:colOff>114300</xdr:colOff>
      <xdr:row>78</xdr:row>
      <xdr:rowOff>110654</xdr:rowOff>
    </xdr:to>
    <xdr:cxnSp macro="">
      <xdr:nvCxnSpPr>
        <xdr:cNvPr id="410" name="直線コネクタ 409"/>
        <xdr:cNvCxnSpPr/>
      </xdr:nvCxnSpPr>
      <xdr:spPr>
        <a:xfrm flipV="1">
          <a:off x="8750300" y="13470505"/>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43560</xdr:rowOff>
    </xdr:from>
    <xdr:to>
      <xdr:col>45</xdr:col>
      <xdr:colOff>177800</xdr:colOff>
      <xdr:row>78</xdr:row>
      <xdr:rowOff>110654</xdr:rowOff>
    </xdr:to>
    <xdr:cxnSp macro="">
      <xdr:nvCxnSpPr>
        <xdr:cNvPr id="413" name="直線コネクタ 412"/>
        <xdr:cNvCxnSpPr/>
      </xdr:nvCxnSpPr>
      <xdr:spPr>
        <a:xfrm>
          <a:off x="7861300" y="13416660"/>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100330</xdr:rowOff>
    </xdr:from>
    <xdr:to>
      <xdr:col>41</xdr:col>
      <xdr:colOff>50800</xdr:colOff>
      <xdr:row>78</xdr:row>
      <xdr:rowOff>43560</xdr:rowOff>
    </xdr:to>
    <xdr:cxnSp macro="">
      <xdr:nvCxnSpPr>
        <xdr:cNvPr id="416" name="直線コネクタ 415"/>
        <xdr:cNvCxnSpPr/>
      </xdr:nvCxnSpPr>
      <xdr:spPr>
        <a:xfrm>
          <a:off x="6972300" y="13130530"/>
          <a:ext cx="889000" cy="2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60339</xdr:rowOff>
    </xdr:from>
    <xdr:to>
      <xdr:col>55</xdr:col>
      <xdr:colOff>50800</xdr:colOff>
      <xdr:row>78</xdr:row>
      <xdr:rowOff>161939</xdr:rowOff>
    </xdr:to>
    <xdr:sp macro="" textlink="">
      <xdr:nvSpPr>
        <xdr:cNvPr id="426" name="楕円 425"/>
        <xdr:cNvSpPr/>
      </xdr:nvSpPr>
      <xdr:spPr>
        <a:xfrm>
          <a:off x="10426700" y="134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469744" cy="259045"/>
    <xdr:sp macro="" textlink="">
      <xdr:nvSpPr>
        <xdr:cNvPr id="427" name="普通建設事業費 （ うち新規整備　）該当値テキスト"/>
        <xdr:cNvSpPr txBox="1"/>
      </xdr:nvSpPr>
      <xdr:spPr>
        <a:xfrm>
          <a:off x="10528300" y="133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46605</xdr:rowOff>
    </xdr:from>
    <xdr:to>
      <xdr:col>50</xdr:col>
      <xdr:colOff>165100</xdr:colOff>
      <xdr:row>78</xdr:row>
      <xdr:rowOff>148205</xdr:rowOff>
    </xdr:to>
    <xdr:sp macro="" textlink="">
      <xdr:nvSpPr>
        <xdr:cNvPr id="428" name="楕円 427"/>
        <xdr:cNvSpPr/>
      </xdr:nvSpPr>
      <xdr:spPr>
        <a:xfrm>
          <a:off x="9588500" y="134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139332</xdr:rowOff>
    </xdr:from>
    <xdr:ext cx="469744" cy="259045"/>
    <xdr:sp macro="" textlink="">
      <xdr:nvSpPr>
        <xdr:cNvPr id="429" name="テキスト ボックス 428"/>
        <xdr:cNvSpPr txBox="1"/>
      </xdr:nvSpPr>
      <xdr:spPr>
        <a:xfrm>
          <a:off x="9404428" y="135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59854</xdr:rowOff>
    </xdr:from>
    <xdr:to>
      <xdr:col>46</xdr:col>
      <xdr:colOff>38100</xdr:colOff>
      <xdr:row>78</xdr:row>
      <xdr:rowOff>161454</xdr:rowOff>
    </xdr:to>
    <xdr:sp macro="" textlink="">
      <xdr:nvSpPr>
        <xdr:cNvPr id="430" name="楕円 429"/>
        <xdr:cNvSpPr/>
      </xdr:nvSpPr>
      <xdr:spPr>
        <a:xfrm>
          <a:off x="8699500" y="13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152581</xdr:rowOff>
    </xdr:from>
    <xdr:ext cx="469744" cy="259045"/>
    <xdr:sp macro="" textlink="">
      <xdr:nvSpPr>
        <xdr:cNvPr id="431" name="テキスト ボックス 430"/>
        <xdr:cNvSpPr txBox="1"/>
      </xdr:nvSpPr>
      <xdr:spPr>
        <a:xfrm>
          <a:off x="8515428" y="1352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164210</xdr:rowOff>
    </xdr:from>
    <xdr:to>
      <xdr:col>41</xdr:col>
      <xdr:colOff>101600</xdr:colOff>
      <xdr:row>78</xdr:row>
      <xdr:rowOff>94360</xdr:rowOff>
    </xdr:to>
    <xdr:sp macro="" textlink="">
      <xdr:nvSpPr>
        <xdr:cNvPr id="432" name="楕円 431"/>
        <xdr:cNvSpPr/>
      </xdr:nvSpPr>
      <xdr:spPr>
        <a:xfrm>
          <a:off x="7810500" y="13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85487</xdr:rowOff>
    </xdr:from>
    <xdr:ext cx="534377" cy="259045"/>
    <xdr:sp macro="" textlink="">
      <xdr:nvSpPr>
        <xdr:cNvPr id="433" name="テキスト ボックス 432"/>
        <xdr:cNvSpPr txBox="1"/>
      </xdr:nvSpPr>
      <xdr:spPr>
        <a:xfrm>
          <a:off x="7594111" y="134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49530</xdr:rowOff>
    </xdr:from>
    <xdr:to>
      <xdr:col>36</xdr:col>
      <xdr:colOff>165100</xdr:colOff>
      <xdr:row>76</xdr:row>
      <xdr:rowOff>151130</xdr:rowOff>
    </xdr:to>
    <xdr:sp macro="" textlink="">
      <xdr:nvSpPr>
        <xdr:cNvPr id="434" name="楕円 433"/>
        <xdr:cNvSpPr/>
      </xdr:nvSpPr>
      <xdr:spPr>
        <a:xfrm>
          <a:off x="6921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167657</xdr:rowOff>
    </xdr:from>
    <xdr:ext cx="534377" cy="259045"/>
    <xdr:sp macro="" textlink="">
      <xdr:nvSpPr>
        <xdr:cNvPr id="435" name="テキスト ボックス 434"/>
        <xdr:cNvSpPr txBox="1"/>
      </xdr:nvSpPr>
      <xdr:spPr>
        <a:xfrm>
          <a:off x="6705111" y="128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87978</xdr:rowOff>
    </xdr:from>
    <xdr:to>
      <xdr:col>55</xdr:col>
      <xdr:colOff>0</xdr:colOff>
      <xdr:row>97</xdr:row>
      <xdr:rowOff>159894</xdr:rowOff>
    </xdr:to>
    <xdr:cxnSp macro="">
      <xdr:nvCxnSpPr>
        <xdr:cNvPr id="462" name="直線コネクタ 461"/>
        <xdr:cNvCxnSpPr/>
      </xdr:nvCxnSpPr>
      <xdr:spPr>
        <a:xfrm>
          <a:off x="9639300" y="16718628"/>
          <a:ext cx="838200" cy="7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87978</xdr:rowOff>
    </xdr:from>
    <xdr:to>
      <xdr:col>50</xdr:col>
      <xdr:colOff>114300</xdr:colOff>
      <xdr:row>97</xdr:row>
      <xdr:rowOff>165610</xdr:rowOff>
    </xdr:to>
    <xdr:cxnSp macro="">
      <xdr:nvCxnSpPr>
        <xdr:cNvPr id="465" name="直線コネクタ 464"/>
        <xdr:cNvCxnSpPr/>
      </xdr:nvCxnSpPr>
      <xdr:spPr>
        <a:xfrm flipV="1">
          <a:off x="8750300" y="16718628"/>
          <a:ext cx="889000" cy="7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156274</xdr:rowOff>
    </xdr:from>
    <xdr:to>
      <xdr:col>45</xdr:col>
      <xdr:colOff>177800</xdr:colOff>
      <xdr:row>97</xdr:row>
      <xdr:rowOff>165610</xdr:rowOff>
    </xdr:to>
    <xdr:cxnSp macro="">
      <xdr:nvCxnSpPr>
        <xdr:cNvPr id="468" name="直線コネクタ 467"/>
        <xdr:cNvCxnSpPr/>
      </xdr:nvCxnSpPr>
      <xdr:spPr>
        <a:xfrm>
          <a:off x="7861300" y="16786924"/>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156274</xdr:rowOff>
    </xdr:from>
    <xdr:to>
      <xdr:col>41</xdr:col>
      <xdr:colOff>50800</xdr:colOff>
      <xdr:row>98</xdr:row>
      <xdr:rowOff>81828</xdr:rowOff>
    </xdr:to>
    <xdr:cxnSp macro="">
      <xdr:nvCxnSpPr>
        <xdr:cNvPr id="471" name="直線コネクタ 470"/>
        <xdr:cNvCxnSpPr/>
      </xdr:nvCxnSpPr>
      <xdr:spPr>
        <a:xfrm flipV="1">
          <a:off x="6972300" y="16786924"/>
          <a:ext cx="889000" cy="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109094</xdr:rowOff>
    </xdr:from>
    <xdr:to>
      <xdr:col>55</xdr:col>
      <xdr:colOff>50800</xdr:colOff>
      <xdr:row>98</xdr:row>
      <xdr:rowOff>39244</xdr:rowOff>
    </xdr:to>
    <xdr:sp macro="" textlink="">
      <xdr:nvSpPr>
        <xdr:cNvPr id="481" name="楕円 480"/>
        <xdr:cNvSpPr/>
      </xdr:nvSpPr>
      <xdr:spPr>
        <a:xfrm>
          <a:off x="10426700" y="167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24021</xdr:rowOff>
    </xdr:from>
    <xdr:ext cx="534377" cy="259045"/>
    <xdr:sp macro="" textlink="">
      <xdr:nvSpPr>
        <xdr:cNvPr id="482" name="普通建設事業費 （ うち更新整備　）該当値テキスト"/>
        <xdr:cNvSpPr txBox="1"/>
      </xdr:nvSpPr>
      <xdr:spPr>
        <a:xfrm>
          <a:off x="10528300" y="166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37178</xdr:rowOff>
    </xdr:from>
    <xdr:to>
      <xdr:col>50</xdr:col>
      <xdr:colOff>165100</xdr:colOff>
      <xdr:row>97</xdr:row>
      <xdr:rowOff>138778</xdr:rowOff>
    </xdr:to>
    <xdr:sp macro="" textlink="">
      <xdr:nvSpPr>
        <xdr:cNvPr id="483" name="楕円 482"/>
        <xdr:cNvSpPr/>
      </xdr:nvSpPr>
      <xdr:spPr>
        <a:xfrm>
          <a:off x="9588500" y="1666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129905</xdr:rowOff>
    </xdr:from>
    <xdr:ext cx="534377" cy="259045"/>
    <xdr:sp macro="" textlink="">
      <xdr:nvSpPr>
        <xdr:cNvPr id="484" name="テキスト ボックス 483"/>
        <xdr:cNvSpPr txBox="1"/>
      </xdr:nvSpPr>
      <xdr:spPr>
        <a:xfrm>
          <a:off x="9372111" y="167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114810</xdr:rowOff>
    </xdr:from>
    <xdr:to>
      <xdr:col>46</xdr:col>
      <xdr:colOff>38100</xdr:colOff>
      <xdr:row>98</xdr:row>
      <xdr:rowOff>44960</xdr:rowOff>
    </xdr:to>
    <xdr:sp macro="" textlink="">
      <xdr:nvSpPr>
        <xdr:cNvPr id="485" name="楕円 484"/>
        <xdr:cNvSpPr/>
      </xdr:nvSpPr>
      <xdr:spPr>
        <a:xfrm>
          <a:off x="8699500" y="167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36087</xdr:rowOff>
    </xdr:from>
    <xdr:ext cx="534377" cy="259045"/>
    <xdr:sp macro="" textlink="">
      <xdr:nvSpPr>
        <xdr:cNvPr id="486" name="テキスト ボックス 485"/>
        <xdr:cNvSpPr txBox="1"/>
      </xdr:nvSpPr>
      <xdr:spPr>
        <a:xfrm>
          <a:off x="8483111" y="168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105474</xdr:rowOff>
    </xdr:from>
    <xdr:to>
      <xdr:col>41</xdr:col>
      <xdr:colOff>101600</xdr:colOff>
      <xdr:row>98</xdr:row>
      <xdr:rowOff>35624</xdr:rowOff>
    </xdr:to>
    <xdr:sp macro="" textlink="">
      <xdr:nvSpPr>
        <xdr:cNvPr id="487" name="楕円 486"/>
        <xdr:cNvSpPr/>
      </xdr:nvSpPr>
      <xdr:spPr>
        <a:xfrm>
          <a:off x="7810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26751</xdr:rowOff>
    </xdr:from>
    <xdr:ext cx="534377" cy="259045"/>
    <xdr:sp macro="" textlink="">
      <xdr:nvSpPr>
        <xdr:cNvPr id="488" name="テキスト ボックス 487"/>
        <xdr:cNvSpPr txBox="1"/>
      </xdr:nvSpPr>
      <xdr:spPr>
        <a:xfrm>
          <a:off x="7594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31028</xdr:rowOff>
    </xdr:from>
    <xdr:to>
      <xdr:col>36</xdr:col>
      <xdr:colOff>165100</xdr:colOff>
      <xdr:row>98</xdr:row>
      <xdr:rowOff>132628</xdr:rowOff>
    </xdr:to>
    <xdr:sp macro="" textlink="">
      <xdr:nvSpPr>
        <xdr:cNvPr id="489" name="楕円 488"/>
        <xdr:cNvSpPr/>
      </xdr:nvSpPr>
      <xdr:spPr>
        <a:xfrm>
          <a:off x="6921500" y="16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123755</xdr:rowOff>
    </xdr:from>
    <xdr:ext cx="534377" cy="259045"/>
    <xdr:sp macro="" textlink="">
      <xdr:nvSpPr>
        <xdr:cNvPr id="490" name="テキスト ボックス 489"/>
        <xdr:cNvSpPr txBox="1"/>
      </xdr:nvSpPr>
      <xdr:spPr>
        <a:xfrm>
          <a:off x="6705111" y="169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42804</xdr:rowOff>
    </xdr:from>
    <xdr:to>
      <xdr:col>81</xdr:col>
      <xdr:colOff>50800</xdr:colOff>
      <xdr:row>39</xdr:row>
      <xdr:rowOff>44450</xdr:rowOff>
    </xdr:to>
    <xdr:cxnSp macro="">
      <xdr:nvCxnSpPr>
        <xdr:cNvPr id="522" name="直線コネクタ 521"/>
        <xdr:cNvCxnSpPr/>
      </xdr:nvCxnSpPr>
      <xdr:spPr>
        <a:xfrm>
          <a:off x="14592300" y="67293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42804</xdr:rowOff>
    </xdr:from>
    <xdr:to>
      <xdr:col>76</xdr:col>
      <xdr:colOff>114300</xdr:colOff>
      <xdr:row>39</xdr:row>
      <xdr:rowOff>44450</xdr:rowOff>
    </xdr:to>
    <xdr:cxnSp macro="">
      <xdr:nvCxnSpPr>
        <xdr:cNvPr id="525" name="直線コネクタ 524"/>
        <xdr:cNvCxnSpPr/>
      </xdr:nvCxnSpPr>
      <xdr:spPr>
        <a:xfrm flipV="1">
          <a:off x="13703300" y="67293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163454</xdr:rowOff>
    </xdr:from>
    <xdr:to>
      <xdr:col>76</xdr:col>
      <xdr:colOff>165100</xdr:colOff>
      <xdr:row>39</xdr:row>
      <xdr:rowOff>93604</xdr:rowOff>
    </xdr:to>
    <xdr:sp macro="" textlink="">
      <xdr:nvSpPr>
        <xdr:cNvPr id="542" name="楕円 541"/>
        <xdr:cNvSpPr/>
      </xdr:nvSpPr>
      <xdr:spPr>
        <a:xfrm>
          <a:off x="14541500" y="66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84731</xdr:rowOff>
    </xdr:from>
    <xdr:ext cx="378565" cy="259045"/>
    <xdr:sp macro="" textlink="">
      <xdr:nvSpPr>
        <xdr:cNvPr id="543" name="テキスト ボックス 542"/>
        <xdr:cNvSpPr txBox="1"/>
      </xdr:nvSpPr>
      <xdr:spPr>
        <a:xfrm>
          <a:off x="14403017" y="677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89984</xdr:rowOff>
    </xdr:from>
    <xdr:to>
      <xdr:col>85</xdr:col>
      <xdr:colOff>127000</xdr:colOff>
      <xdr:row>77</xdr:row>
      <xdr:rowOff>90218</xdr:rowOff>
    </xdr:to>
    <xdr:cxnSp macro="">
      <xdr:nvCxnSpPr>
        <xdr:cNvPr id="623" name="直線コネクタ 622"/>
        <xdr:cNvCxnSpPr/>
      </xdr:nvCxnSpPr>
      <xdr:spPr>
        <a:xfrm>
          <a:off x="15481300" y="13291634"/>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89984</xdr:rowOff>
    </xdr:from>
    <xdr:to>
      <xdr:col>81</xdr:col>
      <xdr:colOff>50800</xdr:colOff>
      <xdr:row>77</xdr:row>
      <xdr:rowOff>98996</xdr:rowOff>
    </xdr:to>
    <xdr:cxnSp macro="">
      <xdr:nvCxnSpPr>
        <xdr:cNvPr id="626" name="直線コネクタ 625"/>
        <xdr:cNvCxnSpPr/>
      </xdr:nvCxnSpPr>
      <xdr:spPr>
        <a:xfrm flipV="1">
          <a:off x="14592300" y="13291634"/>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98996</xdr:rowOff>
    </xdr:from>
    <xdr:to>
      <xdr:col>76</xdr:col>
      <xdr:colOff>114300</xdr:colOff>
      <xdr:row>77</xdr:row>
      <xdr:rowOff>116039</xdr:rowOff>
    </xdr:to>
    <xdr:cxnSp macro="">
      <xdr:nvCxnSpPr>
        <xdr:cNvPr id="629" name="直線コネクタ 628"/>
        <xdr:cNvCxnSpPr/>
      </xdr:nvCxnSpPr>
      <xdr:spPr>
        <a:xfrm flipV="1">
          <a:off x="13703300" y="13300646"/>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116039</xdr:rowOff>
    </xdr:from>
    <xdr:to>
      <xdr:col>71</xdr:col>
      <xdr:colOff>177800</xdr:colOff>
      <xdr:row>77</xdr:row>
      <xdr:rowOff>139280</xdr:rowOff>
    </xdr:to>
    <xdr:cxnSp macro="">
      <xdr:nvCxnSpPr>
        <xdr:cNvPr id="632" name="直線コネクタ 631"/>
        <xdr:cNvCxnSpPr/>
      </xdr:nvCxnSpPr>
      <xdr:spPr>
        <a:xfrm flipV="1">
          <a:off x="12814300" y="1331768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39418</xdr:rowOff>
    </xdr:from>
    <xdr:to>
      <xdr:col>85</xdr:col>
      <xdr:colOff>177800</xdr:colOff>
      <xdr:row>77</xdr:row>
      <xdr:rowOff>141018</xdr:rowOff>
    </xdr:to>
    <xdr:sp macro="" textlink="">
      <xdr:nvSpPr>
        <xdr:cNvPr id="642" name="楕円 641"/>
        <xdr:cNvSpPr/>
      </xdr:nvSpPr>
      <xdr:spPr>
        <a:xfrm>
          <a:off x="16268700" y="132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17845</xdr:rowOff>
    </xdr:from>
    <xdr:ext cx="534377" cy="259045"/>
    <xdr:sp macro="" textlink="">
      <xdr:nvSpPr>
        <xdr:cNvPr id="643" name="公債費該当値テキスト"/>
        <xdr:cNvSpPr txBox="1"/>
      </xdr:nvSpPr>
      <xdr:spPr>
        <a:xfrm>
          <a:off x="16370300" y="132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39184</xdr:rowOff>
    </xdr:from>
    <xdr:to>
      <xdr:col>81</xdr:col>
      <xdr:colOff>101600</xdr:colOff>
      <xdr:row>77</xdr:row>
      <xdr:rowOff>140784</xdr:rowOff>
    </xdr:to>
    <xdr:sp macro="" textlink="">
      <xdr:nvSpPr>
        <xdr:cNvPr id="644" name="楕円 643"/>
        <xdr:cNvSpPr/>
      </xdr:nvSpPr>
      <xdr:spPr>
        <a:xfrm>
          <a:off x="15430500" y="132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131911</xdr:rowOff>
    </xdr:from>
    <xdr:ext cx="534377" cy="259045"/>
    <xdr:sp macro="" textlink="">
      <xdr:nvSpPr>
        <xdr:cNvPr id="645" name="テキスト ボックス 644"/>
        <xdr:cNvSpPr txBox="1"/>
      </xdr:nvSpPr>
      <xdr:spPr>
        <a:xfrm>
          <a:off x="15214111" y="133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48196</xdr:rowOff>
    </xdr:from>
    <xdr:to>
      <xdr:col>76</xdr:col>
      <xdr:colOff>165100</xdr:colOff>
      <xdr:row>77</xdr:row>
      <xdr:rowOff>149796</xdr:rowOff>
    </xdr:to>
    <xdr:sp macro="" textlink="">
      <xdr:nvSpPr>
        <xdr:cNvPr id="646" name="楕円 645"/>
        <xdr:cNvSpPr/>
      </xdr:nvSpPr>
      <xdr:spPr>
        <a:xfrm>
          <a:off x="14541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140923</xdr:rowOff>
    </xdr:from>
    <xdr:ext cx="534377" cy="259045"/>
    <xdr:sp macro="" textlink="">
      <xdr:nvSpPr>
        <xdr:cNvPr id="647" name="テキスト ボックス 646"/>
        <xdr:cNvSpPr txBox="1"/>
      </xdr:nvSpPr>
      <xdr:spPr>
        <a:xfrm>
          <a:off x="14325111" y="133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65239</xdr:rowOff>
    </xdr:from>
    <xdr:to>
      <xdr:col>72</xdr:col>
      <xdr:colOff>38100</xdr:colOff>
      <xdr:row>77</xdr:row>
      <xdr:rowOff>166839</xdr:rowOff>
    </xdr:to>
    <xdr:sp macro="" textlink="">
      <xdr:nvSpPr>
        <xdr:cNvPr id="648" name="楕円 647"/>
        <xdr:cNvSpPr/>
      </xdr:nvSpPr>
      <xdr:spPr>
        <a:xfrm>
          <a:off x="13652500" y="13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157966</xdr:rowOff>
    </xdr:from>
    <xdr:ext cx="534377" cy="259045"/>
    <xdr:sp macro="" textlink="">
      <xdr:nvSpPr>
        <xdr:cNvPr id="649" name="テキスト ボックス 648"/>
        <xdr:cNvSpPr txBox="1"/>
      </xdr:nvSpPr>
      <xdr:spPr>
        <a:xfrm>
          <a:off x="13436111" y="133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88480</xdr:rowOff>
    </xdr:from>
    <xdr:to>
      <xdr:col>67</xdr:col>
      <xdr:colOff>101600</xdr:colOff>
      <xdr:row>78</xdr:row>
      <xdr:rowOff>18630</xdr:rowOff>
    </xdr:to>
    <xdr:sp macro="" textlink="">
      <xdr:nvSpPr>
        <xdr:cNvPr id="650" name="楕円 649"/>
        <xdr:cNvSpPr/>
      </xdr:nvSpPr>
      <xdr:spPr>
        <a:xfrm>
          <a:off x="12763500" y="132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9757</xdr:rowOff>
    </xdr:from>
    <xdr:ext cx="534377" cy="259045"/>
    <xdr:sp macro="" textlink="">
      <xdr:nvSpPr>
        <xdr:cNvPr id="651" name="テキスト ボックス 650"/>
        <xdr:cNvSpPr txBox="1"/>
      </xdr:nvSpPr>
      <xdr:spPr>
        <a:xfrm>
          <a:off x="12547111" y="133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104276</xdr:rowOff>
    </xdr:from>
    <xdr:to>
      <xdr:col>85</xdr:col>
      <xdr:colOff>127000</xdr:colOff>
      <xdr:row>98</xdr:row>
      <xdr:rowOff>81708</xdr:rowOff>
    </xdr:to>
    <xdr:cxnSp macro="">
      <xdr:nvCxnSpPr>
        <xdr:cNvPr id="678" name="直線コネクタ 677"/>
        <xdr:cNvCxnSpPr/>
      </xdr:nvCxnSpPr>
      <xdr:spPr>
        <a:xfrm flipV="1">
          <a:off x="15481300" y="16734926"/>
          <a:ext cx="838200" cy="1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52750</xdr:rowOff>
    </xdr:from>
    <xdr:to>
      <xdr:col>81</xdr:col>
      <xdr:colOff>50800</xdr:colOff>
      <xdr:row>98</xdr:row>
      <xdr:rowOff>81708</xdr:rowOff>
    </xdr:to>
    <xdr:cxnSp macro="">
      <xdr:nvCxnSpPr>
        <xdr:cNvPr id="681" name="直線コネクタ 680"/>
        <xdr:cNvCxnSpPr/>
      </xdr:nvCxnSpPr>
      <xdr:spPr>
        <a:xfrm>
          <a:off x="14592300" y="16854850"/>
          <a:ext cx="889000" cy="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52750</xdr:rowOff>
    </xdr:from>
    <xdr:to>
      <xdr:col>76</xdr:col>
      <xdr:colOff>114300</xdr:colOff>
      <xdr:row>98</xdr:row>
      <xdr:rowOff>90331</xdr:rowOff>
    </xdr:to>
    <xdr:cxnSp macro="">
      <xdr:nvCxnSpPr>
        <xdr:cNvPr id="684" name="直線コネクタ 683"/>
        <xdr:cNvCxnSpPr/>
      </xdr:nvCxnSpPr>
      <xdr:spPr>
        <a:xfrm flipV="1">
          <a:off x="13703300" y="16854850"/>
          <a:ext cx="889000" cy="3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21861</xdr:rowOff>
    </xdr:from>
    <xdr:to>
      <xdr:col>71</xdr:col>
      <xdr:colOff>177800</xdr:colOff>
      <xdr:row>98</xdr:row>
      <xdr:rowOff>90331</xdr:rowOff>
    </xdr:to>
    <xdr:cxnSp macro="">
      <xdr:nvCxnSpPr>
        <xdr:cNvPr id="687" name="直線コネクタ 686"/>
        <xdr:cNvCxnSpPr/>
      </xdr:nvCxnSpPr>
      <xdr:spPr>
        <a:xfrm>
          <a:off x="12814300" y="16823961"/>
          <a:ext cx="889000" cy="6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53476</xdr:rowOff>
    </xdr:from>
    <xdr:to>
      <xdr:col>85</xdr:col>
      <xdr:colOff>177800</xdr:colOff>
      <xdr:row>97</xdr:row>
      <xdr:rowOff>155076</xdr:rowOff>
    </xdr:to>
    <xdr:sp macro="" textlink="">
      <xdr:nvSpPr>
        <xdr:cNvPr id="697" name="楕円 696"/>
        <xdr:cNvSpPr/>
      </xdr:nvSpPr>
      <xdr:spPr>
        <a:xfrm>
          <a:off x="16268700" y="166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31903</xdr:rowOff>
    </xdr:from>
    <xdr:ext cx="534377" cy="259045"/>
    <xdr:sp macro="" textlink="">
      <xdr:nvSpPr>
        <xdr:cNvPr id="698" name="積立金該当値テキスト"/>
        <xdr:cNvSpPr txBox="1"/>
      </xdr:nvSpPr>
      <xdr:spPr>
        <a:xfrm>
          <a:off x="16370300" y="166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30908</xdr:rowOff>
    </xdr:from>
    <xdr:to>
      <xdr:col>81</xdr:col>
      <xdr:colOff>101600</xdr:colOff>
      <xdr:row>98</xdr:row>
      <xdr:rowOff>132508</xdr:rowOff>
    </xdr:to>
    <xdr:sp macro="" textlink="">
      <xdr:nvSpPr>
        <xdr:cNvPr id="699" name="楕円 698"/>
        <xdr:cNvSpPr/>
      </xdr:nvSpPr>
      <xdr:spPr>
        <a:xfrm>
          <a:off x="15430500" y="168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123635</xdr:rowOff>
    </xdr:from>
    <xdr:ext cx="469744" cy="259045"/>
    <xdr:sp macro="" textlink="">
      <xdr:nvSpPr>
        <xdr:cNvPr id="700" name="テキスト ボックス 699"/>
        <xdr:cNvSpPr txBox="1"/>
      </xdr:nvSpPr>
      <xdr:spPr>
        <a:xfrm>
          <a:off x="15246428" y="169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1950</xdr:rowOff>
    </xdr:from>
    <xdr:to>
      <xdr:col>76</xdr:col>
      <xdr:colOff>165100</xdr:colOff>
      <xdr:row>98</xdr:row>
      <xdr:rowOff>103550</xdr:rowOff>
    </xdr:to>
    <xdr:sp macro="" textlink="">
      <xdr:nvSpPr>
        <xdr:cNvPr id="701" name="楕円 700"/>
        <xdr:cNvSpPr/>
      </xdr:nvSpPr>
      <xdr:spPr>
        <a:xfrm>
          <a:off x="14541500" y="168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94677</xdr:rowOff>
    </xdr:from>
    <xdr:ext cx="469744" cy="259045"/>
    <xdr:sp macro="" textlink="">
      <xdr:nvSpPr>
        <xdr:cNvPr id="702" name="テキスト ボックス 701"/>
        <xdr:cNvSpPr txBox="1"/>
      </xdr:nvSpPr>
      <xdr:spPr>
        <a:xfrm>
          <a:off x="14357428" y="168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39531</xdr:rowOff>
    </xdr:from>
    <xdr:to>
      <xdr:col>72</xdr:col>
      <xdr:colOff>38100</xdr:colOff>
      <xdr:row>98</xdr:row>
      <xdr:rowOff>141131</xdr:rowOff>
    </xdr:to>
    <xdr:sp macro="" textlink="">
      <xdr:nvSpPr>
        <xdr:cNvPr id="703" name="楕円 702"/>
        <xdr:cNvSpPr/>
      </xdr:nvSpPr>
      <xdr:spPr>
        <a:xfrm>
          <a:off x="13652500" y="168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132258</xdr:rowOff>
    </xdr:from>
    <xdr:ext cx="469744" cy="259045"/>
    <xdr:sp macro="" textlink="">
      <xdr:nvSpPr>
        <xdr:cNvPr id="704" name="テキスト ボックス 703"/>
        <xdr:cNvSpPr txBox="1"/>
      </xdr:nvSpPr>
      <xdr:spPr>
        <a:xfrm>
          <a:off x="13468428" y="169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142511</xdr:rowOff>
    </xdr:from>
    <xdr:to>
      <xdr:col>67</xdr:col>
      <xdr:colOff>101600</xdr:colOff>
      <xdr:row>98</xdr:row>
      <xdr:rowOff>72661</xdr:rowOff>
    </xdr:to>
    <xdr:sp macro="" textlink="">
      <xdr:nvSpPr>
        <xdr:cNvPr id="705" name="楕円 704"/>
        <xdr:cNvSpPr/>
      </xdr:nvSpPr>
      <xdr:spPr>
        <a:xfrm>
          <a:off x="12763500" y="1677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63788</xdr:rowOff>
    </xdr:from>
    <xdr:ext cx="534377" cy="259045"/>
    <xdr:sp macro="" textlink="">
      <xdr:nvSpPr>
        <xdr:cNvPr id="706" name="テキスト ボックス 705"/>
        <xdr:cNvSpPr txBox="1"/>
      </xdr:nvSpPr>
      <xdr:spPr>
        <a:xfrm>
          <a:off x="12547111" y="1686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138602</xdr:rowOff>
    </xdr:from>
    <xdr:to>
      <xdr:col>116</xdr:col>
      <xdr:colOff>63500</xdr:colOff>
      <xdr:row>38</xdr:row>
      <xdr:rowOff>139700</xdr:rowOff>
    </xdr:to>
    <xdr:cxnSp macro="">
      <xdr:nvCxnSpPr>
        <xdr:cNvPr id="733" name="直線コネクタ 732"/>
        <xdr:cNvCxnSpPr/>
      </xdr:nvCxnSpPr>
      <xdr:spPr>
        <a:xfrm>
          <a:off x="21323300" y="6653702"/>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138054</xdr:rowOff>
    </xdr:from>
    <xdr:to>
      <xdr:col>111</xdr:col>
      <xdr:colOff>177800</xdr:colOff>
      <xdr:row>38</xdr:row>
      <xdr:rowOff>138602</xdr:rowOff>
    </xdr:to>
    <xdr:cxnSp macro="">
      <xdr:nvCxnSpPr>
        <xdr:cNvPr id="736" name="直線コネクタ 735"/>
        <xdr:cNvCxnSpPr/>
      </xdr:nvCxnSpPr>
      <xdr:spPr>
        <a:xfrm>
          <a:off x="20434300" y="665315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137506</xdr:rowOff>
    </xdr:from>
    <xdr:to>
      <xdr:col>107</xdr:col>
      <xdr:colOff>50800</xdr:colOff>
      <xdr:row>38</xdr:row>
      <xdr:rowOff>138054</xdr:rowOff>
    </xdr:to>
    <xdr:cxnSp macro="">
      <xdr:nvCxnSpPr>
        <xdr:cNvPr id="739" name="直線コネクタ 738"/>
        <xdr:cNvCxnSpPr/>
      </xdr:nvCxnSpPr>
      <xdr:spPr>
        <a:xfrm>
          <a:off x="19545300" y="6652606"/>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137506</xdr:rowOff>
    </xdr:from>
    <xdr:to>
      <xdr:col>102</xdr:col>
      <xdr:colOff>114300</xdr:colOff>
      <xdr:row>38</xdr:row>
      <xdr:rowOff>139700</xdr:rowOff>
    </xdr:to>
    <xdr:cxnSp macro="">
      <xdr:nvCxnSpPr>
        <xdr:cNvPr id="742" name="直線コネクタ 741"/>
        <xdr:cNvCxnSpPr/>
      </xdr:nvCxnSpPr>
      <xdr:spPr>
        <a:xfrm flipV="1">
          <a:off x="18656300" y="6652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87802</xdr:rowOff>
    </xdr:from>
    <xdr:to>
      <xdr:col>112</xdr:col>
      <xdr:colOff>38100</xdr:colOff>
      <xdr:row>39</xdr:row>
      <xdr:rowOff>17952</xdr:rowOff>
    </xdr:to>
    <xdr:sp macro="" textlink="">
      <xdr:nvSpPr>
        <xdr:cNvPr id="754" name="楕円 753"/>
        <xdr:cNvSpPr/>
      </xdr:nvSpPr>
      <xdr:spPr>
        <a:xfrm>
          <a:off x="2127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9079</xdr:rowOff>
    </xdr:from>
    <xdr:ext cx="313932" cy="259045"/>
    <xdr:sp macro="" textlink="">
      <xdr:nvSpPr>
        <xdr:cNvPr id="755" name="テキスト ボックス 754"/>
        <xdr:cNvSpPr txBox="1"/>
      </xdr:nvSpPr>
      <xdr:spPr>
        <a:xfrm>
          <a:off x="2116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87254</xdr:rowOff>
    </xdr:from>
    <xdr:to>
      <xdr:col>107</xdr:col>
      <xdr:colOff>101600</xdr:colOff>
      <xdr:row>39</xdr:row>
      <xdr:rowOff>17404</xdr:rowOff>
    </xdr:to>
    <xdr:sp macro="" textlink="">
      <xdr:nvSpPr>
        <xdr:cNvPr id="756" name="楕円 755"/>
        <xdr:cNvSpPr/>
      </xdr:nvSpPr>
      <xdr:spPr>
        <a:xfrm>
          <a:off x="20383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8531</xdr:rowOff>
    </xdr:from>
    <xdr:ext cx="313932" cy="259045"/>
    <xdr:sp macro="" textlink="">
      <xdr:nvSpPr>
        <xdr:cNvPr id="757" name="テキスト ボックス 756"/>
        <xdr:cNvSpPr txBox="1"/>
      </xdr:nvSpPr>
      <xdr:spPr>
        <a:xfrm>
          <a:off x="20277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86706</xdr:rowOff>
    </xdr:from>
    <xdr:to>
      <xdr:col>102</xdr:col>
      <xdr:colOff>165100</xdr:colOff>
      <xdr:row>39</xdr:row>
      <xdr:rowOff>16856</xdr:rowOff>
    </xdr:to>
    <xdr:sp macro="" textlink="">
      <xdr:nvSpPr>
        <xdr:cNvPr id="758" name="楕円 757"/>
        <xdr:cNvSpPr/>
      </xdr:nvSpPr>
      <xdr:spPr>
        <a:xfrm>
          <a:off x="19494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7983</xdr:rowOff>
    </xdr:from>
    <xdr:ext cx="313932" cy="259045"/>
    <xdr:sp macro="" textlink="">
      <xdr:nvSpPr>
        <xdr:cNvPr id="759" name="テキスト ボックス 758"/>
        <xdr:cNvSpPr txBox="1"/>
      </xdr:nvSpPr>
      <xdr:spPr>
        <a:xfrm>
          <a:off x="19388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76454</xdr:rowOff>
    </xdr:from>
    <xdr:to>
      <xdr:col>116</xdr:col>
      <xdr:colOff>63500</xdr:colOff>
      <xdr:row>59</xdr:row>
      <xdr:rowOff>78119</xdr:rowOff>
    </xdr:to>
    <xdr:cxnSp macro="">
      <xdr:nvCxnSpPr>
        <xdr:cNvPr id="792" name="直線コネクタ 791"/>
        <xdr:cNvCxnSpPr/>
      </xdr:nvCxnSpPr>
      <xdr:spPr>
        <a:xfrm flipV="1">
          <a:off x="21323300" y="10192004"/>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78119</xdr:rowOff>
    </xdr:from>
    <xdr:to>
      <xdr:col>111</xdr:col>
      <xdr:colOff>177800</xdr:colOff>
      <xdr:row>59</xdr:row>
      <xdr:rowOff>81614</xdr:rowOff>
    </xdr:to>
    <xdr:cxnSp macro="">
      <xdr:nvCxnSpPr>
        <xdr:cNvPr id="795" name="直線コネクタ 794"/>
        <xdr:cNvCxnSpPr/>
      </xdr:nvCxnSpPr>
      <xdr:spPr>
        <a:xfrm flipV="1">
          <a:off x="20434300" y="10193669"/>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81614</xdr:rowOff>
    </xdr:from>
    <xdr:to>
      <xdr:col>107</xdr:col>
      <xdr:colOff>50800</xdr:colOff>
      <xdr:row>59</xdr:row>
      <xdr:rowOff>85391</xdr:rowOff>
    </xdr:to>
    <xdr:cxnSp macro="">
      <xdr:nvCxnSpPr>
        <xdr:cNvPr id="798" name="直線コネクタ 797"/>
        <xdr:cNvCxnSpPr/>
      </xdr:nvCxnSpPr>
      <xdr:spPr>
        <a:xfrm flipV="1">
          <a:off x="19545300" y="10197164"/>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85391</xdr:rowOff>
    </xdr:from>
    <xdr:to>
      <xdr:col>102</xdr:col>
      <xdr:colOff>114300</xdr:colOff>
      <xdr:row>59</xdr:row>
      <xdr:rowOff>90246</xdr:rowOff>
    </xdr:to>
    <xdr:cxnSp macro="">
      <xdr:nvCxnSpPr>
        <xdr:cNvPr id="801" name="直線コネクタ 800"/>
        <xdr:cNvCxnSpPr/>
      </xdr:nvCxnSpPr>
      <xdr:spPr>
        <a:xfrm flipV="1">
          <a:off x="18656300" y="10200941"/>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25654</xdr:rowOff>
    </xdr:from>
    <xdr:to>
      <xdr:col>116</xdr:col>
      <xdr:colOff>114300</xdr:colOff>
      <xdr:row>59</xdr:row>
      <xdr:rowOff>127254</xdr:rowOff>
    </xdr:to>
    <xdr:sp macro="" textlink="">
      <xdr:nvSpPr>
        <xdr:cNvPr id="811" name="楕円 810"/>
        <xdr:cNvSpPr/>
      </xdr:nvSpPr>
      <xdr:spPr>
        <a:xfrm>
          <a:off x="22110700" y="101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27319</xdr:rowOff>
    </xdr:from>
    <xdr:to>
      <xdr:col>112</xdr:col>
      <xdr:colOff>38100</xdr:colOff>
      <xdr:row>59</xdr:row>
      <xdr:rowOff>128919</xdr:rowOff>
    </xdr:to>
    <xdr:sp macro="" textlink="">
      <xdr:nvSpPr>
        <xdr:cNvPr id="813" name="楕円 812"/>
        <xdr:cNvSpPr/>
      </xdr:nvSpPr>
      <xdr:spPr>
        <a:xfrm>
          <a:off x="21272500" y="101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120046</xdr:rowOff>
    </xdr:from>
    <xdr:ext cx="469744" cy="259045"/>
    <xdr:sp macro="" textlink="">
      <xdr:nvSpPr>
        <xdr:cNvPr id="814" name="テキスト ボックス 813"/>
        <xdr:cNvSpPr txBox="1"/>
      </xdr:nvSpPr>
      <xdr:spPr>
        <a:xfrm>
          <a:off x="21088428" y="102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30814</xdr:rowOff>
    </xdr:from>
    <xdr:to>
      <xdr:col>107</xdr:col>
      <xdr:colOff>101600</xdr:colOff>
      <xdr:row>59</xdr:row>
      <xdr:rowOff>132414</xdr:rowOff>
    </xdr:to>
    <xdr:sp macro="" textlink="">
      <xdr:nvSpPr>
        <xdr:cNvPr id="815" name="楕円 814"/>
        <xdr:cNvSpPr/>
      </xdr:nvSpPr>
      <xdr:spPr>
        <a:xfrm>
          <a:off x="20383500" y="101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123541</xdr:rowOff>
    </xdr:from>
    <xdr:ext cx="469744" cy="259045"/>
    <xdr:sp macro="" textlink="">
      <xdr:nvSpPr>
        <xdr:cNvPr id="816" name="テキスト ボックス 815"/>
        <xdr:cNvSpPr txBox="1"/>
      </xdr:nvSpPr>
      <xdr:spPr>
        <a:xfrm>
          <a:off x="20199428" y="1023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34591</xdr:rowOff>
    </xdr:from>
    <xdr:to>
      <xdr:col>102</xdr:col>
      <xdr:colOff>165100</xdr:colOff>
      <xdr:row>59</xdr:row>
      <xdr:rowOff>136191</xdr:rowOff>
    </xdr:to>
    <xdr:sp macro="" textlink="">
      <xdr:nvSpPr>
        <xdr:cNvPr id="817" name="楕円 816"/>
        <xdr:cNvSpPr/>
      </xdr:nvSpPr>
      <xdr:spPr>
        <a:xfrm>
          <a:off x="19494500" y="101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127318</xdr:rowOff>
    </xdr:from>
    <xdr:ext cx="469744" cy="259045"/>
    <xdr:sp macro="" textlink="">
      <xdr:nvSpPr>
        <xdr:cNvPr id="818" name="テキスト ボックス 817"/>
        <xdr:cNvSpPr txBox="1"/>
      </xdr:nvSpPr>
      <xdr:spPr>
        <a:xfrm>
          <a:off x="19310428" y="1024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39446</xdr:rowOff>
    </xdr:from>
    <xdr:to>
      <xdr:col>98</xdr:col>
      <xdr:colOff>38100</xdr:colOff>
      <xdr:row>59</xdr:row>
      <xdr:rowOff>141046</xdr:rowOff>
    </xdr:to>
    <xdr:sp macro="" textlink="">
      <xdr:nvSpPr>
        <xdr:cNvPr id="819" name="楕円 818"/>
        <xdr:cNvSpPr/>
      </xdr:nvSpPr>
      <xdr:spPr>
        <a:xfrm>
          <a:off x="18605500" y="101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132173</xdr:rowOff>
    </xdr:from>
    <xdr:ext cx="378565" cy="259045"/>
    <xdr:sp macro="" textlink="">
      <xdr:nvSpPr>
        <xdr:cNvPr id="820" name="テキスト ボックス 819"/>
        <xdr:cNvSpPr txBox="1"/>
      </xdr:nvSpPr>
      <xdr:spPr>
        <a:xfrm>
          <a:off x="18467017" y="1024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168422</xdr:rowOff>
    </xdr:from>
    <xdr:to>
      <xdr:col>116</xdr:col>
      <xdr:colOff>63500</xdr:colOff>
      <xdr:row>76</xdr:row>
      <xdr:rowOff>19979</xdr:rowOff>
    </xdr:to>
    <xdr:cxnSp macro="">
      <xdr:nvCxnSpPr>
        <xdr:cNvPr id="852" name="直線コネクタ 851"/>
        <xdr:cNvCxnSpPr/>
      </xdr:nvCxnSpPr>
      <xdr:spPr>
        <a:xfrm flipV="1">
          <a:off x="21323300" y="13027172"/>
          <a:ext cx="8382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119535</xdr:rowOff>
    </xdr:from>
    <xdr:to>
      <xdr:col>111</xdr:col>
      <xdr:colOff>177800</xdr:colOff>
      <xdr:row>76</xdr:row>
      <xdr:rowOff>19979</xdr:rowOff>
    </xdr:to>
    <xdr:cxnSp macro="">
      <xdr:nvCxnSpPr>
        <xdr:cNvPr id="855" name="直線コネクタ 854"/>
        <xdr:cNvCxnSpPr/>
      </xdr:nvCxnSpPr>
      <xdr:spPr>
        <a:xfrm>
          <a:off x="20434300" y="12978285"/>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74778</xdr:rowOff>
    </xdr:from>
    <xdr:to>
      <xdr:col>107</xdr:col>
      <xdr:colOff>50800</xdr:colOff>
      <xdr:row>75</xdr:row>
      <xdr:rowOff>119535</xdr:rowOff>
    </xdr:to>
    <xdr:cxnSp macro="">
      <xdr:nvCxnSpPr>
        <xdr:cNvPr id="858" name="直線コネクタ 857"/>
        <xdr:cNvCxnSpPr/>
      </xdr:nvCxnSpPr>
      <xdr:spPr>
        <a:xfrm>
          <a:off x="19545300" y="12933528"/>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74778</xdr:rowOff>
    </xdr:from>
    <xdr:to>
      <xdr:col>102</xdr:col>
      <xdr:colOff>114300</xdr:colOff>
      <xdr:row>75</xdr:row>
      <xdr:rowOff>143994</xdr:rowOff>
    </xdr:to>
    <xdr:cxnSp macro="">
      <xdr:nvCxnSpPr>
        <xdr:cNvPr id="861" name="直線コネクタ 860"/>
        <xdr:cNvCxnSpPr/>
      </xdr:nvCxnSpPr>
      <xdr:spPr>
        <a:xfrm flipV="1">
          <a:off x="18656300" y="12933528"/>
          <a:ext cx="889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117622</xdr:rowOff>
    </xdr:from>
    <xdr:to>
      <xdr:col>116</xdr:col>
      <xdr:colOff>114300</xdr:colOff>
      <xdr:row>76</xdr:row>
      <xdr:rowOff>47772</xdr:rowOff>
    </xdr:to>
    <xdr:sp macro="" textlink="">
      <xdr:nvSpPr>
        <xdr:cNvPr id="871" name="楕円 870"/>
        <xdr:cNvSpPr/>
      </xdr:nvSpPr>
      <xdr:spPr>
        <a:xfrm>
          <a:off x="22110700" y="12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140499</xdr:rowOff>
    </xdr:from>
    <xdr:ext cx="534377" cy="259045"/>
    <xdr:sp macro="" textlink="">
      <xdr:nvSpPr>
        <xdr:cNvPr id="872" name="繰出金該当値テキスト"/>
        <xdr:cNvSpPr txBox="1"/>
      </xdr:nvSpPr>
      <xdr:spPr>
        <a:xfrm>
          <a:off x="22212300" y="128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140629</xdr:rowOff>
    </xdr:from>
    <xdr:to>
      <xdr:col>112</xdr:col>
      <xdr:colOff>38100</xdr:colOff>
      <xdr:row>76</xdr:row>
      <xdr:rowOff>70779</xdr:rowOff>
    </xdr:to>
    <xdr:sp macro="" textlink="">
      <xdr:nvSpPr>
        <xdr:cNvPr id="873" name="楕円 872"/>
        <xdr:cNvSpPr/>
      </xdr:nvSpPr>
      <xdr:spPr>
        <a:xfrm>
          <a:off x="21272500" y="129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87306</xdr:rowOff>
    </xdr:from>
    <xdr:ext cx="534377" cy="259045"/>
    <xdr:sp macro="" textlink="">
      <xdr:nvSpPr>
        <xdr:cNvPr id="874" name="テキスト ボックス 873"/>
        <xdr:cNvSpPr txBox="1"/>
      </xdr:nvSpPr>
      <xdr:spPr>
        <a:xfrm>
          <a:off x="21056111" y="127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68735</xdr:rowOff>
    </xdr:from>
    <xdr:to>
      <xdr:col>107</xdr:col>
      <xdr:colOff>101600</xdr:colOff>
      <xdr:row>75</xdr:row>
      <xdr:rowOff>170334</xdr:rowOff>
    </xdr:to>
    <xdr:sp macro="" textlink="">
      <xdr:nvSpPr>
        <xdr:cNvPr id="875" name="楕円 874"/>
        <xdr:cNvSpPr/>
      </xdr:nvSpPr>
      <xdr:spPr>
        <a:xfrm>
          <a:off x="20383500" y="12927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161461</xdr:rowOff>
    </xdr:from>
    <xdr:ext cx="534377" cy="259045"/>
    <xdr:sp macro="" textlink="">
      <xdr:nvSpPr>
        <xdr:cNvPr id="876" name="テキスト ボックス 875"/>
        <xdr:cNvSpPr txBox="1"/>
      </xdr:nvSpPr>
      <xdr:spPr>
        <a:xfrm>
          <a:off x="20167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23978</xdr:rowOff>
    </xdr:from>
    <xdr:to>
      <xdr:col>102</xdr:col>
      <xdr:colOff>165100</xdr:colOff>
      <xdr:row>75</xdr:row>
      <xdr:rowOff>125578</xdr:rowOff>
    </xdr:to>
    <xdr:sp macro="" textlink="">
      <xdr:nvSpPr>
        <xdr:cNvPr id="877" name="楕円 876"/>
        <xdr:cNvSpPr/>
      </xdr:nvSpPr>
      <xdr:spPr>
        <a:xfrm>
          <a:off x="194945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142105</xdr:rowOff>
    </xdr:from>
    <xdr:ext cx="534377" cy="259045"/>
    <xdr:sp macro="" textlink="">
      <xdr:nvSpPr>
        <xdr:cNvPr id="878" name="テキスト ボックス 877"/>
        <xdr:cNvSpPr txBox="1"/>
      </xdr:nvSpPr>
      <xdr:spPr>
        <a:xfrm>
          <a:off x="19278111"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93194</xdr:rowOff>
    </xdr:from>
    <xdr:to>
      <xdr:col>98</xdr:col>
      <xdr:colOff>38100</xdr:colOff>
      <xdr:row>76</xdr:row>
      <xdr:rowOff>23344</xdr:rowOff>
    </xdr:to>
    <xdr:sp macro="" textlink="">
      <xdr:nvSpPr>
        <xdr:cNvPr id="879" name="楕円 878"/>
        <xdr:cNvSpPr/>
      </xdr:nvSpPr>
      <xdr:spPr>
        <a:xfrm>
          <a:off x="18605500" y="129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39871</xdr:rowOff>
    </xdr:from>
    <xdr:ext cx="534377" cy="259045"/>
    <xdr:sp macro="" textlink="">
      <xdr:nvSpPr>
        <xdr:cNvPr id="880" name="テキスト ボックス 879"/>
        <xdr:cNvSpPr txBox="1"/>
      </xdr:nvSpPr>
      <xdr:spPr>
        <a:xfrm>
          <a:off x="18389111" y="127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住民一人当たりのコストが高いものは，人件費や物件費である。人件費については，本町には原子力研究開発施設が立地していることから，町単独で消防を有しているほか，県内随一の観光地として観光事業を積極的に展開していることから多くの人員を要しているためである。物件費については，本年度</a:t>
          </a:r>
          <a:r>
            <a:rPr kumimoji="1" lang="ja-JP" altLang="en-US" sz="1100">
              <a:solidFill>
                <a:schemeClr val="dk1"/>
              </a:solidFill>
              <a:effectLst/>
              <a:latin typeface="+mn-lt"/>
              <a:ea typeface="+mn-ea"/>
              <a:cs typeface="+mn-cs"/>
            </a:rPr>
            <a:t>は海水浴事業や塵芥処理事業の事業費が増加したことや、健康福祉センター使用料の特定財源が減となったことが、</a:t>
          </a:r>
          <a:r>
            <a:rPr kumimoji="1" lang="ja-JP" altLang="ja-JP" sz="1100">
              <a:solidFill>
                <a:schemeClr val="dk1"/>
              </a:solidFill>
              <a:effectLst/>
              <a:latin typeface="+mn-lt"/>
              <a:ea typeface="+mn-ea"/>
              <a:cs typeface="+mn-cs"/>
            </a:rPr>
            <a:t>物件費の住民一人当たりのコストを上昇させている要因となっている。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類似団体平均に比べ住民一人当たりのコストが低いものは，補助費等や積立金である。補助費等については，広域消防ではなく，町単独で常備消防を有しているためで，広域消防に加入している市町村は補助費等に計上する金額が，当町では人件費など各性質分類に計上されている。そのため，補助費等は，例年．類似団体平均に比べ低い傾向にある。積立金については，今後は大規模事業に伴う償還金が増加傾向にあることから，財政調整基金や減債基金などの積立てを行い，将来を見据えた健全な財政運営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16,094
15,298
23.89
9,894,296
9,093,383
685,338
4,578,900
9,675,511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117754</xdr:rowOff>
    </xdr:from>
    <xdr:to>
      <xdr:col>24</xdr:col>
      <xdr:colOff>63500</xdr:colOff>
      <xdr:row>35</xdr:row>
      <xdr:rowOff>70663</xdr:rowOff>
    </xdr:to>
    <xdr:cxnSp macro="">
      <xdr:nvCxnSpPr>
        <xdr:cNvPr id="59" name="直線コネクタ 58"/>
        <xdr:cNvCxnSpPr/>
      </xdr:nvCxnSpPr>
      <xdr:spPr>
        <a:xfrm flipV="1">
          <a:off x="3797300" y="5947054"/>
          <a:ext cx="8382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35</xdr:row>
      <xdr:rowOff>70663</xdr:rowOff>
    </xdr:to>
    <xdr:cxnSp macro="">
      <xdr:nvCxnSpPr>
        <xdr:cNvPr id="62" name="直線コネクタ 61"/>
        <xdr:cNvCxnSpPr/>
      </xdr:nvCxnSpPr>
      <xdr:spPr>
        <a:xfrm>
          <a:off x="2908300" y="601014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9398</xdr:rowOff>
    </xdr:from>
    <xdr:to>
      <xdr:col>15</xdr:col>
      <xdr:colOff>50800</xdr:colOff>
      <xdr:row>35</xdr:row>
      <xdr:rowOff>29058</xdr:rowOff>
    </xdr:to>
    <xdr:cxnSp macro="">
      <xdr:nvCxnSpPr>
        <xdr:cNvPr id="65" name="直線コネクタ 64"/>
        <xdr:cNvCxnSpPr/>
      </xdr:nvCxnSpPr>
      <xdr:spPr>
        <a:xfrm flipV="1">
          <a:off x="2019300" y="601014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29058</xdr:rowOff>
    </xdr:from>
    <xdr:to>
      <xdr:col>10</xdr:col>
      <xdr:colOff>114300</xdr:colOff>
      <xdr:row>35</xdr:row>
      <xdr:rowOff>99009</xdr:rowOff>
    </xdr:to>
    <xdr:cxnSp macro="">
      <xdr:nvCxnSpPr>
        <xdr:cNvPr id="68" name="直線コネクタ 67"/>
        <xdr:cNvCxnSpPr/>
      </xdr:nvCxnSpPr>
      <xdr:spPr>
        <a:xfrm flipV="1">
          <a:off x="1130300" y="6029808"/>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66954</xdr:rowOff>
    </xdr:from>
    <xdr:to>
      <xdr:col>24</xdr:col>
      <xdr:colOff>114300</xdr:colOff>
      <xdr:row>34</xdr:row>
      <xdr:rowOff>168554</xdr:rowOff>
    </xdr:to>
    <xdr:sp macro="" textlink="">
      <xdr:nvSpPr>
        <xdr:cNvPr id="78" name="楕円 77"/>
        <xdr:cNvSpPr/>
      </xdr:nvSpPr>
      <xdr:spPr>
        <a:xfrm>
          <a:off x="45847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89831</xdr:rowOff>
    </xdr:from>
    <xdr:ext cx="469744" cy="259045"/>
    <xdr:sp macro="" textlink="">
      <xdr:nvSpPr>
        <xdr:cNvPr id="79" name="議会費該当値テキスト"/>
        <xdr:cNvSpPr txBox="1"/>
      </xdr:nvSpPr>
      <xdr:spPr>
        <a:xfrm>
          <a:off x="4686300" y="57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19863</xdr:rowOff>
    </xdr:from>
    <xdr:to>
      <xdr:col>20</xdr:col>
      <xdr:colOff>38100</xdr:colOff>
      <xdr:row>35</xdr:row>
      <xdr:rowOff>121463</xdr:rowOff>
    </xdr:to>
    <xdr:sp macro="" textlink="">
      <xdr:nvSpPr>
        <xdr:cNvPr id="80" name="楕円 79"/>
        <xdr:cNvSpPr/>
      </xdr:nvSpPr>
      <xdr:spPr>
        <a:xfrm>
          <a:off x="3746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112590</xdr:rowOff>
    </xdr:from>
    <xdr:ext cx="469744" cy="259045"/>
    <xdr:sp macro="" textlink="">
      <xdr:nvSpPr>
        <xdr:cNvPr id="81" name="テキスト ボックス 80"/>
        <xdr:cNvSpPr txBox="1"/>
      </xdr:nvSpPr>
      <xdr:spPr>
        <a:xfrm>
          <a:off x="3562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130048</xdr:rowOff>
    </xdr:from>
    <xdr:to>
      <xdr:col>15</xdr:col>
      <xdr:colOff>101600</xdr:colOff>
      <xdr:row>35</xdr:row>
      <xdr:rowOff>60198</xdr:rowOff>
    </xdr:to>
    <xdr:sp macro="" textlink="">
      <xdr:nvSpPr>
        <xdr:cNvPr id="82" name="楕円 81"/>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51325</xdr:rowOff>
    </xdr:from>
    <xdr:ext cx="469744" cy="259045"/>
    <xdr:sp macro="" textlink="">
      <xdr:nvSpPr>
        <xdr:cNvPr id="83" name="テキスト ボックス 82"/>
        <xdr:cNvSpPr txBox="1"/>
      </xdr:nvSpPr>
      <xdr:spPr>
        <a:xfrm>
          <a:off x="2673428"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149708</xdr:rowOff>
    </xdr:from>
    <xdr:to>
      <xdr:col>10</xdr:col>
      <xdr:colOff>165100</xdr:colOff>
      <xdr:row>35</xdr:row>
      <xdr:rowOff>79858</xdr:rowOff>
    </xdr:to>
    <xdr:sp macro="" textlink="">
      <xdr:nvSpPr>
        <xdr:cNvPr id="84" name="楕円 83"/>
        <xdr:cNvSpPr/>
      </xdr:nvSpPr>
      <xdr:spPr>
        <a:xfrm>
          <a:off x="1968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70985</xdr:rowOff>
    </xdr:from>
    <xdr:ext cx="469744" cy="259045"/>
    <xdr:sp macro="" textlink="">
      <xdr:nvSpPr>
        <xdr:cNvPr id="85" name="テキスト ボックス 84"/>
        <xdr:cNvSpPr txBox="1"/>
      </xdr:nvSpPr>
      <xdr:spPr>
        <a:xfrm>
          <a:off x="1784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48209</xdr:rowOff>
    </xdr:from>
    <xdr:to>
      <xdr:col>6</xdr:col>
      <xdr:colOff>38100</xdr:colOff>
      <xdr:row>35</xdr:row>
      <xdr:rowOff>149809</xdr:rowOff>
    </xdr:to>
    <xdr:sp macro="" textlink="">
      <xdr:nvSpPr>
        <xdr:cNvPr id="86" name="楕円 85"/>
        <xdr:cNvSpPr/>
      </xdr:nvSpPr>
      <xdr:spPr>
        <a:xfrm>
          <a:off x="1079500" y="6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140936</xdr:rowOff>
    </xdr:from>
    <xdr:ext cx="469744" cy="259045"/>
    <xdr:sp macro="" textlink="">
      <xdr:nvSpPr>
        <xdr:cNvPr id="87" name="テキスト ボックス 86"/>
        <xdr:cNvSpPr txBox="1"/>
      </xdr:nvSpPr>
      <xdr:spPr>
        <a:xfrm>
          <a:off x="895428" y="61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75481</xdr:rowOff>
    </xdr:from>
    <xdr:to>
      <xdr:col>24</xdr:col>
      <xdr:colOff>63500</xdr:colOff>
      <xdr:row>56</xdr:row>
      <xdr:rowOff>46925</xdr:rowOff>
    </xdr:to>
    <xdr:cxnSp macro="">
      <xdr:nvCxnSpPr>
        <xdr:cNvPr id="114" name="直線コネクタ 113"/>
        <xdr:cNvCxnSpPr/>
      </xdr:nvCxnSpPr>
      <xdr:spPr>
        <a:xfrm>
          <a:off x="3797300" y="9333781"/>
          <a:ext cx="838200" cy="3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75481</xdr:rowOff>
    </xdr:from>
    <xdr:to>
      <xdr:col>19</xdr:col>
      <xdr:colOff>177800</xdr:colOff>
      <xdr:row>56</xdr:row>
      <xdr:rowOff>171242</xdr:rowOff>
    </xdr:to>
    <xdr:cxnSp macro="">
      <xdr:nvCxnSpPr>
        <xdr:cNvPr id="117" name="直線コネクタ 116"/>
        <xdr:cNvCxnSpPr/>
      </xdr:nvCxnSpPr>
      <xdr:spPr>
        <a:xfrm flipV="1">
          <a:off x="2908300" y="9333781"/>
          <a:ext cx="889000" cy="43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171242</xdr:rowOff>
    </xdr:from>
    <xdr:to>
      <xdr:col>15</xdr:col>
      <xdr:colOff>50800</xdr:colOff>
      <xdr:row>57</xdr:row>
      <xdr:rowOff>10957</xdr:rowOff>
    </xdr:to>
    <xdr:cxnSp macro="">
      <xdr:nvCxnSpPr>
        <xdr:cNvPr id="120" name="直線コネクタ 119"/>
        <xdr:cNvCxnSpPr/>
      </xdr:nvCxnSpPr>
      <xdr:spPr>
        <a:xfrm flipV="1">
          <a:off x="2019300" y="9772442"/>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168477</xdr:rowOff>
    </xdr:from>
    <xdr:to>
      <xdr:col>10</xdr:col>
      <xdr:colOff>114300</xdr:colOff>
      <xdr:row>57</xdr:row>
      <xdr:rowOff>10957</xdr:rowOff>
    </xdr:to>
    <xdr:cxnSp macro="">
      <xdr:nvCxnSpPr>
        <xdr:cNvPr id="123" name="直線コネクタ 122"/>
        <xdr:cNvCxnSpPr/>
      </xdr:nvCxnSpPr>
      <xdr:spPr>
        <a:xfrm>
          <a:off x="1130300" y="9769677"/>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167575</xdr:rowOff>
    </xdr:from>
    <xdr:to>
      <xdr:col>24</xdr:col>
      <xdr:colOff>114300</xdr:colOff>
      <xdr:row>56</xdr:row>
      <xdr:rowOff>97725</xdr:rowOff>
    </xdr:to>
    <xdr:sp macro="" textlink="">
      <xdr:nvSpPr>
        <xdr:cNvPr id="133" name="楕円 132"/>
        <xdr:cNvSpPr/>
      </xdr:nvSpPr>
      <xdr:spPr>
        <a:xfrm>
          <a:off x="4584700" y="9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146002</xdr:rowOff>
    </xdr:from>
    <xdr:ext cx="534377" cy="259045"/>
    <xdr:sp macro="" textlink="">
      <xdr:nvSpPr>
        <xdr:cNvPr id="134" name="総務費該当値テキスト"/>
        <xdr:cNvSpPr txBox="1"/>
      </xdr:nvSpPr>
      <xdr:spPr>
        <a:xfrm>
          <a:off x="4686300" y="9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24681</xdr:rowOff>
    </xdr:from>
    <xdr:to>
      <xdr:col>20</xdr:col>
      <xdr:colOff>38100</xdr:colOff>
      <xdr:row>54</xdr:row>
      <xdr:rowOff>126281</xdr:rowOff>
    </xdr:to>
    <xdr:sp macro="" textlink="">
      <xdr:nvSpPr>
        <xdr:cNvPr id="135" name="楕円 134"/>
        <xdr:cNvSpPr/>
      </xdr:nvSpPr>
      <xdr:spPr>
        <a:xfrm>
          <a:off x="3746500" y="92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117408</xdr:rowOff>
    </xdr:from>
    <xdr:ext cx="599010" cy="259045"/>
    <xdr:sp macro="" textlink="">
      <xdr:nvSpPr>
        <xdr:cNvPr id="136" name="テキスト ボックス 135"/>
        <xdr:cNvSpPr txBox="1"/>
      </xdr:nvSpPr>
      <xdr:spPr>
        <a:xfrm>
          <a:off x="3497795" y="937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120442</xdr:rowOff>
    </xdr:from>
    <xdr:to>
      <xdr:col>15</xdr:col>
      <xdr:colOff>101600</xdr:colOff>
      <xdr:row>57</xdr:row>
      <xdr:rowOff>50592</xdr:rowOff>
    </xdr:to>
    <xdr:sp macro="" textlink="">
      <xdr:nvSpPr>
        <xdr:cNvPr id="137" name="楕円 136"/>
        <xdr:cNvSpPr/>
      </xdr:nvSpPr>
      <xdr:spPr>
        <a:xfrm>
          <a:off x="2857500" y="97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41719</xdr:rowOff>
    </xdr:from>
    <xdr:ext cx="534377" cy="259045"/>
    <xdr:sp macro="" textlink="">
      <xdr:nvSpPr>
        <xdr:cNvPr id="138" name="テキスト ボックス 137"/>
        <xdr:cNvSpPr txBox="1"/>
      </xdr:nvSpPr>
      <xdr:spPr>
        <a:xfrm>
          <a:off x="2641111" y="98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131607</xdr:rowOff>
    </xdr:from>
    <xdr:to>
      <xdr:col>10</xdr:col>
      <xdr:colOff>165100</xdr:colOff>
      <xdr:row>57</xdr:row>
      <xdr:rowOff>61757</xdr:rowOff>
    </xdr:to>
    <xdr:sp macro="" textlink="">
      <xdr:nvSpPr>
        <xdr:cNvPr id="139" name="楕円 138"/>
        <xdr:cNvSpPr/>
      </xdr:nvSpPr>
      <xdr:spPr>
        <a:xfrm>
          <a:off x="1968500" y="97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52884</xdr:rowOff>
    </xdr:from>
    <xdr:ext cx="534377" cy="259045"/>
    <xdr:sp macro="" textlink="">
      <xdr:nvSpPr>
        <xdr:cNvPr id="140" name="テキスト ボックス 139"/>
        <xdr:cNvSpPr txBox="1"/>
      </xdr:nvSpPr>
      <xdr:spPr>
        <a:xfrm>
          <a:off x="1752111" y="98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117677</xdr:rowOff>
    </xdr:from>
    <xdr:to>
      <xdr:col>6</xdr:col>
      <xdr:colOff>38100</xdr:colOff>
      <xdr:row>57</xdr:row>
      <xdr:rowOff>47827</xdr:rowOff>
    </xdr:to>
    <xdr:sp macro="" textlink="">
      <xdr:nvSpPr>
        <xdr:cNvPr id="141" name="楕円 140"/>
        <xdr:cNvSpPr/>
      </xdr:nvSpPr>
      <xdr:spPr>
        <a:xfrm>
          <a:off x="1079500" y="97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38954</xdr:rowOff>
    </xdr:from>
    <xdr:ext cx="534377" cy="259045"/>
    <xdr:sp macro="" textlink="">
      <xdr:nvSpPr>
        <xdr:cNvPr id="142" name="テキスト ボックス 141"/>
        <xdr:cNvSpPr txBox="1"/>
      </xdr:nvSpPr>
      <xdr:spPr>
        <a:xfrm>
          <a:off x="863111" y="98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109339</xdr:rowOff>
    </xdr:from>
    <xdr:to>
      <xdr:col>24</xdr:col>
      <xdr:colOff>63500</xdr:colOff>
      <xdr:row>77</xdr:row>
      <xdr:rowOff>146221</xdr:rowOff>
    </xdr:to>
    <xdr:cxnSp macro="">
      <xdr:nvCxnSpPr>
        <xdr:cNvPr id="174" name="直線コネクタ 173"/>
        <xdr:cNvCxnSpPr/>
      </xdr:nvCxnSpPr>
      <xdr:spPr>
        <a:xfrm flipV="1">
          <a:off x="3797300" y="13139539"/>
          <a:ext cx="838200" cy="20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125907</xdr:rowOff>
    </xdr:from>
    <xdr:to>
      <xdr:col>19</xdr:col>
      <xdr:colOff>177800</xdr:colOff>
      <xdr:row>77</xdr:row>
      <xdr:rowOff>146221</xdr:rowOff>
    </xdr:to>
    <xdr:cxnSp macro="">
      <xdr:nvCxnSpPr>
        <xdr:cNvPr id="177" name="直線コネクタ 176"/>
        <xdr:cNvCxnSpPr/>
      </xdr:nvCxnSpPr>
      <xdr:spPr>
        <a:xfrm>
          <a:off x="2908300" y="13327557"/>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125907</xdr:rowOff>
    </xdr:from>
    <xdr:to>
      <xdr:col>15</xdr:col>
      <xdr:colOff>50800</xdr:colOff>
      <xdr:row>78</xdr:row>
      <xdr:rowOff>8026</xdr:rowOff>
    </xdr:to>
    <xdr:cxnSp macro="">
      <xdr:nvCxnSpPr>
        <xdr:cNvPr id="180" name="直線コネクタ 179"/>
        <xdr:cNvCxnSpPr/>
      </xdr:nvCxnSpPr>
      <xdr:spPr>
        <a:xfrm flipV="1">
          <a:off x="2019300" y="13327557"/>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8026</xdr:rowOff>
    </xdr:from>
    <xdr:to>
      <xdr:col>10</xdr:col>
      <xdr:colOff>114300</xdr:colOff>
      <xdr:row>78</xdr:row>
      <xdr:rowOff>47117</xdr:rowOff>
    </xdr:to>
    <xdr:cxnSp macro="">
      <xdr:nvCxnSpPr>
        <xdr:cNvPr id="183" name="直線コネクタ 182"/>
        <xdr:cNvCxnSpPr/>
      </xdr:nvCxnSpPr>
      <xdr:spPr>
        <a:xfrm flipV="1">
          <a:off x="1130300" y="1338112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58539</xdr:rowOff>
    </xdr:from>
    <xdr:to>
      <xdr:col>24</xdr:col>
      <xdr:colOff>114300</xdr:colOff>
      <xdr:row>76</xdr:row>
      <xdr:rowOff>160139</xdr:rowOff>
    </xdr:to>
    <xdr:sp macro="" textlink="">
      <xdr:nvSpPr>
        <xdr:cNvPr id="193" name="楕円 192"/>
        <xdr:cNvSpPr/>
      </xdr:nvSpPr>
      <xdr:spPr>
        <a:xfrm>
          <a:off x="4584700" y="130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36966</xdr:rowOff>
    </xdr:from>
    <xdr:ext cx="599010" cy="259045"/>
    <xdr:sp macro="" textlink="">
      <xdr:nvSpPr>
        <xdr:cNvPr id="194" name="民生費該当値テキスト"/>
        <xdr:cNvSpPr txBox="1"/>
      </xdr:nvSpPr>
      <xdr:spPr>
        <a:xfrm>
          <a:off x="4686300" y="130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95421</xdr:rowOff>
    </xdr:from>
    <xdr:to>
      <xdr:col>20</xdr:col>
      <xdr:colOff>38100</xdr:colOff>
      <xdr:row>78</xdr:row>
      <xdr:rowOff>25571</xdr:rowOff>
    </xdr:to>
    <xdr:sp macro="" textlink="">
      <xdr:nvSpPr>
        <xdr:cNvPr id="195" name="楕円 194"/>
        <xdr:cNvSpPr/>
      </xdr:nvSpPr>
      <xdr:spPr>
        <a:xfrm>
          <a:off x="3746500" y="13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16698</xdr:rowOff>
    </xdr:from>
    <xdr:ext cx="599010" cy="259045"/>
    <xdr:sp macro="" textlink="">
      <xdr:nvSpPr>
        <xdr:cNvPr id="196" name="テキスト ボックス 195"/>
        <xdr:cNvSpPr txBox="1"/>
      </xdr:nvSpPr>
      <xdr:spPr>
        <a:xfrm>
          <a:off x="3497795" y="1338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75107</xdr:rowOff>
    </xdr:from>
    <xdr:to>
      <xdr:col>15</xdr:col>
      <xdr:colOff>101600</xdr:colOff>
      <xdr:row>78</xdr:row>
      <xdr:rowOff>5257</xdr:rowOff>
    </xdr:to>
    <xdr:sp macro="" textlink="">
      <xdr:nvSpPr>
        <xdr:cNvPr id="197" name="楕円 196"/>
        <xdr:cNvSpPr/>
      </xdr:nvSpPr>
      <xdr:spPr>
        <a:xfrm>
          <a:off x="2857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167834</xdr:rowOff>
    </xdr:from>
    <xdr:ext cx="599010" cy="259045"/>
    <xdr:sp macro="" textlink="">
      <xdr:nvSpPr>
        <xdr:cNvPr id="198" name="テキスト ボックス 197"/>
        <xdr:cNvSpPr txBox="1"/>
      </xdr:nvSpPr>
      <xdr:spPr>
        <a:xfrm>
          <a:off x="2608795" y="133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128676</xdr:rowOff>
    </xdr:from>
    <xdr:to>
      <xdr:col>10</xdr:col>
      <xdr:colOff>165100</xdr:colOff>
      <xdr:row>78</xdr:row>
      <xdr:rowOff>58826</xdr:rowOff>
    </xdr:to>
    <xdr:sp macro="" textlink="">
      <xdr:nvSpPr>
        <xdr:cNvPr id="199" name="楕円 198"/>
        <xdr:cNvSpPr/>
      </xdr:nvSpPr>
      <xdr:spPr>
        <a:xfrm>
          <a:off x="1968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75353</xdr:rowOff>
    </xdr:from>
    <xdr:ext cx="599010" cy="259045"/>
    <xdr:sp macro="" textlink="">
      <xdr:nvSpPr>
        <xdr:cNvPr id="200" name="テキスト ボックス 199"/>
        <xdr:cNvSpPr txBox="1"/>
      </xdr:nvSpPr>
      <xdr:spPr>
        <a:xfrm>
          <a:off x="1719795" y="1310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167767</xdr:rowOff>
    </xdr:from>
    <xdr:to>
      <xdr:col>6</xdr:col>
      <xdr:colOff>38100</xdr:colOff>
      <xdr:row>78</xdr:row>
      <xdr:rowOff>97917</xdr:rowOff>
    </xdr:to>
    <xdr:sp macro="" textlink="">
      <xdr:nvSpPr>
        <xdr:cNvPr id="201" name="楕円 200"/>
        <xdr:cNvSpPr/>
      </xdr:nvSpPr>
      <xdr:spPr>
        <a:xfrm>
          <a:off x="1079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89044</xdr:rowOff>
    </xdr:from>
    <xdr:ext cx="599010" cy="259045"/>
    <xdr:sp macro="" textlink="">
      <xdr:nvSpPr>
        <xdr:cNvPr id="202" name="テキスト ボックス 201"/>
        <xdr:cNvSpPr txBox="1"/>
      </xdr:nvSpPr>
      <xdr:spPr>
        <a:xfrm>
          <a:off x="830795" y="1346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11902</xdr:rowOff>
    </xdr:from>
    <xdr:to>
      <xdr:col>24</xdr:col>
      <xdr:colOff>63500</xdr:colOff>
      <xdr:row>98</xdr:row>
      <xdr:rowOff>60167</xdr:rowOff>
    </xdr:to>
    <xdr:cxnSp macro="">
      <xdr:nvCxnSpPr>
        <xdr:cNvPr id="231" name="直線コネクタ 230"/>
        <xdr:cNvCxnSpPr/>
      </xdr:nvCxnSpPr>
      <xdr:spPr>
        <a:xfrm flipV="1">
          <a:off x="3797300" y="16814002"/>
          <a:ext cx="8382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60167</xdr:rowOff>
    </xdr:from>
    <xdr:to>
      <xdr:col>19</xdr:col>
      <xdr:colOff>177800</xdr:colOff>
      <xdr:row>98</xdr:row>
      <xdr:rowOff>82302</xdr:rowOff>
    </xdr:to>
    <xdr:cxnSp macro="">
      <xdr:nvCxnSpPr>
        <xdr:cNvPr id="234" name="直線コネクタ 233"/>
        <xdr:cNvCxnSpPr/>
      </xdr:nvCxnSpPr>
      <xdr:spPr>
        <a:xfrm flipV="1">
          <a:off x="2908300" y="16862267"/>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80310</xdr:rowOff>
    </xdr:from>
    <xdr:to>
      <xdr:col>15</xdr:col>
      <xdr:colOff>50800</xdr:colOff>
      <xdr:row>98</xdr:row>
      <xdr:rowOff>82302</xdr:rowOff>
    </xdr:to>
    <xdr:cxnSp macro="">
      <xdr:nvCxnSpPr>
        <xdr:cNvPr id="237" name="直線コネクタ 236"/>
        <xdr:cNvCxnSpPr/>
      </xdr:nvCxnSpPr>
      <xdr:spPr>
        <a:xfrm>
          <a:off x="2019300" y="16882410"/>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80310</xdr:rowOff>
    </xdr:from>
    <xdr:to>
      <xdr:col>10</xdr:col>
      <xdr:colOff>114300</xdr:colOff>
      <xdr:row>98</xdr:row>
      <xdr:rowOff>80691</xdr:rowOff>
    </xdr:to>
    <xdr:cxnSp macro="">
      <xdr:nvCxnSpPr>
        <xdr:cNvPr id="240" name="直線コネクタ 239"/>
        <xdr:cNvCxnSpPr/>
      </xdr:nvCxnSpPr>
      <xdr:spPr>
        <a:xfrm flipV="1">
          <a:off x="1130300" y="168824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132552</xdr:rowOff>
    </xdr:from>
    <xdr:to>
      <xdr:col>24</xdr:col>
      <xdr:colOff>114300</xdr:colOff>
      <xdr:row>98</xdr:row>
      <xdr:rowOff>62702</xdr:rowOff>
    </xdr:to>
    <xdr:sp macro="" textlink="">
      <xdr:nvSpPr>
        <xdr:cNvPr id="250" name="楕円 249"/>
        <xdr:cNvSpPr/>
      </xdr:nvSpPr>
      <xdr:spPr>
        <a:xfrm>
          <a:off x="4584700" y="16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87795</xdr:rowOff>
    </xdr:from>
    <xdr:ext cx="534377" cy="259045"/>
    <xdr:sp macro="" textlink="">
      <xdr:nvSpPr>
        <xdr:cNvPr id="251" name="衛生費該当値テキスト"/>
        <xdr:cNvSpPr txBox="1"/>
      </xdr:nvSpPr>
      <xdr:spPr>
        <a:xfrm>
          <a:off x="4686300" y="167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9367</xdr:rowOff>
    </xdr:from>
    <xdr:to>
      <xdr:col>20</xdr:col>
      <xdr:colOff>38100</xdr:colOff>
      <xdr:row>98</xdr:row>
      <xdr:rowOff>110967</xdr:rowOff>
    </xdr:to>
    <xdr:sp macro="" textlink="">
      <xdr:nvSpPr>
        <xdr:cNvPr id="252" name="楕円 251"/>
        <xdr:cNvSpPr/>
      </xdr:nvSpPr>
      <xdr:spPr>
        <a:xfrm>
          <a:off x="3746500" y="168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102094</xdr:rowOff>
    </xdr:from>
    <xdr:ext cx="534377" cy="259045"/>
    <xdr:sp macro="" textlink="">
      <xdr:nvSpPr>
        <xdr:cNvPr id="253" name="テキスト ボックス 252"/>
        <xdr:cNvSpPr txBox="1"/>
      </xdr:nvSpPr>
      <xdr:spPr>
        <a:xfrm>
          <a:off x="3530111" y="169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31502</xdr:rowOff>
    </xdr:from>
    <xdr:to>
      <xdr:col>15</xdr:col>
      <xdr:colOff>101600</xdr:colOff>
      <xdr:row>98</xdr:row>
      <xdr:rowOff>133102</xdr:rowOff>
    </xdr:to>
    <xdr:sp macro="" textlink="">
      <xdr:nvSpPr>
        <xdr:cNvPr id="254" name="楕円 253"/>
        <xdr:cNvSpPr/>
      </xdr:nvSpPr>
      <xdr:spPr>
        <a:xfrm>
          <a:off x="2857500" y="16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124229</xdr:rowOff>
    </xdr:from>
    <xdr:ext cx="534377" cy="259045"/>
    <xdr:sp macro="" textlink="">
      <xdr:nvSpPr>
        <xdr:cNvPr id="255" name="テキスト ボックス 254"/>
        <xdr:cNvSpPr txBox="1"/>
      </xdr:nvSpPr>
      <xdr:spPr>
        <a:xfrm>
          <a:off x="2641111" y="16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29510</xdr:rowOff>
    </xdr:from>
    <xdr:to>
      <xdr:col>10</xdr:col>
      <xdr:colOff>165100</xdr:colOff>
      <xdr:row>98</xdr:row>
      <xdr:rowOff>131110</xdr:rowOff>
    </xdr:to>
    <xdr:sp macro="" textlink="">
      <xdr:nvSpPr>
        <xdr:cNvPr id="256" name="楕円 255"/>
        <xdr:cNvSpPr/>
      </xdr:nvSpPr>
      <xdr:spPr>
        <a:xfrm>
          <a:off x="1968500" y="168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122237</xdr:rowOff>
    </xdr:from>
    <xdr:ext cx="534377" cy="259045"/>
    <xdr:sp macro="" textlink="">
      <xdr:nvSpPr>
        <xdr:cNvPr id="257" name="テキスト ボックス 256"/>
        <xdr:cNvSpPr txBox="1"/>
      </xdr:nvSpPr>
      <xdr:spPr>
        <a:xfrm>
          <a:off x="1752111" y="169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29891</xdr:rowOff>
    </xdr:from>
    <xdr:to>
      <xdr:col>6</xdr:col>
      <xdr:colOff>38100</xdr:colOff>
      <xdr:row>98</xdr:row>
      <xdr:rowOff>131491</xdr:rowOff>
    </xdr:to>
    <xdr:sp macro="" textlink="">
      <xdr:nvSpPr>
        <xdr:cNvPr id="258" name="楕円 257"/>
        <xdr:cNvSpPr/>
      </xdr:nvSpPr>
      <xdr:spPr>
        <a:xfrm>
          <a:off x="1079500" y="168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122618</xdr:rowOff>
    </xdr:from>
    <xdr:ext cx="534377" cy="259045"/>
    <xdr:sp macro="" textlink="">
      <xdr:nvSpPr>
        <xdr:cNvPr id="259" name="テキスト ボックス 258"/>
        <xdr:cNvSpPr txBox="1"/>
      </xdr:nvSpPr>
      <xdr:spPr>
        <a:xfrm>
          <a:off x="863111" y="169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6" name="直線コネクタ 285"/>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9" name="直線コネクタ 288"/>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2" name="直線コネクタ 291"/>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5" name="直線コネクタ 294"/>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5" name="楕円 304"/>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6"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7" name="楕円 306"/>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8" name="テキスト ボックス 307"/>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1" name="楕円 310"/>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2" name="テキスト ボックス 311"/>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3" name="楕円 312"/>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4" name="テキスト ボックス 313"/>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4731</xdr:rowOff>
    </xdr:from>
    <xdr:to>
      <xdr:col>55</xdr:col>
      <xdr:colOff>0</xdr:colOff>
      <xdr:row>57</xdr:row>
      <xdr:rowOff>37706</xdr:rowOff>
    </xdr:to>
    <xdr:cxnSp macro="">
      <xdr:nvCxnSpPr>
        <xdr:cNvPr id="343" name="直線コネクタ 342"/>
        <xdr:cNvCxnSpPr/>
      </xdr:nvCxnSpPr>
      <xdr:spPr>
        <a:xfrm>
          <a:off x="9639300" y="9777381"/>
          <a:ext cx="8382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4731</xdr:rowOff>
    </xdr:from>
    <xdr:to>
      <xdr:col>50</xdr:col>
      <xdr:colOff>114300</xdr:colOff>
      <xdr:row>57</xdr:row>
      <xdr:rowOff>81521</xdr:rowOff>
    </xdr:to>
    <xdr:cxnSp macro="">
      <xdr:nvCxnSpPr>
        <xdr:cNvPr id="346" name="直線コネクタ 345"/>
        <xdr:cNvCxnSpPr/>
      </xdr:nvCxnSpPr>
      <xdr:spPr>
        <a:xfrm flipV="1">
          <a:off x="8750300" y="9777381"/>
          <a:ext cx="889000" cy="7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81521</xdr:rowOff>
    </xdr:from>
    <xdr:to>
      <xdr:col>45</xdr:col>
      <xdr:colOff>177800</xdr:colOff>
      <xdr:row>57</xdr:row>
      <xdr:rowOff>138385</xdr:rowOff>
    </xdr:to>
    <xdr:cxnSp macro="">
      <xdr:nvCxnSpPr>
        <xdr:cNvPr id="349" name="直線コネクタ 348"/>
        <xdr:cNvCxnSpPr/>
      </xdr:nvCxnSpPr>
      <xdr:spPr>
        <a:xfrm flipV="1">
          <a:off x="7861300" y="9854171"/>
          <a:ext cx="8890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138385</xdr:rowOff>
    </xdr:from>
    <xdr:to>
      <xdr:col>41</xdr:col>
      <xdr:colOff>50800</xdr:colOff>
      <xdr:row>58</xdr:row>
      <xdr:rowOff>18866</xdr:rowOff>
    </xdr:to>
    <xdr:cxnSp macro="">
      <xdr:nvCxnSpPr>
        <xdr:cNvPr id="352" name="直線コネクタ 351"/>
        <xdr:cNvCxnSpPr/>
      </xdr:nvCxnSpPr>
      <xdr:spPr>
        <a:xfrm flipV="1">
          <a:off x="6972300" y="9911035"/>
          <a:ext cx="8890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158356</xdr:rowOff>
    </xdr:from>
    <xdr:to>
      <xdr:col>55</xdr:col>
      <xdr:colOff>50800</xdr:colOff>
      <xdr:row>57</xdr:row>
      <xdr:rowOff>88506</xdr:rowOff>
    </xdr:to>
    <xdr:sp macro="" textlink="">
      <xdr:nvSpPr>
        <xdr:cNvPr id="362" name="楕円 361"/>
        <xdr:cNvSpPr/>
      </xdr:nvSpPr>
      <xdr:spPr>
        <a:xfrm>
          <a:off x="10426700" y="97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136783</xdr:rowOff>
    </xdr:from>
    <xdr:ext cx="534377" cy="259045"/>
    <xdr:sp macro="" textlink="">
      <xdr:nvSpPr>
        <xdr:cNvPr id="363" name="農林水産業費該当値テキスト"/>
        <xdr:cNvSpPr txBox="1"/>
      </xdr:nvSpPr>
      <xdr:spPr>
        <a:xfrm>
          <a:off x="10528300" y="97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125381</xdr:rowOff>
    </xdr:from>
    <xdr:to>
      <xdr:col>50</xdr:col>
      <xdr:colOff>165100</xdr:colOff>
      <xdr:row>57</xdr:row>
      <xdr:rowOff>55531</xdr:rowOff>
    </xdr:to>
    <xdr:sp macro="" textlink="">
      <xdr:nvSpPr>
        <xdr:cNvPr id="364" name="楕円 363"/>
        <xdr:cNvSpPr/>
      </xdr:nvSpPr>
      <xdr:spPr>
        <a:xfrm>
          <a:off x="9588500" y="97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46658</xdr:rowOff>
    </xdr:from>
    <xdr:ext cx="534377" cy="259045"/>
    <xdr:sp macro="" textlink="">
      <xdr:nvSpPr>
        <xdr:cNvPr id="365" name="テキスト ボックス 364"/>
        <xdr:cNvSpPr txBox="1"/>
      </xdr:nvSpPr>
      <xdr:spPr>
        <a:xfrm>
          <a:off x="9372111" y="98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30721</xdr:rowOff>
    </xdr:from>
    <xdr:to>
      <xdr:col>46</xdr:col>
      <xdr:colOff>38100</xdr:colOff>
      <xdr:row>57</xdr:row>
      <xdr:rowOff>132321</xdr:rowOff>
    </xdr:to>
    <xdr:sp macro="" textlink="">
      <xdr:nvSpPr>
        <xdr:cNvPr id="366" name="楕円 365"/>
        <xdr:cNvSpPr/>
      </xdr:nvSpPr>
      <xdr:spPr>
        <a:xfrm>
          <a:off x="8699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123448</xdr:rowOff>
    </xdr:from>
    <xdr:ext cx="534377" cy="259045"/>
    <xdr:sp macro="" textlink="">
      <xdr:nvSpPr>
        <xdr:cNvPr id="367" name="テキスト ボックス 366"/>
        <xdr:cNvSpPr txBox="1"/>
      </xdr:nvSpPr>
      <xdr:spPr>
        <a:xfrm>
          <a:off x="8483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87585</xdr:rowOff>
    </xdr:from>
    <xdr:to>
      <xdr:col>41</xdr:col>
      <xdr:colOff>101600</xdr:colOff>
      <xdr:row>58</xdr:row>
      <xdr:rowOff>17735</xdr:rowOff>
    </xdr:to>
    <xdr:sp macro="" textlink="">
      <xdr:nvSpPr>
        <xdr:cNvPr id="368" name="楕円 367"/>
        <xdr:cNvSpPr/>
      </xdr:nvSpPr>
      <xdr:spPr>
        <a:xfrm>
          <a:off x="7810500" y="98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8862</xdr:rowOff>
    </xdr:from>
    <xdr:ext cx="534377" cy="259045"/>
    <xdr:sp macro="" textlink="">
      <xdr:nvSpPr>
        <xdr:cNvPr id="369" name="テキスト ボックス 368"/>
        <xdr:cNvSpPr txBox="1"/>
      </xdr:nvSpPr>
      <xdr:spPr>
        <a:xfrm>
          <a:off x="7594111" y="99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139516</xdr:rowOff>
    </xdr:from>
    <xdr:to>
      <xdr:col>36</xdr:col>
      <xdr:colOff>165100</xdr:colOff>
      <xdr:row>58</xdr:row>
      <xdr:rowOff>69666</xdr:rowOff>
    </xdr:to>
    <xdr:sp macro="" textlink="">
      <xdr:nvSpPr>
        <xdr:cNvPr id="370" name="楕円 369"/>
        <xdr:cNvSpPr/>
      </xdr:nvSpPr>
      <xdr:spPr>
        <a:xfrm>
          <a:off x="69215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60793</xdr:rowOff>
    </xdr:from>
    <xdr:ext cx="534377" cy="259045"/>
    <xdr:sp macro="" textlink="">
      <xdr:nvSpPr>
        <xdr:cNvPr id="371" name="テキスト ボックス 370"/>
        <xdr:cNvSpPr txBox="1"/>
      </xdr:nvSpPr>
      <xdr:spPr>
        <a:xfrm>
          <a:off x="6705111" y="100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30087</xdr:rowOff>
    </xdr:from>
    <xdr:to>
      <xdr:col>55</xdr:col>
      <xdr:colOff>0</xdr:colOff>
      <xdr:row>76</xdr:row>
      <xdr:rowOff>93066</xdr:rowOff>
    </xdr:to>
    <xdr:cxnSp macro="">
      <xdr:nvCxnSpPr>
        <xdr:cNvPr id="400" name="直線コネクタ 399"/>
        <xdr:cNvCxnSpPr/>
      </xdr:nvCxnSpPr>
      <xdr:spPr>
        <a:xfrm>
          <a:off x="9639300" y="13060287"/>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30087</xdr:rowOff>
    </xdr:from>
    <xdr:to>
      <xdr:col>50</xdr:col>
      <xdr:colOff>114300</xdr:colOff>
      <xdr:row>76</xdr:row>
      <xdr:rowOff>156063</xdr:rowOff>
    </xdr:to>
    <xdr:cxnSp macro="">
      <xdr:nvCxnSpPr>
        <xdr:cNvPr id="403" name="直線コネクタ 402"/>
        <xdr:cNvCxnSpPr/>
      </xdr:nvCxnSpPr>
      <xdr:spPr>
        <a:xfrm flipV="1">
          <a:off x="8750300" y="13060287"/>
          <a:ext cx="889000" cy="1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156063</xdr:rowOff>
    </xdr:from>
    <xdr:to>
      <xdr:col>45</xdr:col>
      <xdr:colOff>177800</xdr:colOff>
      <xdr:row>76</xdr:row>
      <xdr:rowOff>163855</xdr:rowOff>
    </xdr:to>
    <xdr:cxnSp macro="">
      <xdr:nvCxnSpPr>
        <xdr:cNvPr id="406" name="直線コネクタ 405"/>
        <xdr:cNvCxnSpPr/>
      </xdr:nvCxnSpPr>
      <xdr:spPr>
        <a:xfrm flipV="1">
          <a:off x="7861300" y="13186263"/>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163074</xdr:rowOff>
    </xdr:from>
    <xdr:to>
      <xdr:col>41</xdr:col>
      <xdr:colOff>50800</xdr:colOff>
      <xdr:row>76</xdr:row>
      <xdr:rowOff>163855</xdr:rowOff>
    </xdr:to>
    <xdr:cxnSp macro="">
      <xdr:nvCxnSpPr>
        <xdr:cNvPr id="409" name="直線コネクタ 408"/>
        <xdr:cNvCxnSpPr/>
      </xdr:nvCxnSpPr>
      <xdr:spPr>
        <a:xfrm>
          <a:off x="6972300" y="13193274"/>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42266</xdr:rowOff>
    </xdr:from>
    <xdr:to>
      <xdr:col>55</xdr:col>
      <xdr:colOff>50800</xdr:colOff>
      <xdr:row>76</xdr:row>
      <xdr:rowOff>143866</xdr:rowOff>
    </xdr:to>
    <xdr:sp macro="" textlink="">
      <xdr:nvSpPr>
        <xdr:cNvPr id="419" name="楕円 418"/>
        <xdr:cNvSpPr/>
      </xdr:nvSpPr>
      <xdr:spPr>
        <a:xfrm>
          <a:off x="10426700" y="130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65143</xdr:rowOff>
    </xdr:from>
    <xdr:ext cx="534377" cy="259045"/>
    <xdr:sp macro="" textlink="">
      <xdr:nvSpPr>
        <xdr:cNvPr id="420" name="商工費該当値テキスト"/>
        <xdr:cNvSpPr txBox="1"/>
      </xdr:nvSpPr>
      <xdr:spPr>
        <a:xfrm>
          <a:off x="10528300" y="129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150737</xdr:rowOff>
    </xdr:from>
    <xdr:to>
      <xdr:col>50</xdr:col>
      <xdr:colOff>165100</xdr:colOff>
      <xdr:row>76</xdr:row>
      <xdr:rowOff>80887</xdr:rowOff>
    </xdr:to>
    <xdr:sp macro="" textlink="">
      <xdr:nvSpPr>
        <xdr:cNvPr id="421" name="楕円 420"/>
        <xdr:cNvSpPr/>
      </xdr:nvSpPr>
      <xdr:spPr>
        <a:xfrm>
          <a:off x="9588500" y="13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97414</xdr:rowOff>
    </xdr:from>
    <xdr:ext cx="534377" cy="259045"/>
    <xdr:sp macro="" textlink="">
      <xdr:nvSpPr>
        <xdr:cNvPr id="422" name="テキスト ボックス 421"/>
        <xdr:cNvSpPr txBox="1"/>
      </xdr:nvSpPr>
      <xdr:spPr>
        <a:xfrm>
          <a:off x="9372111" y="12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105263</xdr:rowOff>
    </xdr:from>
    <xdr:to>
      <xdr:col>46</xdr:col>
      <xdr:colOff>38100</xdr:colOff>
      <xdr:row>77</xdr:row>
      <xdr:rowOff>35413</xdr:rowOff>
    </xdr:to>
    <xdr:sp macro="" textlink="">
      <xdr:nvSpPr>
        <xdr:cNvPr id="423" name="楕円 422"/>
        <xdr:cNvSpPr/>
      </xdr:nvSpPr>
      <xdr:spPr>
        <a:xfrm>
          <a:off x="8699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51941</xdr:rowOff>
    </xdr:from>
    <xdr:ext cx="534377" cy="259045"/>
    <xdr:sp macro="" textlink="">
      <xdr:nvSpPr>
        <xdr:cNvPr id="424" name="テキスト ボックス 423"/>
        <xdr:cNvSpPr txBox="1"/>
      </xdr:nvSpPr>
      <xdr:spPr>
        <a:xfrm>
          <a:off x="8483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113055</xdr:rowOff>
    </xdr:from>
    <xdr:to>
      <xdr:col>41</xdr:col>
      <xdr:colOff>101600</xdr:colOff>
      <xdr:row>77</xdr:row>
      <xdr:rowOff>43205</xdr:rowOff>
    </xdr:to>
    <xdr:sp macro="" textlink="">
      <xdr:nvSpPr>
        <xdr:cNvPr id="425" name="楕円 424"/>
        <xdr:cNvSpPr/>
      </xdr:nvSpPr>
      <xdr:spPr>
        <a:xfrm>
          <a:off x="7810500" y="131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59732</xdr:rowOff>
    </xdr:from>
    <xdr:ext cx="534377" cy="259045"/>
    <xdr:sp macro="" textlink="">
      <xdr:nvSpPr>
        <xdr:cNvPr id="426" name="テキスト ボックス 425"/>
        <xdr:cNvSpPr txBox="1"/>
      </xdr:nvSpPr>
      <xdr:spPr>
        <a:xfrm>
          <a:off x="7594111" y="129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112274</xdr:rowOff>
    </xdr:from>
    <xdr:to>
      <xdr:col>36</xdr:col>
      <xdr:colOff>165100</xdr:colOff>
      <xdr:row>77</xdr:row>
      <xdr:rowOff>42424</xdr:rowOff>
    </xdr:to>
    <xdr:sp macro="" textlink="">
      <xdr:nvSpPr>
        <xdr:cNvPr id="427" name="楕円 426"/>
        <xdr:cNvSpPr/>
      </xdr:nvSpPr>
      <xdr:spPr>
        <a:xfrm>
          <a:off x="6921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58952</xdr:rowOff>
    </xdr:from>
    <xdr:ext cx="534377" cy="259045"/>
    <xdr:sp macro="" textlink="">
      <xdr:nvSpPr>
        <xdr:cNvPr id="428" name="テキスト ボックス 427"/>
        <xdr:cNvSpPr txBox="1"/>
      </xdr:nvSpPr>
      <xdr:spPr>
        <a:xfrm>
          <a:off x="6705111" y="129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165784</xdr:rowOff>
    </xdr:from>
    <xdr:to>
      <xdr:col>55</xdr:col>
      <xdr:colOff>0</xdr:colOff>
      <xdr:row>97</xdr:row>
      <xdr:rowOff>37457</xdr:rowOff>
    </xdr:to>
    <xdr:cxnSp macro="">
      <xdr:nvCxnSpPr>
        <xdr:cNvPr id="455" name="直線コネクタ 454"/>
        <xdr:cNvCxnSpPr/>
      </xdr:nvCxnSpPr>
      <xdr:spPr>
        <a:xfrm>
          <a:off x="9639300" y="16624984"/>
          <a:ext cx="8382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165784</xdr:rowOff>
    </xdr:from>
    <xdr:to>
      <xdr:col>50</xdr:col>
      <xdr:colOff>114300</xdr:colOff>
      <xdr:row>97</xdr:row>
      <xdr:rowOff>7245</xdr:rowOff>
    </xdr:to>
    <xdr:cxnSp macro="">
      <xdr:nvCxnSpPr>
        <xdr:cNvPr id="458" name="直線コネクタ 457"/>
        <xdr:cNvCxnSpPr/>
      </xdr:nvCxnSpPr>
      <xdr:spPr>
        <a:xfrm flipV="1">
          <a:off x="8750300" y="16624984"/>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7245</xdr:rowOff>
    </xdr:from>
    <xdr:to>
      <xdr:col>45</xdr:col>
      <xdr:colOff>177800</xdr:colOff>
      <xdr:row>97</xdr:row>
      <xdr:rowOff>99704</xdr:rowOff>
    </xdr:to>
    <xdr:cxnSp macro="">
      <xdr:nvCxnSpPr>
        <xdr:cNvPr id="461" name="直線コネクタ 460"/>
        <xdr:cNvCxnSpPr/>
      </xdr:nvCxnSpPr>
      <xdr:spPr>
        <a:xfrm flipV="1">
          <a:off x="7861300" y="16637895"/>
          <a:ext cx="889000" cy="9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148534</xdr:rowOff>
    </xdr:from>
    <xdr:to>
      <xdr:col>41</xdr:col>
      <xdr:colOff>50800</xdr:colOff>
      <xdr:row>97</xdr:row>
      <xdr:rowOff>99704</xdr:rowOff>
    </xdr:to>
    <xdr:cxnSp macro="">
      <xdr:nvCxnSpPr>
        <xdr:cNvPr id="464" name="直線コネクタ 463"/>
        <xdr:cNvCxnSpPr/>
      </xdr:nvCxnSpPr>
      <xdr:spPr>
        <a:xfrm>
          <a:off x="6972300" y="16436284"/>
          <a:ext cx="889000" cy="2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158107</xdr:rowOff>
    </xdr:from>
    <xdr:to>
      <xdr:col>55</xdr:col>
      <xdr:colOff>50800</xdr:colOff>
      <xdr:row>97</xdr:row>
      <xdr:rowOff>88257</xdr:rowOff>
    </xdr:to>
    <xdr:sp macro="" textlink="">
      <xdr:nvSpPr>
        <xdr:cNvPr id="474" name="楕円 473"/>
        <xdr:cNvSpPr/>
      </xdr:nvSpPr>
      <xdr:spPr>
        <a:xfrm>
          <a:off x="10426700" y="166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136534</xdr:rowOff>
    </xdr:from>
    <xdr:ext cx="534377" cy="259045"/>
    <xdr:sp macro="" textlink="">
      <xdr:nvSpPr>
        <xdr:cNvPr id="475" name="土木費該当値テキスト"/>
        <xdr:cNvSpPr txBox="1"/>
      </xdr:nvSpPr>
      <xdr:spPr>
        <a:xfrm>
          <a:off x="10528300" y="165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114984</xdr:rowOff>
    </xdr:from>
    <xdr:to>
      <xdr:col>50</xdr:col>
      <xdr:colOff>165100</xdr:colOff>
      <xdr:row>97</xdr:row>
      <xdr:rowOff>45134</xdr:rowOff>
    </xdr:to>
    <xdr:sp macro="" textlink="">
      <xdr:nvSpPr>
        <xdr:cNvPr id="476" name="楕円 475"/>
        <xdr:cNvSpPr/>
      </xdr:nvSpPr>
      <xdr:spPr>
        <a:xfrm>
          <a:off x="9588500" y="165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61661</xdr:rowOff>
    </xdr:from>
    <xdr:ext cx="534377" cy="259045"/>
    <xdr:sp macro="" textlink="">
      <xdr:nvSpPr>
        <xdr:cNvPr id="477" name="テキスト ボックス 476"/>
        <xdr:cNvSpPr txBox="1"/>
      </xdr:nvSpPr>
      <xdr:spPr>
        <a:xfrm>
          <a:off x="9372111" y="163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127895</xdr:rowOff>
    </xdr:from>
    <xdr:to>
      <xdr:col>46</xdr:col>
      <xdr:colOff>38100</xdr:colOff>
      <xdr:row>97</xdr:row>
      <xdr:rowOff>58045</xdr:rowOff>
    </xdr:to>
    <xdr:sp macro="" textlink="">
      <xdr:nvSpPr>
        <xdr:cNvPr id="478" name="楕円 477"/>
        <xdr:cNvSpPr/>
      </xdr:nvSpPr>
      <xdr:spPr>
        <a:xfrm>
          <a:off x="8699500" y="16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74572</xdr:rowOff>
    </xdr:from>
    <xdr:ext cx="534377" cy="259045"/>
    <xdr:sp macro="" textlink="">
      <xdr:nvSpPr>
        <xdr:cNvPr id="479" name="テキスト ボックス 478"/>
        <xdr:cNvSpPr txBox="1"/>
      </xdr:nvSpPr>
      <xdr:spPr>
        <a:xfrm>
          <a:off x="8483111" y="163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48904</xdr:rowOff>
    </xdr:from>
    <xdr:to>
      <xdr:col>41</xdr:col>
      <xdr:colOff>101600</xdr:colOff>
      <xdr:row>97</xdr:row>
      <xdr:rowOff>150504</xdr:rowOff>
    </xdr:to>
    <xdr:sp macro="" textlink="">
      <xdr:nvSpPr>
        <xdr:cNvPr id="480" name="楕円 479"/>
        <xdr:cNvSpPr/>
      </xdr:nvSpPr>
      <xdr:spPr>
        <a:xfrm>
          <a:off x="7810500" y="166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141631</xdr:rowOff>
    </xdr:from>
    <xdr:ext cx="534377" cy="259045"/>
    <xdr:sp macro="" textlink="">
      <xdr:nvSpPr>
        <xdr:cNvPr id="481" name="テキスト ボックス 480"/>
        <xdr:cNvSpPr txBox="1"/>
      </xdr:nvSpPr>
      <xdr:spPr>
        <a:xfrm>
          <a:off x="7594111" y="1677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97734</xdr:rowOff>
    </xdr:from>
    <xdr:to>
      <xdr:col>36</xdr:col>
      <xdr:colOff>165100</xdr:colOff>
      <xdr:row>96</xdr:row>
      <xdr:rowOff>27884</xdr:rowOff>
    </xdr:to>
    <xdr:sp macro="" textlink="">
      <xdr:nvSpPr>
        <xdr:cNvPr id="482" name="楕円 481"/>
        <xdr:cNvSpPr/>
      </xdr:nvSpPr>
      <xdr:spPr>
        <a:xfrm>
          <a:off x="6921500" y="163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44411</xdr:rowOff>
    </xdr:from>
    <xdr:ext cx="599010" cy="259045"/>
    <xdr:sp macro="" textlink="">
      <xdr:nvSpPr>
        <xdr:cNvPr id="483" name="テキスト ボックス 482"/>
        <xdr:cNvSpPr txBox="1"/>
      </xdr:nvSpPr>
      <xdr:spPr>
        <a:xfrm>
          <a:off x="6672795" y="1616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98514</xdr:rowOff>
    </xdr:from>
    <xdr:to>
      <xdr:col>85</xdr:col>
      <xdr:colOff>127000</xdr:colOff>
      <xdr:row>35</xdr:row>
      <xdr:rowOff>28467</xdr:rowOff>
    </xdr:to>
    <xdr:cxnSp macro="">
      <xdr:nvCxnSpPr>
        <xdr:cNvPr id="512" name="直線コネクタ 511"/>
        <xdr:cNvCxnSpPr/>
      </xdr:nvCxnSpPr>
      <xdr:spPr>
        <a:xfrm>
          <a:off x="15481300" y="5584914"/>
          <a:ext cx="838200" cy="4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98514</xdr:rowOff>
    </xdr:from>
    <xdr:to>
      <xdr:col>81</xdr:col>
      <xdr:colOff>50800</xdr:colOff>
      <xdr:row>36</xdr:row>
      <xdr:rowOff>60947</xdr:rowOff>
    </xdr:to>
    <xdr:cxnSp macro="">
      <xdr:nvCxnSpPr>
        <xdr:cNvPr id="515" name="直線コネクタ 514"/>
        <xdr:cNvCxnSpPr/>
      </xdr:nvCxnSpPr>
      <xdr:spPr>
        <a:xfrm flipV="1">
          <a:off x="14592300" y="5584914"/>
          <a:ext cx="889000" cy="6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60947</xdr:rowOff>
    </xdr:from>
    <xdr:to>
      <xdr:col>76</xdr:col>
      <xdr:colOff>114300</xdr:colOff>
      <xdr:row>36</xdr:row>
      <xdr:rowOff>91904</xdr:rowOff>
    </xdr:to>
    <xdr:cxnSp macro="">
      <xdr:nvCxnSpPr>
        <xdr:cNvPr id="518" name="直線コネクタ 517"/>
        <xdr:cNvCxnSpPr/>
      </xdr:nvCxnSpPr>
      <xdr:spPr>
        <a:xfrm flipV="1">
          <a:off x="13703300" y="6233147"/>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91904</xdr:rowOff>
    </xdr:from>
    <xdr:to>
      <xdr:col>71</xdr:col>
      <xdr:colOff>177800</xdr:colOff>
      <xdr:row>36</xdr:row>
      <xdr:rowOff>111773</xdr:rowOff>
    </xdr:to>
    <xdr:cxnSp macro="">
      <xdr:nvCxnSpPr>
        <xdr:cNvPr id="521" name="直線コネクタ 520"/>
        <xdr:cNvCxnSpPr/>
      </xdr:nvCxnSpPr>
      <xdr:spPr>
        <a:xfrm flipV="1">
          <a:off x="12814300" y="626410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149117</xdr:rowOff>
    </xdr:from>
    <xdr:to>
      <xdr:col>85</xdr:col>
      <xdr:colOff>177800</xdr:colOff>
      <xdr:row>35</xdr:row>
      <xdr:rowOff>79267</xdr:rowOff>
    </xdr:to>
    <xdr:sp macro="" textlink="">
      <xdr:nvSpPr>
        <xdr:cNvPr id="531" name="楕円 530"/>
        <xdr:cNvSpPr/>
      </xdr:nvSpPr>
      <xdr:spPr>
        <a:xfrm>
          <a:off x="16268700" y="59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544</xdr:rowOff>
    </xdr:from>
    <xdr:ext cx="534377" cy="259045"/>
    <xdr:sp macro="" textlink="">
      <xdr:nvSpPr>
        <xdr:cNvPr id="532" name="消防費該当値テキスト"/>
        <xdr:cNvSpPr txBox="1"/>
      </xdr:nvSpPr>
      <xdr:spPr>
        <a:xfrm>
          <a:off x="16370300" y="58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47714</xdr:rowOff>
    </xdr:from>
    <xdr:to>
      <xdr:col>81</xdr:col>
      <xdr:colOff>101600</xdr:colOff>
      <xdr:row>32</xdr:row>
      <xdr:rowOff>149314</xdr:rowOff>
    </xdr:to>
    <xdr:sp macro="" textlink="">
      <xdr:nvSpPr>
        <xdr:cNvPr id="533" name="楕円 532"/>
        <xdr:cNvSpPr/>
      </xdr:nvSpPr>
      <xdr:spPr>
        <a:xfrm>
          <a:off x="15430500" y="55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165841</xdr:rowOff>
    </xdr:from>
    <xdr:ext cx="534377" cy="259045"/>
    <xdr:sp macro="" textlink="">
      <xdr:nvSpPr>
        <xdr:cNvPr id="534" name="テキスト ボックス 533"/>
        <xdr:cNvSpPr txBox="1"/>
      </xdr:nvSpPr>
      <xdr:spPr>
        <a:xfrm>
          <a:off x="15214111" y="53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10147</xdr:rowOff>
    </xdr:from>
    <xdr:to>
      <xdr:col>76</xdr:col>
      <xdr:colOff>165100</xdr:colOff>
      <xdr:row>36</xdr:row>
      <xdr:rowOff>111747</xdr:rowOff>
    </xdr:to>
    <xdr:sp macro="" textlink="">
      <xdr:nvSpPr>
        <xdr:cNvPr id="535" name="楕円 534"/>
        <xdr:cNvSpPr/>
      </xdr:nvSpPr>
      <xdr:spPr>
        <a:xfrm>
          <a:off x="145415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128274</xdr:rowOff>
    </xdr:from>
    <xdr:ext cx="534377" cy="259045"/>
    <xdr:sp macro="" textlink="">
      <xdr:nvSpPr>
        <xdr:cNvPr id="536" name="テキスト ボックス 535"/>
        <xdr:cNvSpPr txBox="1"/>
      </xdr:nvSpPr>
      <xdr:spPr>
        <a:xfrm>
          <a:off x="14325111" y="5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41104</xdr:rowOff>
    </xdr:from>
    <xdr:to>
      <xdr:col>72</xdr:col>
      <xdr:colOff>38100</xdr:colOff>
      <xdr:row>36</xdr:row>
      <xdr:rowOff>142704</xdr:rowOff>
    </xdr:to>
    <xdr:sp macro="" textlink="">
      <xdr:nvSpPr>
        <xdr:cNvPr id="537" name="楕円 536"/>
        <xdr:cNvSpPr/>
      </xdr:nvSpPr>
      <xdr:spPr>
        <a:xfrm>
          <a:off x="13652500" y="62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133831</xdr:rowOff>
    </xdr:from>
    <xdr:ext cx="534377" cy="259045"/>
    <xdr:sp macro="" textlink="">
      <xdr:nvSpPr>
        <xdr:cNvPr id="538" name="テキスト ボックス 537"/>
        <xdr:cNvSpPr txBox="1"/>
      </xdr:nvSpPr>
      <xdr:spPr>
        <a:xfrm>
          <a:off x="13436111" y="6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60973</xdr:rowOff>
    </xdr:from>
    <xdr:to>
      <xdr:col>67</xdr:col>
      <xdr:colOff>101600</xdr:colOff>
      <xdr:row>36</xdr:row>
      <xdr:rowOff>162573</xdr:rowOff>
    </xdr:to>
    <xdr:sp macro="" textlink="">
      <xdr:nvSpPr>
        <xdr:cNvPr id="539" name="楕円 538"/>
        <xdr:cNvSpPr/>
      </xdr:nvSpPr>
      <xdr:spPr>
        <a:xfrm>
          <a:off x="127635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153700</xdr:rowOff>
    </xdr:from>
    <xdr:ext cx="534377" cy="259045"/>
    <xdr:sp macro="" textlink="">
      <xdr:nvSpPr>
        <xdr:cNvPr id="540" name="テキスト ボックス 539"/>
        <xdr:cNvSpPr txBox="1"/>
      </xdr:nvSpPr>
      <xdr:spPr>
        <a:xfrm>
          <a:off x="12547111" y="63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35975</xdr:rowOff>
    </xdr:from>
    <xdr:to>
      <xdr:col>85</xdr:col>
      <xdr:colOff>127000</xdr:colOff>
      <xdr:row>57</xdr:row>
      <xdr:rowOff>52759</xdr:rowOff>
    </xdr:to>
    <xdr:cxnSp macro="">
      <xdr:nvCxnSpPr>
        <xdr:cNvPr id="567" name="直線コネクタ 566"/>
        <xdr:cNvCxnSpPr/>
      </xdr:nvCxnSpPr>
      <xdr:spPr>
        <a:xfrm>
          <a:off x="15481300" y="9808625"/>
          <a:ext cx="8382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35975</xdr:rowOff>
    </xdr:from>
    <xdr:to>
      <xdr:col>81</xdr:col>
      <xdr:colOff>50800</xdr:colOff>
      <xdr:row>57</xdr:row>
      <xdr:rowOff>55008</xdr:rowOff>
    </xdr:to>
    <xdr:cxnSp macro="">
      <xdr:nvCxnSpPr>
        <xdr:cNvPr id="570" name="直線コネクタ 569"/>
        <xdr:cNvCxnSpPr/>
      </xdr:nvCxnSpPr>
      <xdr:spPr>
        <a:xfrm flipV="1">
          <a:off x="14592300" y="9808625"/>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138694</xdr:rowOff>
    </xdr:from>
    <xdr:to>
      <xdr:col>76</xdr:col>
      <xdr:colOff>114300</xdr:colOff>
      <xdr:row>57</xdr:row>
      <xdr:rowOff>55008</xdr:rowOff>
    </xdr:to>
    <xdr:cxnSp macro="">
      <xdr:nvCxnSpPr>
        <xdr:cNvPr id="573" name="直線コネクタ 572"/>
        <xdr:cNvCxnSpPr/>
      </xdr:nvCxnSpPr>
      <xdr:spPr>
        <a:xfrm>
          <a:off x="13703300" y="9739894"/>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138694</xdr:rowOff>
    </xdr:from>
    <xdr:to>
      <xdr:col>71</xdr:col>
      <xdr:colOff>177800</xdr:colOff>
      <xdr:row>57</xdr:row>
      <xdr:rowOff>71298</xdr:rowOff>
    </xdr:to>
    <xdr:cxnSp macro="">
      <xdr:nvCxnSpPr>
        <xdr:cNvPr id="576" name="直線コネクタ 575"/>
        <xdr:cNvCxnSpPr/>
      </xdr:nvCxnSpPr>
      <xdr:spPr>
        <a:xfrm flipV="1">
          <a:off x="12814300" y="9739894"/>
          <a:ext cx="889000" cy="10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1959</xdr:rowOff>
    </xdr:from>
    <xdr:to>
      <xdr:col>85</xdr:col>
      <xdr:colOff>177800</xdr:colOff>
      <xdr:row>57</xdr:row>
      <xdr:rowOff>103559</xdr:rowOff>
    </xdr:to>
    <xdr:sp macro="" textlink="">
      <xdr:nvSpPr>
        <xdr:cNvPr id="586" name="楕円 585"/>
        <xdr:cNvSpPr/>
      </xdr:nvSpPr>
      <xdr:spPr>
        <a:xfrm>
          <a:off x="16268700" y="97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7" name="教育費該当値テキスト"/>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156625</xdr:rowOff>
    </xdr:from>
    <xdr:to>
      <xdr:col>81</xdr:col>
      <xdr:colOff>101600</xdr:colOff>
      <xdr:row>57</xdr:row>
      <xdr:rowOff>86775</xdr:rowOff>
    </xdr:to>
    <xdr:sp macro="" textlink="">
      <xdr:nvSpPr>
        <xdr:cNvPr id="588" name="楕円 587"/>
        <xdr:cNvSpPr/>
      </xdr:nvSpPr>
      <xdr:spPr>
        <a:xfrm>
          <a:off x="15430500" y="97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77902</xdr:rowOff>
    </xdr:from>
    <xdr:ext cx="534377" cy="259045"/>
    <xdr:sp macro="" textlink="">
      <xdr:nvSpPr>
        <xdr:cNvPr id="589" name="テキスト ボックス 588"/>
        <xdr:cNvSpPr txBox="1"/>
      </xdr:nvSpPr>
      <xdr:spPr>
        <a:xfrm>
          <a:off x="15214111" y="98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4208</xdr:rowOff>
    </xdr:from>
    <xdr:to>
      <xdr:col>76</xdr:col>
      <xdr:colOff>165100</xdr:colOff>
      <xdr:row>57</xdr:row>
      <xdr:rowOff>105808</xdr:rowOff>
    </xdr:to>
    <xdr:sp macro="" textlink="">
      <xdr:nvSpPr>
        <xdr:cNvPr id="590" name="楕円 589"/>
        <xdr:cNvSpPr/>
      </xdr:nvSpPr>
      <xdr:spPr>
        <a:xfrm>
          <a:off x="14541500" y="97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96935</xdr:rowOff>
    </xdr:from>
    <xdr:ext cx="534377" cy="259045"/>
    <xdr:sp macro="" textlink="">
      <xdr:nvSpPr>
        <xdr:cNvPr id="591" name="テキスト ボックス 590"/>
        <xdr:cNvSpPr txBox="1"/>
      </xdr:nvSpPr>
      <xdr:spPr>
        <a:xfrm>
          <a:off x="14325111" y="98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87894</xdr:rowOff>
    </xdr:from>
    <xdr:to>
      <xdr:col>72</xdr:col>
      <xdr:colOff>38100</xdr:colOff>
      <xdr:row>57</xdr:row>
      <xdr:rowOff>18044</xdr:rowOff>
    </xdr:to>
    <xdr:sp macro="" textlink="">
      <xdr:nvSpPr>
        <xdr:cNvPr id="592" name="楕円 591"/>
        <xdr:cNvSpPr/>
      </xdr:nvSpPr>
      <xdr:spPr>
        <a:xfrm>
          <a:off x="13652500" y="96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34571</xdr:rowOff>
    </xdr:from>
    <xdr:ext cx="534377" cy="259045"/>
    <xdr:sp macro="" textlink="">
      <xdr:nvSpPr>
        <xdr:cNvPr id="593" name="テキスト ボックス 592"/>
        <xdr:cNvSpPr txBox="1"/>
      </xdr:nvSpPr>
      <xdr:spPr>
        <a:xfrm>
          <a:off x="13436111" y="94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20498</xdr:rowOff>
    </xdr:from>
    <xdr:to>
      <xdr:col>67</xdr:col>
      <xdr:colOff>101600</xdr:colOff>
      <xdr:row>57</xdr:row>
      <xdr:rowOff>122098</xdr:rowOff>
    </xdr:to>
    <xdr:sp macro="" textlink="">
      <xdr:nvSpPr>
        <xdr:cNvPr id="594" name="楕円 593"/>
        <xdr:cNvSpPr/>
      </xdr:nvSpPr>
      <xdr:spPr>
        <a:xfrm>
          <a:off x="12763500" y="97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113225</xdr:rowOff>
    </xdr:from>
    <xdr:ext cx="534377" cy="259045"/>
    <xdr:sp macro="" textlink="">
      <xdr:nvSpPr>
        <xdr:cNvPr id="595" name="テキスト ボックス 594"/>
        <xdr:cNvSpPr txBox="1"/>
      </xdr:nvSpPr>
      <xdr:spPr>
        <a:xfrm>
          <a:off x="12547111" y="98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44145</xdr:rowOff>
    </xdr:from>
    <xdr:to>
      <xdr:col>85</xdr:col>
      <xdr:colOff>127000</xdr:colOff>
      <xdr:row>79</xdr:row>
      <xdr:rowOff>44450</xdr:rowOff>
    </xdr:to>
    <xdr:cxnSp macro="">
      <xdr:nvCxnSpPr>
        <xdr:cNvPr id="624" name="直線コネクタ 623"/>
        <xdr:cNvCxnSpPr/>
      </xdr:nvCxnSpPr>
      <xdr:spPr>
        <a:xfrm>
          <a:off x="15481300" y="13588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42804</xdr:rowOff>
    </xdr:from>
    <xdr:to>
      <xdr:col>81</xdr:col>
      <xdr:colOff>50800</xdr:colOff>
      <xdr:row>79</xdr:row>
      <xdr:rowOff>44145</xdr:rowOff>
    </xdr:to>
    <xdr:cxnSp macro="">
      <xdr:nvCxnSpPr>
        <xdr:cNvPr id="627" name="直線コネクタ 626"/>
        <xdr:cNvCxnSpPr/>
      </xdr:nvCxnSpPr>
      <xdr:spPr>
        <a:xfrm>
          <a:off x="14592300" y="1358735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42804</xdr:rowOff>
    </xdr:from>
    <xdr:to>
      <xdr:col>76</xdr:col>
      <xdr:colOff>114300</xdr:colOff>
      <xdr:row>79</xdr:row>
      <xdr:rowOff>44450</xdr:rowOff>
    </xdr:to>
    <xdr:cxnSp macro="">
      <xdr:nvCxnSpPr>
        <xdr:cNvPr id="630" name="直線コネクタ 629"/>
        <xdr:cNvCxnSpPr/>
      </xdr:nvCxnSpPr>
      <xdr:spPr>
        <a:xfrm flipV="1">
          <a:off x="13703300" y="135873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164795</xdr:rowOff>
    </xdr:from>
    <xdr:to>
      <xdr:col>81</xdr:col>
      <xdr:colOff>101600</xdr:colOff>
      <xdr:row>79</xdr:row>
      <xdr:rowOff>94945</xdr:rowOff>
    </xdr:to>
    <xdr:sp macro="" textlink="">
      <xdr:nvSpPr>
        <xdr:cNvPr id="645" name="楕円 644"/>
        <xdr:cNvSpPr/>
      </xdr:nvSpPr>
      <xdr:spPr>
        <a:xfrm>
          <a:off x="15430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86072</xdr:rowOff>
    </xdr:from>
    <xdr:ext cx="313932" cy="259045"/>
    <xdr:sp macro="" textlink="">
      <xdr:nvSpPr>
        <xdr:cNvPr id="646" name="テキスト ボックス 645"/>
        <xdr:cNvSpPr txBox="1"/>
      </xdr:nvSpPr>
      <xdr:spPr>
        <a:xfrm>
          <a:off x="15324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163454</xdr:rowOff>
    </xdr:from>
    <xdr:to>
      <xdr:col>76</xdr:col>
      <xdr:colOff>165100</xdr:colOff>
      <xdr:row>79</xdr:row>
      <xdr:rowOff>93604</xdr:rowOff>
    </xdr:to>
    <xdr:sp macro="" textlink="">
      <xdr:nvSpPr>
        <xdr:cNvPr id="647" name="楕円 646"/>
        <xdr:cNvSpPr/>
      </xdr:nvSpPr>
      <xdr:spPr>
        <a:xfrm>
          <a:off x="14541500" y="135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84731</xdr:rowOff>
    </xdr:from>
    <xdr:ext cx="378565" cy="259045"/>
    <xdr:sp macro="" textlink="">
      <xdr:nvSpPr>
        <xdr:cNvPr id="648" name="テキスト ボックス 647"/>
        <xdr:cNvSpPr txBox="1"/>
      </xdr:nvSpPr>
      <xdr:spPr>
        <a:xfrm>
          <a:off x="14403017" y="1362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89984</xdr:rowOff>
    </xdr:from>
    <xdr:to>
      <xdr:col>85</xdr:col>
      <xdr:colOff>127000</xdr:colOff>
      <xdr:row>97</xdr:row>
      <xdr:rowOff>90218</xdr:rowOff>
    </xdr:to>
    <xdr:cxnSp macro="">
      <xdr:nvCxnSpPr>
        <xdr:cNvPr id="679" name="直線コネクタ 678"/>
        <xdr:cNvCxnSpPr/>
      </xdr:nvCxnSpPr>
      <xdr:spPr>
        <a:xfrm>
          <a:off x="15481300" y="16720634"/>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89984</xdr:rowOff>
    </xdr:from>
    <xdr:to>
      <xdr:col>81</xdr:col>
      <xdr:colOff>50800</xdr:colOff>
      <xdr:row>97</xdr:row>
      <xdr:rowOff>98996</xdr:rowOff>
    </xdr:to>
    <xdr:cxnSp macro="">
      <xdr:nvCxnSpPr>
        <xdr:cNvPr id="682" name="直線コネクタ 681"/>
        <xdr:cNvCxnSpPr/>
      </xdr:nvCxnSpPr>
      <xdr:spPr>
        <a:xfrm flipV="1">
          <a:off x="14592300" y="16720634"/>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98996</xdr:rowOff>
    </xdr:from>
    <xdr:to>
      <xdr:col>76</xdr:col>
      <xdr:colOff>114300</xdr:colOff>
      <xdr:row>97</xdr:row>
      <xdr:rowOff>116039</xdr:rowOff>
    </xdr:to>
    <xdr:cxnSp macro="">
      <xdr:nvCxnSpPr>
        <xdr:cNvPr id="685" name="直線コネクタ 684"/>
        <xdr:cNvCxnSpPr/>
      </xdr:nvCxnSpPr>
      <xdr:spPr>
        <a:xfrm flipV="1">
          <a:off x="13703300" y="16729646"/>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116039</xdr:rowOff>
    </xdr:from>
    <xdr:to>
      <xdr:col>71</xdr:col>
      <xdr:colOff>177800</xdr:colOff>
      <xdr:row>97</xdr:row>
      <xdr:rowOff>139280</xdr:rowOff>
    </xdr:to>
    <xdr:cxnSp macro="">
      <xdr:nvCxnSpPr>
        <xdr:cNvPr id="688" name="直線コネクタ 687"/>
        <xdr:cNvCxnSpPr/>
      </xdr:nvCxnSpPr>
      <xdr:spPr>
        <a:xfrm flipV="1">
          <a:off x="12814300" y="1674668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39418</xdr:rowOff>
    </xdr:from>
    <xdr:to>
      <xdr:col>85</xdr:col>
      <xdr:colOff>177800</xdr:colOff>
      <xdr:row>97</xdr:row>
      <xdr:rowOff>141018</xdr:rowOff>
    </xdr:to>
    <xdr:sp macro="" textlink="">
      <xdr:nvSpPr>
        <xdr:cNvPr id="698" name="楕円 697"/>
        <xdr:cNvSpPr/>
      </xdr:nvSpPr>
      <xdr:spPr>
        <a:xfrm>
          <a:off x="16268700" y="166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17845</xdr:rowOff>
    </xdr:from>
    <xdr:ext cx="534377" cy="259045"/>
    <xdr:sp macro="" textlink="">
      <xdr:nvSpPr>
        <xdr:cNvPr id="699" name="公債費該当値テキスト"/>
        <xdr:cNvSpPr txBox="1"/>
      </xdr:nvSpPr>
      <xdr:spPr>
        <a:xfrm>
          <a:off x="16370300" y="1664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39184</xdr:rowOff>
    </xdr:from>
    <xdr:to>
      <xdr:col>81</xdr:col>
      <xdr:colOff>101600</xdr:colOff>
      <xdr:row>97</xdr:row>
      <xdr:rowOff>140784</xdr:rowOff>
    </xdr:to>
    <xdr:sp macro="" textlink="">
      <xdr:nvSpPr>
        <xdr:cNvPr id="700" name="楕円 699"/>
        <xdr:cNvSpPr/>
      </xdr:nvSpPr>
      <xdr:spPr>
        <a:xfrm>
          <a:off x="15430500" y="166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131911</xdr:rowOff>
    </xdr:from>
    <xdr:ext cx="534377" cy="259045"/>
    <xdr:sp macro="" textlink="">
      <xdr:nvSpPr>
        <xdr:cNvPr id="701" name="テキスト ボックス 700"/>
        <xdr:cNvSpPr txBox="1"/>
      </xdr:nvSpPr>
      <xdr:spPr>
        <a:xfrm>
          <a:off x="15214111" y="1676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48196</xdr:rowOff>
    </xdr:from>
    <xdr:to>
      <xdr:col>76</xdr:col>
      <xdr:colOff>165100</xdr:colOff>
      <xdr:row>97</xdr:row>
      <xdr:rowOff>149796</xdr:rowOff>
    </xdr:to>
    <xdr:sp macro="" textlink="">
      <xdr:nvSpPr>
        <xdr:cNvPr id="702" name="楕円 701"/>
        <xdr:cNvSpPr/>
      </xdr:nvSpPr>
      <xdr:spPr>
        <a:xfrm>
          <a:off x="14541500" y="166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140923</xdr:rowOff>
    </xdr:from>
    <xdr:ext cx="534377" cy="259045"/>
    <xdr:sp macro="" textlink="">
      <xdr:nvSpPr>
        <xdr:cNvPr id="703" name="テキスト ボックス 702"/>
        <xdr:cNvSpPr txBox="1"/>
      </xdr:nvSpPr>
      <xdr:spPr>
        <a:xfrm>
          <a:off x="14325111" y="167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65239</xdr:rowOff>
    </xdr:from>
    <xdr:to>
      <xdr:col>72</xdr:col>
      <xdr:colOff>38100</xdr:colOff>
      <xdr:row>97</xdr:row>
      <xdr:rowOff>166839</xdr:rowOff>
    </xdr:to>
    <xdr:sp macro="" textlink="">
      <xdr:nvSpPr>
        <xdr:cNvPr id="704" name="楕円 703"/>
        <xdr:cNvSpPr/>
      </xdr:nvSpPr>
      <xdr:spPr>
        <a:xfrm>
          <a:off x="13652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157966</xdr:rowOff>
    </xdr:from>
    <xdr:ext cx="534377" cy="259045"/>
    <xdr:sp macro="" textlink="">
      <xdr:nvSpPr>
        <xdr:cNvPr id="705" name="テキスト ボックス 704"/>
        <xdr:cNvSpPr txBox="1"/>
      </xdr:nvSpPr>
      <xdr:spPr>
        <a:xfrm>
          <a:off x="13436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88480</xdr:rowOff>
    </xdr:from>
    <xdr:to>
      <xdr:col>67</xdr:col>
      <xdr:colOff>101600</xdr:colOff>
      <xdr:row>98</xdr:row>
      <xdr:rowOff>18630</xdr:rowOff>
    </xdr:to>
    <xdr:sp macro="" textlink="">
      <xdr:nvSpPr>
        <xdr:cNvPr id="706" name="楕円 705"/>
        <xdr:cNvSpPr/>
      </xdr:nvSpPr>
      <xdr:spPr>
        <a:xfrm>
          <a:off x="12763500" y="167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9757</xdr:rowOff>
    </xdr:from>
    <xdr:ext cx="534377" cy="259045"/>
    <xdr:sp macro="" textlink="">
      <xdr:nvSpPr>
        <xdr:cNvPr id="707" name="テキスト ボックス 706"/>
        <xdr:cNvSpPr txBox="1"/>
      </xdr:nvSpPr>
      <xdr:spPr>
        <a:xfrm>
          <a:off x="12547111" y="168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80264</xdr:rowOff>
    </xdr:from>
    <xdr:to>
      <xdr:col>111</xdr:col>
      <xdr:colOff>177800</xdr:colOff>
      <xdr:row>38</xdr:row>
      <xdr:rowOff>139700</xdr:rowOff>
    </xdr:to>
    <xdr:cxnSp macro="">
      <xdr:nvCxnSpPr>
        <xdr:cNvPr id="737" name="直線コネクタ 736"/>
        <xdr:cNvCxnSpPr/>
      </xdr:nvCxnSpPr>
      <xdr:spPr>
        <a:xfrm>
          <a:off x="20434300" y="5395214"/>
          <a:ext cx="889000" cy="12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80264</xdr:rowOff>
    </xdr:from>
    <xdr:to>
      <xdr:col>107</xdr:col>
      <xdr:colOff>50800</xdr:colOff>
      <xdr:row>38</xdr:row>
      <xdr:rowOff>139700</xdr:rowOff>
    </xdr:to>
    <xdr:cxnSp macro="">
      <xdr:nvCxnSpPr>
        <xdr:cNvPr id="740" name="直線コネクタ 739"/>
        <xdr:cNvCxnSpPr/>
      </xdr:nvCxnSpPr>
      <xdr:spPr>
        <a:xfrm flipV="1">
          <a:off x="19545300" y="5395214"/>
          <a:ext cx="889000" cy="12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149623</xdr:rowOff>
    </xdr:from>
    <xdr:ext cx="313932" cy="259045"/>
    <xdr:sp macro="" textlink="">
      <xdr:nvSpPr>
        <xdr:cNvPr id="742" name="テキスト ボックス 741"/>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29464</xdr:rowOff>
    </xdr:from>
    <xdr:to>
      <xdr:col>107</xdr:col>
      <xdr:colOff>101600</xdr:colOff>
      <xdr:row>31</xdr:row>
      <xdr:rowOff>131064</xdr:rowOff>
    </xdr:to>
    <xdr:sp macro="" textlink="">
      <xdr:nvSpPr>
        <xdr:cNvPr id="757" name="楕円 756"/>
        <xdr:cNvSpPr/>
      </xdr:nvSpPr>
      <xdr:spPr>
        <a:xfrm>
          <a:off x="20383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147591</xdr:rowOff>
    </xdr:from>
    <xdr:ext cx="378565" cy="259045"/>
    <xdr:sp macro="" textlink="">
      <xdr:nvSpPr>
        <xdr:cNvPr id="758" name="テキスト ボックス 757"/>
        <xdr:cNvSpPr txBox="1"/>
      </xdr:nvSpPr>
      <xdr:spPr>
        <a:xfrm>
          <a:off x="20245017" y="511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茨城県内外から多くの観光客が訪れる本町は，海水浴場も有しており県内随一の観光地である。そのため，積極的な観光施策を展開しており，商工費については類似団体平均と比較して住民一人当たりコストが</a:t>
          </a:r>
          <a:r>
            <a:rPr kumimoji="1" lang="ja-JP" altLang="en-US" sz="1000">
              <a:solidFill>
                <a:schemeClr val="dk1"/>
              </a:solidFill>
              <a:effectLst/>
              <a:latin typeface="+mn-lt"/>
              <a:ea typeface="+mn-ea"/>
              <a:cs typeface="+mn-cs"/>
            </a:rPr>
            <a:t>５，０１５</a:t>
          </a:r>
          <a:r>
            <a:rPr kumimoji="1" lang="ja-JP" altLang="ja-JP" sz="1000">
              <a:solidFill>
                <a:schemeClr val="dk1"/>
              </a:solidFill>
              <a:effectLst/>
              <a:latin typeface="+mn-lt"/>
              <a:ea typeface="+mn-ea"/>
              <a:cs typeface="+mn-cs"/>
            </a:rPr>
            <a:t>円高い状況となっている。消防費については、防災行政無線デジタル化整備事業</a:t>
          </a:r>
          <a:r>
            <a:rPr kumimoji="1" lang="ja-JP" altLang="en-US" sz="1000">
              <a:solidFill>
                <a:schemeClr val="dk1"/>
              </a:solidFill>
              <a:effectLst/>
              <a:latin typeface="+mn-lt"/>
              <a:ea typeface="+mn-ea"/>
              <a:cs typeface="+mn-cs"/>
            </a:rPr>
            <a:t>が終了</a:t>
          </a:r>
          <a:r>
            <a:rPr kumimoji="1" lang="ja-JP" altLang="ja-JP" sz="1000">
              <a:solidFill>
                <a:schemeClr val="dk1"/>
              </a:solidFill>
              <a:effectLst/>
              <a:latin typeface="+mn-lt"/>
              <a:ea typeface="+mn-ea"/>
              <a:cs typeface="+mn-cs"/>
            </a:rPr>
            <a:t>したことにより対前年度比で</a:t>
          </a:r>
          <a:r>
            <a:rPr kumimoji="1" lang="ja-JP" altLang="en-US" sz="1000">
              <a:solidFill>
                <a:schemeClr val="dk1"/>
              </a:solidFill>
              <a:effectLst/>
              <a:latin typeface="+mn-lt"/>
              <a:ea typeface="+mn-ea"/>
              <a:cs typeface="+mn-cs"/>
            </a:rPr>
            <a:t>２３，３２３</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減少したが</a:t>
          </a:r>
          <a:r>
            <a:rPr kumimoji="1" lang="ja-JP" altLang="ja-JP" sz="1000">
              <a:solidFill>
                <a:schemeClr val="dk1"/>
              </a:solidFill>
              <a:effectLst/>
              <a:latin typeface="+mn-lt"/>
              <a:ea typeface="+mn-ea"/>
              <a:cs typeface="+mn-cs"/>
            </a:rPr>
            <a:t>，類似団体平均と比べても</a:t>
          </a:r>
          <a:r>
            <a:rPr kumimoji="1" lang="ja-JP" altLang="en-US" sz="1000">
              <a:solidFill>
                <a:schemeClr val="dk1"/>
              </a:solidFill>
              <a:effectLst/>
              <a:latin typeface="+mn-lt"/>
              <a:ea typeface="+mn-ea"/>
              <a:cs typeface="+mn-cs"/>
            </a:rPr>
            <a:t>１２，０９７</a:t>
          </a:r>
          <a:r>
            <a:rPr kumimoji="1" lang="ja-JP" altLang="ja-JP" sz="1000">
              <a:solidFill>
                <a:schemeClr val="dk1"/>
              </a:solidFill>
              <a:effectLst/>
              <a:latin typeface="+mn-lt"/>
              <a:ea typeface="+mn-ea"/>
              <a:cs typeface="+mn-cs"/>
            </a:rPr>
            <a:t>円高くなってい</a:t>
          </a:r>
          <a:r>
            <a:rPr kumimoji="1" lang="ja-JP" altLang="en-US" sz="1000">
              <a:solidFill>
                <a:schemeClr val="dk1"/>
              </a:solidFill>
              <a:effectLst/>
              <a:latin typeface="+mn-lt"/>
              <a:ea typeface="+mn-ea"/>
              <a:cs typeface="+mn-cs"/>
            </a:rPr>
            <a:t>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一方，類似団体平均に比べ低いものは，総務費，</a:t>
          </a:r>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衛生費，教育費等であるが，総務費については，</a:t>
          </a:r>
          <a:r>
            <a:rPr kumimoji="1" lang="ja-JP" altLang="en-US" sz="1000">
              <a:solidFill>
                <a:schemeClr val="dk1"/>
              </a:solidFill>
              <a:effectLst/>
              <a:latin typeface="+mn-lt"/>
              <a:ea typeface="+mn-ea"/>
              <a:cs typeface="+mn-cs"/>
            </a:rPr>
            <a:t>主に</a:t>
          </a:r>
          <a:r>
            <a:rPr kumimoji="1" lang="ja-JP" altLang="ja-JP" sz="1000">
              <a:solidFill>
                <a:schemeClr val="dk1"/>
              </a:solidFill>
              <a:effectLst/>
              <a:latin typeface="+mn-lt"/>
              <a:ea typeface="+mn-ea"/>
              <a:cs typeface="+mn-cs"/>
            </a:rPr>
            <a:t>特別定額給付金事業の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により，昨年度に比べ</a:t>
          </a:r>
          <a:r>
            <a:rPr kumimoji="1" lang="ja-JP" altLang="en-US" sz="1000">
              <a:solidFill>
                <a:schemeClr val="dk1"/>
              </a:solidFill>
              <a:effectLst/>
              <a:latin typeface="+mn-lt"/>
              <a:ea typeface="+mn-ea"/>
              <a:cs typeface="+mn-cs"/>
            </a:rPr>
            <a:t>６８，７５４</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しているが、類似団体平均と比べると</a:t>
          </a:r>
          <a:r>
            <a:rPr kumimoji="1" lang="ja-JP" altLang="en-US" sz="1000">
              <a:solidFill>
                <a:schemeClr val="dk1"/>
              </a:solidFill>
              <a:effectLst/>
              <a:latin typeface="+mn-lt"/>
              <a:ea typeface="+mn-ea"/>
              <a:cs typeface="+mn-cs"/>
            </a:rPr>
            <a:t>２６，６７８</a:t>
          </a:r>
          <a:r>
            <a:rPr kumimoji="1" lang="ja-JP" altLang="ja-JP" sz="1000">
              <a:solidFill>
                <a:schemeClr val="dk1"/>
              </a:solidFill>
              <a:effectLst/>
              <a:latin typeface="+mn-lt"/>
              <a:ea typeface="+mn-ea"/>
              <a:cs typeface="+mn-cs"/>
            </a:rPr>
            <a:t>円低くなっている。</a:t>
          </a:r>
          <a:r>
            <a:rPr kumimoji="1" lang="ja-JP" altLang="en-US" sz="1000">
              <a:solidFill>
                <a:schemeClr val="dk1"/>
              </a:solidFill>
              <a:effectLst/>
              <a:latin typeface="+mn-lt"/>
              <a:ea typeface="+mn-ea"/>
              <a:cs typeface="+mn-cs"/>
            </a:rPr>
            <a:t>民生費については，子育て世帯臨時特別給付金事業等の増により，昨年度に比べ１９，１３８上昇しているが，</a:t>
          </a:r>
          <a:r>
            <a:rPr kumimoji="1" lang="ja-JP" altLang="ja-JP" sz="1000">
              <a:solidFill>
                <a:schemeClr val="dk1"/>
              </a:solidFill>
              <a:effectLst/>
              <a:latin typeface="+mn-lt"/>
              <a:ea typeface="+mn-ea"/>
              <a:cs typeface="+mn-cs"/>
            </a:rPr>
            <a:t>類似団体平均と比べると</a:t>
          </a:r>
          <a:r>
            <a:rPr kumimoji="1" lang="ja-JP" altLang="en-US" sz="1000">
              <a:solidFill>
                <a:schemeClr val="dk1"/>
              </a:solidFill>
              <a:effectLst/>
              <a:latin typeface="+mn-lt"/>
              <a:ea typeface="+mn-ea"/>
              <a:cs typeface="+mn-cs"/>
            </a:rPr>
            <a:t>１１，０７７</a:t>
          </a:r>
          <a:r>
            <a:rPr kumimoji="1" lang="ja-JP" altLang="ja-JP" sz="1000">
              <a:solidFill>
                <a:schemeClr val="dk1"/>
              </a:solidFill>
              <a:effectLst/>
              <a:latin typeface="+mn-lt"/>
              <a:ea typeface="+mn-ea"/>
              <a:cs typeface="+mn-cs"/>
            </a:rPr>
            <a:t>円低くなっている。</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衛生費については，町保健センターが，民生複合施設の中にあるため，その施設管理費用については民生費に計上されていることから，類似団体平均よりも経常的に低くなっているが、昨年度と比べると，新型コロナウイルス感染症関連事業等の増により</a:t>
          </a:r>
          <a:r>
            <a:rPr kumimoji="1" lang="ja-JP" altLang="en-US" sz="1000">
              <a:solidFill>
                <a:schemeClr val="dk1"/>
              </a:solidFill>
              <a:effectLst/>
              <a:latin typeface="+mn-lt"/>
              <a:ea typeface="+mn-ea"/>
              <a:cs typeface="+mn-cs"/>
            </a:rPr>
            <a:t>１２，６６８</a:t>
          </a:r>
          <a:r>
            <a:rPr kumimoji="1" lang="ja-JP" altLang="ja-JP" sz="1000">
              <a:solidFill>
                <a:schemeClr val="dk1"/>
              </a:solidFill>
              <a:effectLst/>
              <a:latin typeface="+mn-lt"/>
              <a:ea typeface="+mn-ea"/>
              <a:cs typeface="+mn-cs"/>
            </a:rPr>
            <a:t>円上昇している。教育費については，</a:t>
          </a:r>
          <a:r>
            <a:rPr kumimoji="1" lang="en-US" altLang="ja-JP" sz="1000">
              <a:solidFill>
                <a:schemeClr val="dk1"/>
              </a:solidFill>
              <a:effectLst/>
              <a:latin typeface="+mn-lt"/>
              <a:ea typeface="+mn-ea"/>
              <a:cs typeface="+mn-cs"/>
            </a:rPr>
            <a:t>GIGA</a:t>
          </a:r>
          <a:r>
            <a:rPr kumimoji="1" lang="ja-JP" altLang="ja-JP" sz="1000">
              <a:solidFill>
                <a:schemeClr val="dk1"/>
              </a:solidFill>
              <a:effectLst/>
              <a:latin typeface="+mn-lt"/>
              <a:ea typeface="+mn-ea"/>
              <a:cs typeface="+mn-cs"/>
            </a:rPr>
            <a:t>スクール整備事業等の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により，昨年度から</a:t>
          </a:r>
          <a:r>
            <a:rPr kumimoji="1" lang="ja-JP" altLang="en-US" sz="1000">
              <a:solidFill>
                <a:schemeClr val="dk1"/>
              </a:solidFill>
              <a:effectLst/>
              <a:latin typeface="+mn-lt"/>
              <a:ea typeface="+mn-ea"/>
              <a:cs typeface="+mn-cs"/>
            </a:rPr>
            <a:t>３，６７１</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し，類似団体平均と比べる</a:t>
          </a:r>
          <a:r>
            <a:rPr kumimoji="1" lang="ja-JP" altLang="en-US" sz="1000">
              <a:solidFill>
                <a:schemeClr val="dk1"/>
              </a:solidFill>
              <a:effectLst/>
              <a:latin typeface="+mn-lt"/>
              <a:ea typeface="+mn-ea"/>
              <a:cs typeface="+mn-cs"/>
            </a:rPr>
            <a:t>と７，６６５</a:t>
          </a:r>
          <a:r>
            <a:rPr kumimoji="1" lang="ja-JP" altLang="ja-JP" sz="1000">
              <a:solidFill>
                <a:schemeClr val="dk1"/>
              </a:solidFill>
              <a:effectLst/>
              <a:latin typeface="+mn-lt"/>
              <a:ea typeface="+mn-ea"/>
              <a:cs typeface="+mn-cs"/>
            </a:rPr>
            <a:t>円低くなっている。</a:t>
          </a:r>
          <a:endParaRPr lang="ja-JP" altLang="ja-JP" sz="1000">
            <a:effectLst/>
          </a:endParaRPr>
        </a:p>
        <a:p>
          <a:r>
            <a:rPr lang="ja-JP" altLang="ja-JP" sz="1000">
              <a:solidFill>
                <a:schemeClr val="dk1"/>
              </a:solidFill>
              <a:effectLst/>
              <a:latin typeface="+mn-lt"/>
              <a:ea typeface="+mn-ea"/>
              <a:cs typeface="+mn-cs"/>
            </a:rPr>
            <a:t>　今後は，公債費について道路整備や教育施設整備等に係る償還金の増加が見込まれることから，将来の負担軽減に向け地方債発行を抑制していく必要がある。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標準財政規模に対する財政調整基金残高については，令和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年度は基金残高の大きな変化はないが，今後とも中長期的な見通しのもと積立てを行い，残高確保に努める。</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昨年度にくらべ標準財政規模も増加したが、実質収支額が２１１百万円と大きく伸びたため、４</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今後とも税収等の歳入確保に努め，健全な財政運営を図っていく。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年度については，昨年度に引き続き，全会計において黒字となっており連結実質赤字比率は算出されない状況であり，一般会計の増を主な要因として連結実質黒字額は増加した。</a:t>
          </a:r>
          <a:endParaRPr lang="ja-JP" altLang="ja-JP" sz="1400">
            <a:effectLst/>
          </a:endParaRPr>
        </a:p>
        <a:p>
          <a:r>
            <a:rPr kumimoji="1" lang="ja-JP" altLang="ja-JP" sz="1100">
              <a:solidFill>
                <a:schemeClr val="dk1"/>
              </a:solidFill>
              <a:effectLst/>
              <a:latin typeface="+mn-lt"/>
              <a:ea typeface="+mn-ea"/>
              <a:cs typeface="+mn-cs"/>
            </a:rPr>
            <a:t>　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9894296</v>
      </c>
      <c r="BO4" s="410"/>
      <c r="BP4" s="410"/>
      <c r="BQ4" s="410"/>
      <c r="BR4" s="410"/>
      <c r="BS4" s="410"/>
      <c r="BT4" s="410"/>
      <c r="BU4" s="411"/>
      <c r="BV4" s="409">
        <v>11131316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15</v>
      </c>
      <c r="CU4" s="416"/>
      <c r="CV4" s="416"/>
      <c r="CW4" s="416"/>
      <c r="CX4" s="416"/>
      <c r="CY4" s="416"/>
      <c r="CZ4" s="416"/>
      <c r="DA4" s="417"/>
      <c r="DB4" s="415">
        <v>10.8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9093383</v>
      </c>
      <c r="BO5" s="447"/>
      <c r="BP5" s="447"/>
      <c r="BQ5" s="447"/>
      <c r="BR5" s="447"/>
      <c r="BS5" s="447"/>
      <c r="BT5" s="447"/>
      <c r="BU5" s="448"/>
      <c r="BV5" s="446">
        <v>10591034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94.7</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800913</v>
      </c>
      <c r="BO6" s="447"/>
      <c r="BP6" s="447"/>
      <c r="BQ6" s="447"/>
      <c r="BR6" s="447"/>
      <c r="BS6" s="447"/>
      <c r="BT6" s="447"/>
      <c r="BU6" s="448"/>
      <c r="BV6" s="446">
        <v>540282</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97</v>
      </c>
      <c r="CU6" s="484"/>
      <c r="CV6" s="484"/>
      <c r="CW6" s="484"/>
      <c r="CX6" s="484"/>
      <c r="CY6" s="484"/>
      <c r="CZ6" s="484"/>
      <c r="DA6" s="485"/>
      <c r="DB6" s="483">
        <v>100.5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115575</v>
      </c>
      <c r="BO7" s="447"/>
      <c r="BP7" s="447"/>
      <c r="BQ7" s="447"/>
      <c r="BR7" s="447"/>
      <c r="BS7" s="447"/>
      <c r="BT7" s="447"/>
      <c r="BU7" s="448"/>
      <c r="BV7" s="446">
        <v>66900</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4578900</v>
      </c>
      <c r="CU7" s="447"/>
      <c r="CV7" s="447"/>
      <c r="CW7" s="447"/>
      <c r="CX7" s="447"/>
      <c r="CY7" s="447"/>
      <c r="CZ7" s="447"/>
      <c r="DA7" s="448"/>
      <c r="DB7" s="446">
        <v>4392843</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685338</v>
      </c>
      <c r="BO8" s="447"/>
      <c r="BP8" s="447"/>
      <c r="BQ8" s="447"/>
      <c r="BR8" s="447"/>
      <c r="BS8" s="447"/>
      <c r="BT8" s="447"/>
      <c r="BU8" s="448"/>
      <c r="BV8" s="446">
        <v>473382</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0.71</v>
      </c>
      <c r="DC8" s="487"/>
      <c r="DD8" s="487"/>
      <c r="DE8" s="487"/>
      <c r="DF8" s="487"/>
      <c r="DG8" s="487"/>
      <c r="DH8" s="487"/>
      <c r="DI8" s="488"/>
    </row>
    <row r="9" spans="1:119" ht="18.75" customHeight="1" thickBot="1" x14ac:dyDescent="0.2">
      <c r="A9" s="178"/>
      <c r="B9" s="440" t="s">
        <v>113</v>
      </c>
      <c r="C9" s="441"/>
      <c r="D9" s="441"/>
      <c r="E9" s="441"/>
      <c r="F9" s="441"/>
      <c r="G9" s="441"/>
      <c r="H9" s="441"/>
      <c r="I9" s="441"/>
      <c r="J9" s="441"/>
      <c r="K9" s="489"/>
      <c r="L9" s="490" t="s">
        <v>114</v>
      </c>
      <c r="M9" s="491"/>
      <c r="N9" s="491"/>
      <c r="O9" s="491"/>
      <c r="P9" s="491"/>
      <c r="Q9" s="492"/>
      <c r="R9" s="493">
        <v>15715</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110</v>
      </c>
      <c r="AV9" s="479"/>
      <c r="AW9" s="479"/>
      <c r="AX9" s="479"/>
      <c r="AY9" s="480" t="s">
        <v>117</v>
      </c>
      <c r="AZ9" s="481"/>
      <c r="BA9" s="481"/>
      <c r="BB9" s="481"/>
      <c r="BC9" s="481"/>
      <c r="BD9" s="481"/>
      <c r="BE9" s="481"/>
      <c r="BF9" s="481"/>
      <c r="BG9" s="481"/>
      <c r="BH9" s="481"/>
      <c r="BI9" s="481"/>
      <c r="BJ9" s="481"/>
      <c r="BK9" s="481"/>
      <c r="BL9" s="481"/>
      <c r="BM9" s="482"/>
      <c r="BN9" s="446">
        <v>211956</v>
      </c>
      <c r="BO9" s="447"/>
      <c r="BP9" s="447"/>
      <c r="BQ9" s="447"/>
      <c r="BR9" s="447"/>
      <c r="BS9" s="447"/>
      <c r="BT9" s="447"/>
      <c r="BU9" s="448"/>
      <c r="BV9" s="446">
        <v>131201</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12.1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16886</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v>
      </c>
      <c r="BO10" s="447"/>
      <c r="BP10" s="447"/>
      <c r="BQ10" s="447"/>
      <c r="BR10" s="447"/>
      <c r="BS10" s="447"/>
      <c r="BT10" s="447"/>
      <c r="BU10" s="448"/>
      <c r="BV10" s="446">
        <v>2</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16094</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102</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15298</v>
      </c>
      <c r="S13" s="531"/>
      <c r="T13" s="531"/>
      <c r="U13" s="531"/>
      <c r="V13" s="532"/>
      <c r="W13" s="462" t="s">
        <v>140</v>
      </c>
      <c r="X13" s="463"/>
      <c r="Y13" s="463"/>
      <c r="Z13" s="463"/>
      <c r="AA13" s="463"/>
      <c r="AB13" s="453"/>
      <c r="AC13" s="497">
        <v>440</v>
      </c>
      <c r="AD13" s="498"/>
      <c r="AE13" s="498"/>
      <c r="AF13" s="498"/>
      <c r="AG13" s="540"/>
      <c r="AH13" s="497">
        <v>527</v>
      </c>
      <c r="AI13" s="498"/>
      <c r="AJ13" s="498"/>
      <c r="AK13" s="498"/>
      <c r="AL13" s="499"/>
      <c r="AM13" s="475" t="s">
        <v>141</v>
      </c>
      <c r="AN13" s="476"/>
      <c r="AO13" s="476"/>
      <c r="AP13" s="476"/>
      <c r="AQ13" s="476"/>
      <c r="AR13" s="476"/>
      <c r="AS13" s="476"/>
      <c r="AT13" s="477"/>
      <c r="AU13" s="478" t="s">
        <v>106</v>
      </c>
      <c r="AV13" s="479"/>
      <c r="AW13" s="479"/>
      <c r="AX13" s="479"/>
      <c r="AY13" s="480" t="s">
        <v>142</v>
      </c>
      <c r="AZ13" s="481"/>
      <c r="BA13" s="481"/>
      <c r="BB13" s="481"/>
      <c r="BC13" s="481"/>
      <c r="BD13" s="481"/>
      <c r="BE13" s="481"/>
      <c r="BF13" s="481"/>
      <c r="BG13" s="481"/>
      <c r="BH13" s="481"/>
      <c r="BI13" s="481"/>
      <c r="BJ13" s="481"/>
      <c r="BK13" s="481"/>
      <c r="BL13" s="481"/>
      <c r="BM13" s="482"/>
      <c r="BN13" s="446">
        <v>211958</v>
      </c>
      <c r="BO13" s="447"/>
      <c r="BP13" s="447"/>
      <c r="BQ13" s="447"/>
      <c r="BR13" s="447"/>
      <c r="BS13" s="447"/>
      <c r="BT13" s="447"/>
      <c r="BU13" s="448"/>
      <c r="BV13" s="446">
        <v>131203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16464</v>
      </c>
      <c r="S14" s="531"/>
      <c r="T14" s="531"/>
      <c r="U14" s="531"/>
      <c r="V14" s="532"/>
      <c r="W14" s="436"/>
      <c r="X14" s="437"/>
      <c r="Y14" s="437"/>
      <c r="Z14" s="437"/>
      <c r="AA14" s="437"/>
      <c r="AB14" s="426"/>
      <c r="AC14" s="533">
        <v>5.8</v>
      </c>
      <c r="AD14" s="534"/>
      <c r="AE14" s="534"/>
      <c r="AF14" s="534"/>
      <c r="AG14" s="535"/>
      <c r="AH14" s="533">
        <v>6.3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82.9</v>
      </c>
      <c r="CU14" s="545"/>
      <c r="CV14" s="545"/>
      <c r="CW14" s="545"/>
      <c r="CX14" s="545"/>
      <c r="CY14" s="545"/>
      <c r="CZ14" s="545"/>
      <c r="DA14" s="546"/>
      <c r="DB14" s="544">
        <v>96.6</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15654</v>
      </c>
      <c r="S15" s="531"/>
      <c r="T15" s="531"/>
      <c r="U15" s="531"/>
      <c r="V15" s="532"/>
      <c r="W15" s="462" t="s">
        <v>147</v>
      </c>
      <c r="X15" s="463"/>
      <c r="Y15" s="463"/>
      <c r="Z15" s="463"/>
      <c r="AA15" s="463"/>
      <c r="AB15" s="453"/>
      <c r="AC15" s="497">
        <v>1954</v>
      </c>
      <c r="AD15" s="498"/>
      <c r="AE15" s="498"/>
      <c r="AF15" s="498"/>
      <c r="AG15" s="540"/>
      <c r="AH15" s="497">
        <v>2203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2359457</v>
      </c>
      <c r="BO15" s="410"/>
      <c r="BP15" s="410"/>
      <c r="BQ15" s="410"/>
      <c r="BR15" s="410"/>
      <c r="BS15" s="410"/>
      <c r="BT15" s="410"/>
      <c r="BU15" s="411"/>
      <c r="BV15" s="409">
        <v>2429562</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25.9</v>
      </c>
      <c r="AD16" s="534"/>
      <c r="AE16" s="534"/>
      <c r="AF16" s="534"/>
      <c r="AG16" s="535"/>
      <c r="AH16" s="533">
        <v>26.4</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3588718</v>
      </c>
      <c r="BO16" s="447"/>
      <c r="BP16" s="447"/>
      <c r="BQ16" s="447"/>
      <c r="BR16" s="447"/>
      <c r="BS16" s="447"/>
      <c r="BT16" s="447"/>
      <c r="BU16" s="448"/>
      <c r="BV16" s="446">
        <v>3455149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5161</v>
      </c>
      <c r="AD17" s="498"/>
      <c r="AE17" s="498"/>
      <c r="AF17" s="498"/>
      <c r="AG17" s="540"/>
      <c r="AH17" s="497">
        <v>5610</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3011001</v>
      </c>
      <c r="BO17" s="447"/>
      <c r="BP17" s="447"/>
      <c r="BQ17" s="447"/>
      <c r="BR17" s="447"/>
      <c r="BS17" s="447"/>
      <c r="BT17" s="447"/>
      <c r="BU17" s="448"/>
      <c r="BV17" s="446">
        <v>3110885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23.89</v>
      </c>
      <c r="M18" s="570"/>
      <c r="N18" s="570"/>
      <c r="O18" s="570"/>
      <c r="P18" s="570"/>
      <c r="Q18" s="570"/>
      <c r="R18" s="571"/>
      <c r="S18" s="571"/>
      <c r="T18" s="571"/>
      <c r="U18" s="571"/>
      <c r="V18" s="572"/>
      <c r="W18" s="464"/>
      <c r="X18" s="465"/>
      <c r="Y18" s="465"/>
      <c r="Z18" s="465"/>
      <c r="AA18" s="465"/>
      <c r="AB18" s="456"/>
      <c r="AC18" s="573">
        <v>68.3</v>
      </c>
      <c r="AD18" s="574"/>
      <c r="AE18" s="574"/>
      <c r="AF18" s="574"/>
      <c r="AG18" s="575"/>
      <c r="AH18" s="573">
        <v>67.3</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4340171</v>
      </c>
      <c r="BO18" s="447"/>
      <c r="BP18" s="447"/>
      <c r="BQ18" s="447"/>
      <c r="BR18" s="447"/>
      <c r="BS18" s="447"/>
      <c r="BT18" s="447"/>
      <c r="BU18" s="448"/>
      <c r="BV18" s="446">
        <v>4270840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658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6782864</v>
      </c>
      <c r="BO19" s="447"/>
      <c r="BP19" s="447"/>
      <c r="BQ19" s="447"/>
      <c r="BR19" s="447"/>
      <c r="BS19" s="447"/>
      <c r="BT19" s="447"/>
      <c r="BU19" s="448"/>
      <c r="BV19" s="446">
        <v>6161939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6596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9675511</v>
      </c>
      <c r="BO22" s="410"/>
      <c r="BP22" s="410"/>
      <c r="BQ22" s="410"/>
      <c r="BR22" s="410"/>
      <c r="BS22" s="410"/>
      <c r="BT22" s="410"/>
      <c r="BU22" s="411"/>
      <c r="BV22" s="409">
        <v>9818275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7596871</v>
      </c>
      <c r="BO23" s="447"/>
      <c r="BP23" s="447"/>
      <c r="BQ23" s="447"/>
      <c r="BR23" s="447"/>
      <c r="BS23" s="447"/>
      <c r="BT23" s="447"/>
      <c r="BU23" s="448"/>
      <c r="BV23" s="446">
        <v>7671745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8210</v>
      </c>
      <c r="R24" s="498"/>
      <c r="S24" s="498"/>
      <c r="T24" s="498"/>
      <c r="U24" s="498"/>
      <c r="V24" s="540"/>
      <c r="W24" s="592"/>
      <c r="X24" s="593"/>
      <c r="Y24" s="594"/>
      <c r="Z24" s="496" t="s">
        <v>172</v>
      </c>
      <c r="AA24" s="476"/>
      <c r="AB24" s="476"/>
      <c r="AC24" s="476"/>
      <c r="AD24" s="476"/>
      <c r="AE24" s="476"/>
      <c r="AF24" s="476"/>
      <c r="AG24" s="477"/>
      <c r="AH24" s="497">
        <v>202</v>
      </c>
      <c r="AI24" s="498"/>
      <c r="AJ24" s="498"/>
      <c r="AK24" s="498"/>
      <c r="AL24" s="540"/>
      <c r="AM24" s="497">
        <v>584992</v>
      </c>
      <c r="AN24" s="498"/>
      <c r="AO24" s="498"/>
      <c r="AP24" s="498"/>
      <c r="AQ24" s="498"/>
      <c r="AR24" s="540"/>
      <c r="AS24" s="497">
        <v>2896</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5703720</v>
      </c>
      <c r="BO24" s="447"/>
      <c r="BP24" s="447"/>
      <c r="BQ24" s="447"/>
      <c r="BR24" s="447"/>
      <c r="BS24" s="447"/>
      <c r="BT24" s="447"/>
      <c r="BU24" s="448"/>
      <c r="BV24" s="446">
        <v>5842742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6320</v>
      </c>
      <c r="R25" s="498"/>
      <c r="S25" s="498"/>
      <c r="T25" s="498"/>
      <c r="U25" s="498"/>
      <c r="V25" s="540"/>
      <c r="W25" s="592"/>
      <c r="X25" s="593"/>
      <c r="Y25" s="594"/>
      <c r="Z25" s="496" t="s">
        <v>175</v>
      </c>
      <c r="AA25" s="476"/>
      <c r="AB25" s="476"/>
      <c r="AC25" s="476"/>
      <c r="AD25" s="476"/>
      <c r="AE25" s="476"/>
      <c r="AF25" s="476"/>
      <c r="AG25" s="477"/>
      <c r="AH25" s="497">
        <v>46</v>
      </c>
      <c r="AI25" s="498"/>
      <c r="AJ25" s="498"/>
      <c r="AK25" s="498"/>
      <c r="AL25" s="540"/>
      <c r="AM25" s="497">
        <v>126040</v>
      </c>
      <c r="AN25" s="498"/>
      <c r="AO25" s="498"/>
      <c r="AP25" s="498"/>
      <c r="AQ25" s="498"/>
      <c r="AR25" s="540"/>
      <c r="AS25" s="497">
        <v>2740</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49178</v>
      </c>
      <c r="BO25" s="410"/>
      <c r="BP25" s="410"/>
      <c r="BQ25" s="410"/>
      <c r="BR25" s="410"/>
      <c r="BS25" s="410"/>
      <c r="BT25" s="410"/>
      <c r="BU25" s="411"/>
      <c r="BV25" s="409">
        <v>189019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5580</v>
      </c>
      <c r="R26" s="498"/>
      <c r="S26" s="498"/>
      <c r="T26" s="498"/>
      <c r="U26" s="498"/>
      <c r="V26" s="540"/>
      <c r="W26" s="592"/>
      <c r="X26" s="593"/>
      <c r="Y26" s="594"/>
      <c r="Z26" s="496" t="s">
        <v>178</v>
      </c>
      <c r="AA26" s="598"/>
      <c r="AB26" s="598"/>
      <c r="AC26" s="598"/>
      <c r="AD26" s="598"/>
      <c r="AE26" s="598"/>
      <c r="AF26" s="598"/>
      <c r="AG26" s="599"/>
      <c r="AH26" s="497">
        <v>2</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181</v>
      </c>
      <c r="BO26" s="447"/>
      <c r="BP26" s="447"/>
      <c r="BQ26" s="447"/>
      <c r="BR26" s="447"/>
      <c r="BS26" s="447"/>
      <c r="BT26" s="447"/>
      <c r="BU26" s="448"/>
      <c r="BV26" s="446" t="s">
        <v>181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3430</v>
      </c>
      <c r="R27" s="498"/>
      <c r="S27" s="498"/>
      <c r="T27" s="498"/>
      <c r="U27" s="498"/>
      <c r="V27" s="540"/>
      <c r="W27" s="592"/>
      <c r="X27" s="593"/>
      <c r="Y27" s="594"/>
      <c r="Z27" s="496" t="s">
        <v>183</v>
      </c>
      <c r="AA27" s="476"/>
      <c r="AB27" s="476"/>
      <c r="AC27" s="476"/>
      <c r="AD27" s="476"/>
      <c r="AE27" s="476"/>
      <c r="AF27" s="476"/>
      <c r="AG27" s="477"/>
      <c r="AH27" s="497">
        <v>2</v>
      </c>
      <c r="AI27" s="498"/>
      <c r="AJ27" s="498"/>
      <c r="AK27" s="498"/>
      <c r="AL27" s="540"/>
      <c r="AM27" s="497" t="s">
        <v>184</v>
      </c>
      <c r="AN27" s="498"/>
      <c r="AO27" s="498"/>
      <c r="AP27" s="498"/>
      <c r="AQ27" s="498"/>
      <c r="AR27" s="540"/>
      <c r="AS27" s="497" t="s">
        <v>179</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192102</v>
      </c>
      <c r="BO27" s="566"/>
      <c r="BP27" s="566"/>
      <c r="BQ27" s="566"/>
      <c r="BR27" s="566"/>
      <c r="BS27" s="566"/>
      <c r="BT27" s="566"/>
      <c r="BU27" s="567"/>
      <c r="BV27" s="565">
        <v>192102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3000</v>
      </c>
      <c r="R28" s="498"/>
      <c r="S28" s="498"/>
      <c r="T28" s="498"/>
      <c r="U28" s="498"/>
      <c r="V28" s="540"/>
      <c r="W28" s="592"/>
      <c r="X28" s="593"/>
      <c r="Y28" s="594"/>
      <c r="Z28" s="496" t="s">
        <v>187</v>
      </c>
      <c r="AA28" s="476"/>
      <c r="AB28" s="476"/>
      <c r="AC28" s="476"/>
      <c r="AD28" s="476"/>
      <c r="AE28" s="476"/>
      <c r="AF28" s="476"/>
      <c r="AG28" s="477"/>
      <c r="AH28" s="497" t="s">
        <v>181</v>
      </c>
      <c r="AI28" s="498"/>
      <c r="AJ28" s="498"/>
      <c r="AK28" s="498"/>
      <c r="AL28" s="540"/>
      <c r="AM28" s="497" t="s">
        <v>181</v>
      </c>
      <c r="AN28" s="498"/>
      <c r="AO28" s="498"/>
      <c r="AP28" s="498"/>
      <c r="AQ28" s="498"/>
      <c r="AR28" s="540"/>
      <c r="AS28" s="497" t="s">
        <v>181</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469498</v>
      </c>
      <c r="BO28" s="410"/>
      <c r="BP28" s="410"/>
      <c r="BQ28" s="410"/>
      <c r="BR28" s="410"/>
      <c r="BS28" s="410"/>
      <c r="BT28" s="410"/>
      <c r="BU28" s="411"/>
      <c r="BV28" s="409">
        <v>469496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10</v>
      </c>
      <c r="M29" s="498"/>
      <c r="N29" s="498"/>
      <c r="O29" s="498"/>
      <c r="P29" s="540"/>
      <c r="Q29" s="497">
        <v>2750</v>
      </c>
      <c r="R29" s="498"/>
      <c r="S29" s="498"/>
      <c r="T29" s="498"/>
      <c r="U29" s="498"/>
      <c r="V29" s="540"/>
      <c r="W29" s="595"/>
      <c r="X29" s="596"/>
      <c r="Y29" s="597"/>
      <c r="Z29" s="496" t="s">
        <v>190</v>
      </c>
      <c r="AA29" s="476"/>
      <c r="AB29" s="476"/>
      <c r="AC29" s="476"/>
      <c r="AD29" s="476"/>
      <c r="AE29" s="476"/>
      <c r="AF29" s="476"/>
      <c r="AG29" s="477"/>
      <c r="AH29" s="497">
        <v>204</v>
      </c>
      <c r="AI29" s="498"/>
      <c r="AJ29" s="498"/>
      <c r="AK29" s="498"/>
      <c r="AL29" s="540"/>
      <c r="AM29" s="497">
        <v>590090</v>
      </c>
      <c r="AN29" s="498"/>
      <c r="AO29" s="498"/>
      <c r="AP29" s="498"/>
      <c r="AQ29" s="498"/>
      <c r="AR29" s="540"/>
      <c r="AS29" s="497">
        <v>2893</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206713</v>
      </c>
      <c r="BO29" s="447"/>
      <c r="BP29" s="447"/>
      <c r="BQ29" s="447"/>
      <c r="BR29" s="447"/>
      <c r="BS29" s="447"/>
      <c r="BT29" s="447"/>
      <c r="BU29" s="448"/>
      <c r="BV29" s="446">
        <v>113925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664427</v>
      </c>
      <c r="BO30" s="566"/>
      <c r="BP30" s="566"/>
      <c r="BQ30" s="566"/>
      <c r="BR30" s="566"/>
      <c r="BS30" s="566"/>
      <c r="BT30" s="566"/>
      <c r="BU30" s="567"/>
      <c r="BV30" s="565">
        <v>505418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199</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IF('各会計、関係団体の財政状況及び健全化判断比率'!B32="","",'各会計、関係団体の財政状況及び健全化判断比率'!B32)</f>
        <v>地方卸売市場事業特別会計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大洗ターミナル</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町営公園墓地事業特別会計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IF('各会計、関係団体の財政状況及び健全化判断比率'!B33="","",'各会計、関係団体の財政状況及び健全化判断比率'!B33)</f>
        <v>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大洗町土地開発公社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東茨城郡内町村及び一部事務組合公平委員会特別会計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茨城租税管理機構</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大洗，鉾田，水戸環境組合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水戸地方農業共済事務組合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鉾田・大洗広域事務組合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559</v>
      </c>
      <c r="D34" s="1215"/>
      <c r="E34" s="1216"/>
      <c r="F34" s="32">
        <v>13.54</v>
      </c>
      <c r="G34" s="33">
        <v>10.61</v>
      </c>
      <c r="H34" s="33">
        <v>5.56</v>
      </c>
      <c r="I34" s="33">
        <v>10.62</v>
      </c>
      <c r="J34" s="34">
        <v>14.8</v>
      </c>
      <c r="K34" s="22"/>
      <c r="L34" s="22"/>
      <c r="M34" s="22"/>
      <c r="N34" s="22"/>
      <c r="O34" s="22"/>
      <c r="P34" s="22"/>
    </row>
    <row r="35" spans="1:16" ht="39" customHeight="1" x14ac:dyDescent="0.15">
      <c r="A35" s="22"/>
      <c r="B35" s="35"/>
      <c r="C35" s="1209" t="s">
        <v>560</v>
      </c>
      <c r="D35" s="1210"/>
      <c r="E35" s="1211"/>
      <c r="F35" s="36">
        <v>9.14</v>
      </c>
      <c r="G35" s="37">
        <v>8.3800000000000008</v>
      </c>
      <c r="H35" s="37">
        <v>7.65</v>
      </c>
      <c r="I35" s="37">
        <v>6.58</v>
      </c>
      <c r="J35" s="38">
        <v>4.49</v>
      </c>
      <c r="K35" s="22"/>
      <c r="L35" s="22"/>
      <c r="M35" s="22"/>
      <c r="N35" s="22"/>
      <c r="O35" s="22"/>
      <c r="P35" s="22"/>
    </row>
    <row r="36" spans="1:16" ht="39" customHeight="1" x14ac:dyDescent="0.15">
      <c r="A36" s="22"/>
      <c r="B36" s="35"/>
      <c r="C36" s="1209" t="s">
        <v>561</v>
      </c>
      <c r="D36" s="1210"/>
      <c r="E36" s="1211"/>
      <c r="F36" s="36">
        <v>1.21</v>
      </c>
      <c r="G36" s="37">
        <v>0.79</v>
      </c>
      <c r="H36" s="37">
        <v>0.78</v>
      </c>
      <c r="I36" s="37">
        <v>1.4</v>
      </c>
      <c r="J36" s="38">
        <v>1.28</v>
      </c>
      <c r="K36" s="22"/>
      <c r="L36" s="22"/>
      <c r="M36" s="22"/>
      <c r="N36" s="22"/>
      <c r="O36" s="22"/>
      <c r="P36" s="22"/>
    </row>
    <row r="37" spans="1:16" ht="39" customHeight="1" x14ac:dyDescent="0.15">
      <c r="A37" s="22"/>
      <c r="B37" s="35"/>
      <c r="C37" s="1209" t="s">
        <v>562</v>
      </c>
      <c r="D37" s="1210"/>
      <c r="E37" s="1211"/>
      <c r="F37" s="36">
        <v>0.84</v>
      </c>
      <c r="G37" s="37">
        <v>0.02</v>
      </c>
      <c r="H37" s="37">
        <v>0.04</v>
      </c>
      <c r="I37" s="37">
        <v>0.43</v>
      </c>
      <c r="J37" s="38">
        <v>0.9</v>
      </c>
      <c r="K37" s="22"/>
      <c r="L37" s="22"/>
      <c r="M37" s="22"/>
      <c r="N37" s="22"/>
      <c r="O37" s="22"/>
      <c r="P37" s="22"/>
    </row>
    <row r="38" spans="1:16" ht="39" customHeight="1" x14ac:dyDescent="0.15">
      <c r="A38" s="22"/>
      <c r="B38" s="35"/>
      <c r="C38" s="1209" t="s">
        <v>563</v>
      </c>
      <c r="D38" s="1210"/>
      <c r="E38" s="1211"/>
      <c r="F38" s="36">
        <v>0.43</v>
      </c>
      <c r="G38" s="37">
        <v>0.44</v>
      </c>
      <c r="H38" s="37">
        <v>0.38</v>
      </c>
      <c r="I38" s="37">
        <v>0.34</v>
      </c>
      <c r="J38" s="38">
        <v>0.42</v>
      </c>
      <c r="K38" s="22"/>
      <c r="L38" s="22"/>
      <c r="M38" s="22"/>
      <c r="N38" s="22"/>
      <c r="O38" s="22"/>
      <c r="P38" s="22"/>
    </row>
    <row r="39" spans="1:16" ht="39" customHeight="1" x14ac:dyDescent="0.15">
      <c r="A39" s="22"/>
      <c r="B39" s="35"/>
      <c r="C39" s="1209" t="s">
        <v>564</v>
      </c>
      <c r="D39" s="1210"/>
      <c r="E39" s="1211"/>
      <c r="F39" s="36">
        <v>0.15</v>
      </c>
      <c r="G39" s="37">
        <v>0.05</v>
      </c>
      <c r="H39" s="37">
        <v>0.06</v>
      </c>
      <c r="I39" s="37">
        <v>0.08</v>
      </c>
      <c r="J39" s="38">
        <v>0.09</v>
      </c>
      <c r="K39" s="22"/>
      <c r="L39" s="22"/>
      <c r="M39" s="22"/>
      <c r="N39" s="22"/>
      <c r="O39" s="22"/>
      <c r="P39" s="22"/>
    </row>
    <row r="40" spans="1:16" ht="39" customHeight="1" x14ac:dyDescent="0.15">
      <c r="A40" s="22"/>
      <c r="B40" s="35"/>
      <c r="C40" s="1209" t="s">
        <v>565</v>
      </c>
      <c r="D40" s="1210"/>
      <c r="E40" s="1211"/>
      <c r="F40" s="36">
        <v>7.0000000000000007E-2</v>
      </c>
      <c r="G40" s="37">
        <v>0.13</v>
      </c>
      <c r="H40" s="37">
        <v>0.11</v>
      </c>
      <c r="I40" s="37">
        <v>0.1</v>
      </c>
      <c r="J40" s="38">
        <v>0.09</v>
      </c>
      <c r="K40" s="22"/>
      <c r="L40" s="22"/>
      <c r="M40" s="22"/>
      <c r="N40" s="22"/>
      <c r="O40" s="22"/>
      <c r="P40" s="22"/>
    </row>
    <row r="41" spans="1:16" ht="39" customHeight="1" x14ac:dyDescent="0.15">
      <c r="A41" s="22"/>
      <c r="B41" s="35"/>
      <c r="C41" s="1209" t="s">
        <v>566</v>
      </c>
      <c r="D41" s="1210"/>
      <c r="E41" s="1211"/>
      <c r="F41" s="36">
        <v>0.03</v>
      </c>
      <c r="G41" s="37">
        <v>0.02</v>
      </c>
      <c r="H41" s="37">
        <v>0.04</v>
      </c>
      <c r="I41" s="37">
        <v>0.06</v>
      </c>
      <c r="J41" s="38">
        <v>0.06</v>
      </c>
      <c r="K41" s="22"/>
      <c r="L41" s="22"/>
      <c r="M41" s="22"/>
      <c r="N41" s="22"/>
      <c r="O41" s="22"/>
      <c r="P41" s="22"/>
    </row>
    <row r="42" spans="1:16" ht="39" customHeight="1" x14ac:dyDescent="0.15">
      <c r="A42" s="22"/>
      <c r="B42" s="39"/>
      <c r="C42" s="1209" t="s">
        <v>567</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568</v>
      </c>
      <c r="D43" s="1213"/>
      <c r="E43" s="1214"/>
      <c r="F43" s="41">
        <v>0.02</v>
      </c>
      <c r="G43" s="42">
        <v>0.03</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zx2t3PRZIAWlm8bK6Njn3LfCqeFeDFzAP+1OaMa5jQzJBRxBqZwjLqkycu7SnsM9CLe9B3uOJBhbkY4K/fLNg==" saltValue="0WhSLOjNHpVKfo1Fzyub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647</v>
      </c>
      <c r="L45" s="60">
        <v>722</v>
      </c>
      <c r="M45" s="60">
        <v>775</v>
      </c>
      <c r="N45" s="60">
        <v>796</v>
      </c>
      <c r="O45" s="61">
        <v>778</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510</v>
      </c>
      <c r="L46" s="64" t="s">
        <v>510</v>
      </c>
      <c r="M46" s="64" t="s">
        <v>510</v>
      </c>
      <c r="N46" s="64" t="s">
        <v>510</v>
      </c>
      <c r="O46" s="65" t="s">
        <v>510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510</v>
      </c>
      <c r="L47" s="64" t="s">
        <v>510</v>
      </c>
      <c r="M47" s="64" t="s">
        <v>510</v>
      </c>
      <c r="N47" s="64" t="s">
        <v>510</v>
      </c>
      <c r="O47" s="65" t="s">
        <v>510</v>
      </c>
      <c r="P47" s="48"/>
      <c r="Q47" s="48"/>
      <c r="R47" s="48"/>
      <c r="S47" s="48"/>
      <c r="T47" s="48"/>
      <c r="U47" s="48"/>
    </row>
    <row r="48" spans="1:21" ht="30.75" customHeight="1" x14ac:dyDescent="0.15">
      <c r="A48" s="48"/>
      <c r="B48" s="1219"/>
      <c r="C48" s="1220"/>
      <c r="D48" s="62"/>
      <c r="E48" s="1225" t="s">
        <v>15</v>
      </c>
      <c r="F48" s="1225"/>
      <c r="G48" s="1225"/>
      <c r="H48" s="1225"/>
      <c r="I48" s="1225"/>
      <c r="J48" s="1226"/>
      <c r="K48" s="63">
        <v>253</v>
      </c>
      <c r="L48" s="64">
        <v>252</v>
      </c>
      <c r="M48" s="64">
        <v>223</v>
      </c>
      <c r="N48" s="64">
        <v>238</v>
      </c>
      <c r="O48" s="65">
        <v>244</v>
      </c>
      <c r="P48" s="48"/>
      <c r="Q48" s="48"/>
      <c r="R48" s="48"/>
      <c r="S48" s="48"/>
      <c r="T48" s="48"/>
      <c r="U48" s="48"/>
    </row>
    <row r="49" spans="1:21" ht="30.75" customHeight="1" x14ac:dyDescent="0.15">
      <c r="A49" s="48"/>
      <c r="B49" s="1219"/>
      <c r="C49" s="1220"/>
      <c r="D49" s="62"/>
      <c r="E49" s="1225" t="s">
        <v>16</v>
      </c>
      <c r="F49" s="1225"/>
      <c r="G49" s="1225"/>
      <c r="H49" s="1225"/>
      <c r="I49" s="1225"/>
      <c r="J49" s="1226"/>
      <c r="K49" s="63">
        <v>16</v>
      </c>
      <c r="L49" s="64">
        <v>16</v>
      </c>
      <c r="M49" s="64">
        <v>13</v>
      </c>
      <c r="N49" s="64">
        <v>3</v>
      </c>
      <c r="O49" s="65">
        <v>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510</v>
      </c>
      <c r="L50" s="64" t="s">
        <v>510</v>
      </c>
      <c r="M50" s="64" t="s">
        <v>510</v>
      </c>
      <c r="N50" s="64" t="s">
        <v>510</v>
      </c>
      <c r="O50" s="65" t="s">
        <v>510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510</v>
      </c>
      <c r="L51" s="64" t="s">
        <v>510</v>
      </c>
      <c r="M51" s="64" t="s">
        <v>510</v>
      </c>
      <c r="N51" s="64" t="s">
        <v>510</v>
      </c>
      <c r="O51" s="65" t="s">
        <v>510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758</v>
      </c>
      <c r="L52" s="64">
        <v>768</v>
      </c>
      <c r="M52" s="64">
        <v>769</v>
      </c>
      <c r="N52" s="64">
        <v>780</v>
      </c>
      <c r="O52" s="65">
        <v>783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158</v>
      </c>
      <c r="L53" s="69">
        <v>222</v>
      </c>
      <c r="M53" s="69">
        <v>242</v>
      </c>
      <c r="N53" s="69">
        <v>257</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n71OpTIyaOunQAYq5SkkaKJv5GRb/jXSIiseBFCQ6zc6e8roSZ3mVY5Hd7Ukdcq633arXoeUS5xbb45mhSkg==" saltValue="ogbg4qU1jKmBxZzZ1k9C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3" t="s">
        <v>30</v>
      </c>
      <c r="C41" s="1244"/>
      <c r="D41" s="102"/>
      <c r="E41" s="1249" t="s">
        <v>31</v>
      </c>
      <c r="F41" s="1249"/>
      <c r="G41" s="1249"/>
      <c r="H41" s="1250"/>
      <c r="I41" s="351">
        <v>9348</v>
      </c>
      <c r="J41" s="352">
        <v>9487</v>
      </c>
      <c r="K41" s="352">
        <v>9401</v>
      </c>
      <c r="L41" s="352">
        <v>9818</v>
      </c>
      <c r="M41" s="353">
        <v>9676</v>
      </c>
    </row>
    <row r="42" spans="2:13" ht="27.75" customHeight="1" x14ac:dyDescent="0.15">
      <c r="B42" s="1245"/>
      <c r="C42" s="1246"/>
      <c r="D42" s="103"/>
      <c r="E42" s="1251" t="s">
        <v>32</v>
      </c>
      <c r="F42" s="1251"/>
      <c r="G42" s="1251"/>
      <c r="H42" s="1252"/>
      <c r="I42" s="354">
        <v>21</v>
      </c>
      <c r="J42" s="355">
        <v>21</v>
      </c>
      <c r="K42" s="355">
        <v>13</v>
      </c>
      <c r="L42" s="355">
        <v>22</v>
      </c>
      <c r="M42" s="356">
        <v>37</v>
      </c>
    </row>
    <row r="43" spans="2:13" ht="27.75" customHeight="1" x14ac:dyDescent="0.15">
      <c r="B43" s="1245"/>
      <c r="C43" s="1246"/>
      <c r="D43" s="103"/>
      <c r="E43" s="1251" t="s">
        <v>33</v>
      </c>
      <c r="F43" s="1251"/>
      <c r="G43" s="1251"/>
      <c r="H43" s="1252"/>
      <c r="I43" s="354">
        <v>2652</v>
      </c>
      <c r="J43" s="355">
        <v>2637</v>
      </c>
      <c r="K43" s="355">
        <v>2585</v>
      </c>
      <c r="L43" s="355">
        <v>2539</v>
      </c>
      <c r="M43" s="356">
        <v>2452</v>
      </c>
    </row>
    <row r="44" spans="2:13" ht="27.75" customHeight="1" x14ac:dyDescent="0.15">
      <c r="B44" s="1245"/>
      <c r="C44" s="1246"/>
      <c r="D44" s="103"/>
      <c r="E44" s="1251" t="s">
        <v>34</v>
      </c>
      <c r="F44" s="1251"/>
      <c r="G44" s="1251"/>
      <c r="H44" s="1252"/>
      <c r="I44" s="354">
        <v>32</v>
      </c>
      <c r="J44" s="355">
        <v>17</v>
      </c>
      <c r="K44" s="355">
        <v>3</v>
      </c>
      <c r="L44" s="355" t="s">
        <v>510</v>
      </c>
      <c r="M44" s="356">
        <v>7</v>
      </c>
    </row>
    <row r="45" spans="2:13" ht="27.75" customHeight="1" x14ac:dyDescent="0.15">
      <c r="B45" s="1245"/>
      <c r="C45" s="1246"/>
      <c r="D45" s="103"/>
      <c r="E45" s="1251" t="s">
        <v>35</v>
      </c>
      <c r="F45" s="1251"/>
      <c r="G45" s="1251"/>
      <c r="H45" s="1252"/>
      <c r="I45" s="354">
        <v>1848</v>
      </c>
      <c r="J45" s="355">
        <v>1811</v>
      </c>
      <c r="K45" s="355">
        <v>1783</v>
      </c>
      <c r="L45" s="355">
        <v>1783</v>
      </c>
      <c r="M45" s="356">
        <v>1772</v>
      </c>
    </row>
    <row r="46" spans="2:13" ht="27.75" customHeight="1" x14ac:dyDescent="0.15">
      <c r="B46" s="1245"/>
      <c r="C46" s="1246"/>
      <c r="D46" s="104"/>
      <c r="E46" s="1251" t="s">
        <v>36</v>
      </c>
      <c r="F46" s="1251"/>
      <c r="G46" s="1251"/>
      <c r="H46" s="1252"/>
      <c r="I46" s="354" t="s">
        <v>510</v>
      </c>
      <c r="J46" s="355" t="s">
        <v>510</v>
      </c>
      <c r="K46" s="355" t="s">
        <v>510</v>
      </c>
      <c r="L46" s="355">
        <v>1</v>
      </c>
      <c r="M46" s="356" t="s">
        <v>510</v>
      </c>
    </row>
    <row r="47" spans="2:13" ht="27.75" customHeight="1" x14ac:dyDescent="0.15">
      <c r="B47" s="1245"/>
      <c r="C47" s="1246"/>
      <c r="D47" s="105"/>
      <c r="E47" s="1253" t="s">
        <v>37</v>
      </c>
      <c r="F47" s="1254"/>
      <c r="G47" s="1254"/>
      <c r="H47" s="1255"/>
      <c r="I47" s="354" t="s">
        <v>510</v>
      </c>
      <c r="J47" s="355" t="s">
        <v>510</v>
      </c>
      <c r="K47" s="355" t="s">
        <v>510</v>
      </c>
      <c r="L47" s="355" t="s">
        <v>510</v>
      </c>
      <c r="M47" s="356" t="s">
        <v>510</v>
      </c>
    </row>
    <row r="48" spans="2:13" ht="27.75" customHeight="1" x14ac:dyDescent="0.15">
      <c r="B48" s="1245"/>
      <c r="C48" s="1246"/>
      <c r="D48" s="103"/>
      <c r="E48" s="1251" t="s">
        <v>38</v>
      </c>
      <c r="F48" s="1251"/>
      <c r="G48" s="1251"/>
      <c r="H48" s="1252"/>
      <c r="I48" s="354" t="s">
        <v>510</v>
      </c>
      <c r="J48" s="355" t="s">
        <v>510</v>
      </c>
      <c r="K48" s="355" t="s">
        <v>510</v>
      </c>
      <c r="L48" s="355" t="s">
        <v>510</v>
      </c>
      <c r="M48" s="356" t="s">
        <v>510</v>
      </c>
    </row>
    <row r="49" spans="2:13" ht="27.75" customHeight="1" x14ac:dyDescent="0.15">
      <c r="B49" s="1247"/>
      <c r="C49" s="1248"/>
      <c r="D49" s="103"/>
      <c r="E49" s="1251" t="s">
        <v>39</v>
      </c>
      <c r="F49" s="1251"/>
      <c r="G49" s="1251"/>
      <c r="H49" s="1252"/>
      <c r="I49" s="354" t="s">
        <v>510</v>
      </c>
      <c r="J49" s="355" t="s">
        <v>510</v>
      </c>
      <c r="K49" s="355" t="s">
        <v>510</v>
      </c>
      <c r="L49" s="355" t="s">
        <v>510</v>
      </c>
      <c r="M49" s="356" t="s">
        <v>510</v>
      </c>
    </row>
    <row r="50" spans="2:13" ht="27.75" customHeight="1" x14ac:dyDescent="0.15">
      <c r="B50" s="1256" t="s">
        <v>40</v>
      </c>
      <c r="C50" s="1257"/>
      <c r="D50" s="106"/>
      <c r="E50" s="1251" t="s">
        <v>41</v>
      </c>
      <c r="F50" s="1251"/>
      <c r="G50" s="1251"/>
      <c r="H50" s="1252"/>
      <c r="I50" s="354">
        <v>1478</v>
      </c>
      <c r="J50" s="355">
        <v>1401</v>
      </c>
      <c r="K50" s="355">
        <v>1288</v>
      </c>
      <c r="L50" s="355">
        <v>1305</v>
      </c>
      <c r="M50" s="356">
        <v>1599</v>
      </c>
    </row>
    <row r="51" spans="2:13" ht="27.75" customHeight="1" x14ac:dyDescent="0.15">
      <c r="B51" s="1245"/>
      <c r="C51" s="1246"/>
      <c r="D51" s="103"/>
      <c r="E51" s="1251" t="s">
        <v>42</v>
      </c>
      <c r="F51" s="1251"/>
      <c r="G51" s="1251"/>
      <c r="H51" s="1252"/>
      <c r="I51" s="354">
        <v>2046</v>
      </c>
      <c r="J51" s="355">
        <v>2076</v>
      </c>
      <c r="K51" s="355">
        <v>2071</v>
      </c>
      <c r="L51" s="355">
        <v>2025</v>
      </c>
      <c r="M51" s="356">
        <v>1959</v>
      </c>
    </row>
    <row r="52" spans="2:13" ht="27.75" customHeight="1" x14ac:dyDescent="0.15">
      <c r="B52" s="1247"/>
      <c r="C52" s="1248"/>
      <c r="D52" s="103"/>
      <c r="E52" s="1251" t="s">
        <v>43</v>
      </c>
      <c r="F52" s="1251"/>
      <c r="G52" s="1251"/>
      <c r="H52" s="1252"/>
      <c r="I52" s="354">
        <v>7046</v>
      </c>
      <c r="J52" s="355">
        <v>7004</v>
      </c>
      <c r="K52" s="355">
        <v>6901</v>
      </c>
      <c r="L52" s="355">
        <v>7151</v>
      </c>
      <c r="M52" s="356">
        <v>7065</v>
      </c>
    </row>
    <row r="53" spans="2:13" ht="27.75" customHeight="1" thickBot="1" x14ac:dyDescent="0.2">
      <c r="B53" s="1258" t="s">
        <v>44</v>
      </c>
      <c r="C53" s="1259"/>
      <c r="D53" s="107"/>
      <c r="E53" s="1260" t="s">
        <v>45</v>
      </c>
      <c r="F53" s="1260"/>
      <c r="G53" s="1260"/>
      <c r="H53" s="1261"/>
      <c r="I53" s="357">
        <v>3331</v>
      </c>
      <c r="J53" s="358">
        <v>3490</v>
      </c>
      <c r="K53" s="358">
        <v>3525</v>
      </c>
      <c r="L53" s="358">
        <v>3682</v>
      </c>
      <c r="M53" s="359">
        <v>3321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1esEi4psTevSpy6PgR/JqHP5JZM/3BXMyTc1fFAMifREwas6O0wR4oIHKS0PpR3jyhMGlOTrUGlx2vubB9Nqw==" saltValue="m0VW8TKWnlmy2K+5ZOk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0" t="s">
        <v>48</v>
      </c>
      <c r="D55" s="1270"/>
      <c r="E55" s="1271"/>
      <c r="F55" s="119">
        <v>469</v>
      </c>
      <c r="G55" s="119">
        <v>469</v>
      </c>
      <c r="H55" s="120">
        <v>469</v>
      </c>
    </row>
    <row r="56" spans="2:8" ht="52.5" customHeight="1" x14ac:dyDescent="0.15">
      <c r="B56" s="121"/>
      <c r="C56" s="1272" t="s">
        <v>49</v>
      </c>
      <c r="D56" s="1272"/>
      <c r="E56" s="1273"/>
      <c r="F56" s="122">
        <v>114</v>
      </c>
      <c r="G56" s="122">
        <v>114</v>
      </c>
      <c r="H56" s="123">
        <v>207</v>
      </c>
    </row>
    <row r="57" spans="2:8" ht="53.25" customHeight="1" x14ac:dyDescent="0.15">
      <c r="B57" s="121"/>
      <c r="C57" s="1274" t="s">
        <v>50</v>
      </c>
      <c r="D57" s="1274"/>
      <c r="E57" s="1275"/>
      <c r="F57" s="124">
        <v>591</v>
      </c>
      <c r="G57" s="124">
        <v>505</v>
      </c>
      <c r="H57" s="125">
        <v>664</v>
      </c>
    </row>
    <row r="58" spans="2:8" ht="45.75" customHeight="1" x14ac:dyDescent="0.15">
      <c r="B58" s="126"/>
      <c r="C58" s="1262" t="s">
        <v>593</v>
      </c>
      <c r="D58" s="1263"/>
      <c r="E58" s="1264"/>
      <c r="F58" s="127">
        <v>47</v>
      </c>
      <c r="G58" s="127">
        <v>92</v>
      </c>
      <c r="H58" s="128">
        <v>257</v>
      </c>
    </row>
    <row r="59" spans="2:8" ht="45.75" customHeight="1" x14ac:dyDescent="0.15">
      <c r="B59" s="126"/>
      <c r="C59" s="1262" t="s">
        <v>594</v>
      </c>
      <c r="D59" s="1263"/>
      <c r="E59" s="1264"/>
      <c r="F59" s="127">
        <v>133</v>
      </c>
      <c r="G59" s="127">
        <v>133</v>
      </c>
      <c r="H59" s="128">
        <v>133</v>
      </c>
    </row>
    <row r="60" spans="2:8" ht="45.75" customHeight="1" x14ac:dyDescent="0.15">
      <c r="B60" s="126"/>
      <c r="C60" s="1262" t="s">
        <v>595</v>
      </c>
      <c r="D60" s="1263"/>
      <c r="E60" s="1264"/>
      <c r="F60" s="127">
        <v>184</v>
      </c>
      <c r="G60" s="127">
        <v>106</v>
      </c>
      <c r="H60" s="128">
        <v>106</v>
      </c>
    </row>
    <row r="61" spans="2:8" ht="45.75" customHeight="1" x14ac:dyDescent="0.15">
      <c r="B61" s="126"/>
      <c r="C61" s="1262" t="s">
        <v>596</v>
      </c>
      <c r="D61" s="1263"/>
      <c r="E61" s="1264"/>
      <c r="F61" s="127">
        <v>60</v>
      </c>
      <c r="G61" s="127">
        <v>63</v>
      </c>
      <c r="H61" s="128">
        <v>67</v>
      </c>
    </row>
    <row r="62" spans="2:8" ht="45.75" customHeight="1" thickBot="1" x14ac:dyDescent="0.2">
      <c r="B62" s="129"/>
      <c r="C62" s="1265" t="s">
        <v>597</v>
      </c>
      <c r="D62" s="1266"/>
      <c r="E62" s="1267"/>
      <c r="F62" s="130">
        <v>23</v>
      </c>
      <c r="G62" s="130">
        <v>23</v>
      </c>
      <c r="H62" s="131">
        <v>22</v>
      </c>
    </row>
    <row r="63" spans="2:8" ht="52.5" customHeight="1" thickBot="1" x14ac:dyDescent="0.2">
      <c r="B63" s="132"/>
      <c r="C63" s="1268" t="s">
        <v>51</v>
      </c>
      <c r="D63" s="1268"/>
      <c r="E63" s="1269"/>
      <c r="F63" s="133">
        <v>1174</v>
      </c>
      <c r="G63" s="133">
        <v>1089</v>
      </c>
      <c r="H63" s="134">
        <v>1341</v>
      </c>
    </row>
    <row r="64" spans="2:8" x14ac:dyDescent="0.15"/>
  </sheetData>
  <sheetProtection algorithmName="SHA-512" hashValue="20h/CPGeaErZXMbHqdr1QxCIzURLy9/Ks1Do9cZcIk1mKYPXQTD7tTzMy8flp9CFVGZNGewKzFQB0w7akL4HKg==" saltValue="BbADKsds1vOgELXP1OSa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602</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603</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76">
        <v>91.4</v>
      </c>
      <c r="BQ51" s="1276"/>
      <c r="BR51" s="1276"/>
      <c r="BS51" s="1276"/>
      <c r="BT51" s="1276"/>
      <c r="BU51" s="1276"/>
      <c r="BV51" s="1276"/>
      <c r="BW51" s="1276"/>
      <c r="BX51" s="1276">
        <v>95.6</v>
      </c>
      <c r="BY51" s="1276"/>
      <c r="BZ51" s="1276"/>
      <c r="CA51" s="1276"/>
      <c r="CB51" s="1276"/>
      <c r="CC51" s="1276"/>
      <c r="CD51" s="1276"/>
      <c r="CE51" s="1276"/>
      <c r="CF51" s="1276">
        <v>97.5</v>
      </c>
      <c r="CG51" s="1276"/>
      <c r="CH51" s="1276"/>
      <c r="CI51" s="1276"/>
      <c r="CJ51" s="1276"/>
      <c r="CK51" s="1276"/>
      <c r="CL51" s="1276"/>
      <c r="CM51" s="1276"/>
      <c r="CN51" s="1276">
        <v>96.6</v>
      </c>
      <c r="CO51" s="1276"/>
      <c r="CP51" s="1276"/>
      <c r="CQ51" s="1276"/>
      <c r="CR51" s="1276"/>
      <c r="CS51" s="1276"/>
      <c r="CT51" s="1276"/>
      <c r="CU51" s="1276"/>
      <c r="CV51" s="1276">
        <v>82.9</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76">
        <v>49.4</v>
      </c>
      <c r="BQ53" s="1276"/>
      <c r="BR53" s="1276"/>
      <c r="BS53" s="1276"/>
      <c r="BT53" s="1276"/>
      <c r="BU53" s="1276"/>
      <c r="BV53" s="1276"/>
      <c r="BW53" s="1276"/>
      <c r="BX53" s="1276">
        <v>49.4</v>
      </c>
      <c r="BY53" s="1276"/>
      <c r="BZ53" s="1276"/>
      <c r="CA53" s="1276"/>
      <c r="CB53" s="1276"/>
      <c r="CC53" s="1276"/>
      <c r="CD53" s="1276"/>
      <c r="CE53" s="1276"/>
      <c r="CF53" s="1276">
        <v>47.7</v>
      </c>
      <c r="CG53" s="1276"/>
      <c r="CH53" s="1276"/>
      <c r="CI53" s="1276"/>
      <c r="CJ53" s="1276"/>
      <c r="CK53" s="1276"/>
      <c r="CL53" s="1276"/>
      <c r="CM53" s="1276"/>
      <c r="CN53" s="1276">
        <v>48.9</v>
      </c>
      <c r="CO53" s="1276"/>
      <c r="CP53" s="1276"/>
      <c r="CQ53" s="1276"/>
      <c r="CR53" s="1276"/>
      <c r="CS53" s="1276"/>
      <c r="CT53" s="1276"/>
      <c r="CU53" s="1276"/>
      <c r="CV53" s="1276">
        <v>49</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608</v>
      </c>
      <c r="AO55" s="1281"/>
      <c r="AP55" s="1281"/>
      <c r="AQ55" s="1281"/>
      <c r="AR55" s="1281"/>
      <c r="AS55" s="1281"/>
      <c r="AT55" s="1281"/>
      <c r="AU55" s="1281"/>
      <c r="AV55" s="1281"/>
      <c r="AW55" s="1281"/>
      <c r="AX55" s="1281"/>
      <c r="AY55" s="1281"/>
      <c r="AZ55" s="1281"/>
      <c r="BA55" s="1281"/>
      <c r="BB55" s="1279" t="s">
        <v>604</v>
      </c>
      <c r="BC55" s="1279"/>
      <c r="BD55" s="1279"/>
      <c r="BE55" s="1279"/>
      <c r="BF55" s="1279"/>
      <c r="BG55" s="1279"/>
      <c r="BH55" s="1279"/>
      <c r="BI55" s="1279"/>
      <c r="BJ55" s="1279"/>
      <c r="BK55" s="1279"/>
      <c r="BL55" s="1279"/>
      <c r="BM55" s="1279"/>
      <c r="BN55" s="1279"/>
      <c r="BO55" s="1279"/>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606</v>
      </c>
      <c r="BC57" s="1279"/>
      <c r="BD57" s="1279"/>
      <c r="BE57" s="1279"/>
      <c r="BF57" s="1279"/>
      <c r="BG57" s="1279"/>
      <c r="BH57" s="1279"/>
      <c r="BI57" s="1279"/>
      <c r="BJ57" s="1279"/>
      <c r="BK57" s="1279"/>
      <c r="BL57" s="1279"/>
      <c r="BM57" s="1279"/>
      <c r="BN57" s="1279"/>
      <c r="BO57" s="1279"/>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602</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603</v>
      </c>
      <c r="AO73" s="1279"/>
      <c r="AP73" s="1279"/>
      <c r="AQ73" s="1279"/>
      <c r="AR73" s="1279"/>
      <c r="AS73" s="1279"/>
      <c r="AT73" s="1279"/>
      <c r="AU73" s="1279"/>
      <c r="AV73" s="1279"/>
      <c r="AW73" s="1279"/>
      <c r="AX73" s="1279"/>
      <c r="AY73" s="1279"/>
      <c r="AZ73" s="1279"/>
      <c r="BA73" s="1279"/>
      <c r="BB73" s="1279" t="s">
        <v>604</v>
      </c>
      <c r="BC73" s="1279"/>
      <c r="BD73" s="1279"/>
      <c r="BE73" s="1279"/>
      <c r="BF73" s="1279"/>
      <c r="BG73" s="1279"/>
      <c r="BH73" s="1279"/>
      <c r="BI73" s="1279"/>
      <c r="BJ73" s="1279"/>
      <c r="BK73" s="1279"/>
      <c r="BL73" s="1279"/>
      <c r="BM73" s="1279"/>
      <c r="BN73" s="1279"/>
      <c r="BO73" s="1279"/>
      <c r="BP73" s="1276">
        <v>91.4</v>
      </c>
      <c r="BQ73" s="1276"/>
      <c r="BR73" s="1276"/>
      <c r="BS73" s="1276"/>
      <c r="BT73" s="1276"/>
      <c r="BU73" s="1276"/>
      <c r="BV73" s="1276"/>
      <c r="BW73" s="1276"/>
      <c r="BX73" s="1276">
        <v>95.6</v>
      </c>
      <c r="BY73" s="1276"/>
      <c r="BZ73" s="1276"/>
      <c r="CA73" s="1276"/>
      <c r="CB73" s="1276"/>
      <c r="CC73" s="1276"/>
      <c r="CD73" s="1276"/>
      <c r="CE73" s="1276"/>
      <c r="CF73" s="1276">
        <v>97.5</v>
      </c>
      <c r="CG73" s="1276"/>
      <c r="CH73" s="1276"/>
      <c r="CI73" s="1276"/>
      <c r="CJ73" s="1276"/>
      <c r="CK73" s="1276"/>
      <c r="CL73" s="1276"/>
      <c r="CM73" s="1276"/>
      <c r="CN73" s="1276">
        <v>96.6</v>
      </c>
      <c r="CO73" s="1276"/>
      <c r="CP73" s="1276"/>
      <c r="CQ73" s="1276"/>
      <c r="CR73" s="1276"/>
      <c r="CS73" s="1276"/>
      <c r="CT73" s="1276"/>
      <c r="CU73" s="1276"/>
      <c r="CV73" s="1276">
        <v>82.9</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612</v>
      </c>
      <c r="BC75" s="1279"/>
      <c r="BD75" s="1279"/>
      <c r="BE75" s="1279"/>
      <c r="BF75" s="1279"/>
      <c r="BG75" s="1279"/>
      <c r="BH75" s="1279"/>
      <c r="BI75" s="1279"/>
      <c r="BJ75" s="1279"/>
      <c r="BK75" s="1279"/>
      <c r="BL75" s="1279"/>
      <c r="BM75" s="1279"/>
      <c r="BN75" s="1279"/>
      <c r="BO75" s="1279"/>
      <c r="BP75" s="1276">
        <v>3.8</v>
      </c>
      <c r="BQ75" s="1276"/>
      <c r="BR75" s="1276"/>
      <c r="BS75" s="1276"/>
      <c r="BT75" s="1276"/>
      <c r="BU75" s="1276"/>
      <c r="BV75" s="1276"/>
      <c r="BW75" s="1276"/>
      <c r="BX75" s="1276">
        <v>4.5999999999999996</v>
      </c>
      <c r="BY75" s="1276"/>
      <c r="BZ75" s="1276"/>
      <c r="CA75" s="1276"/>
      <c r="CB75" s="1276"/>
      <c r="CC75" s="1276"/>
      <c r="CD75" s="1276"/>
      <c r="CE75" s="1276"/>
      <c r="CF75" s="1276">
        <v>5.7</v>
      </c>
      <c r="CG75" s="1276"/>
      <c r="CH75" s="1276"/>
      <c r="CI75" s="1276"/>
      <c r="CJ75" s="1276"/>
      <c r="CK75" s="1276"/>
      <c r="CL75" s="1276"/>
      <c r="CM75" s="1276"/>
      <c r="CN75" s="1276">
        <v>6.5</v>
      </c>
      <c r="CO75" s="1276"/>
      <c r="CP75" s="1276"/>
      <c r="CQ75" s="1276"/>
      <c r="CR75" s="1276"/>
      <c r="CS75" s="1276"/>
      <c r="CT75" s="1276"/>
      <c r="CU75" s="1276"/>
      <c r="CV75" s="1276">
        <v>6.4</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613</v>
      </c>
      <c r="AO77" s="1281"/>
      <c r="AP77" s="1281"/>
      <c r="AQ77" s="1281"/>
      <c r="AR77" s="1281"/>
      <c r="AS77" s="1281"/>
      <c r="AT77" s="1281"/>
      <c r="AU77" s="1281"/>
      <c r="AV77" s="1281"/>
      <c r="AW77" s="1281"/>
      <c r="AX77" s="1281"/>
      <c r="AY77" s="1281"/>
      <c r="AZ77" s="1281"/>
      <c r="BA77" s="1281"/>
      <c r="BB77" s="1279" t="s">
        <v>605</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611</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iLdH3FvblHD1PiCIF8aCwsGsNt2b+BiNYKwUcF2jL6Fq4kcIT9DqxhkgFSl0IDZLhx5Gr0jVuNYAhI862YuIXg==" saltValue="vhC01Tb0sp2+vPlA+Ma6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I4uXfTk3n3+sjzpzMysaYCYDWcv4m3dxe7MXsZDbhHRcC48BPJ+iCRyYBTnMQVNRkB/gMpPdcILjfV5Nl5QTew==" saltValue="dkWJ9vSdXImsuhKlKdjx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nmhiy5bRq2IBcIzS65m9XwQAF/2le+0GCkuy2O7QobwMn4/+t/+4BcdUw5cqUiokaHb24RsQyNAG6z141ZC8Vw==" saltValue="T6F8LSp8+OZB+qIL5xkI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106803</v>
      </c>
      <c r="E3" s="153"/>
      <c r="F3" s="154">
        <v>67343</v>
      </c>
      <c r="G3" s="155"/>
      <c r="H3" s="156"/>
    </row>
    <row r="4" spans="1:8" x14ac:dyDescent="0.15">
      <c r="A4" s="157"/>
      <c r="B4" s="158"/>
      <c r="C4" s="159"/>
      <c r="D4" s="160">
        <v>18813</v>
      </c>
      <c r="E4" s="161"/>
      <c r="F4" s="162">
        <v>32865</v>
      </c>
      <c r="G4" s="163"/>
      <c r="H4" s="164"/>
    </row>
    <row r="5" spans="1:8" x14ac:dyDescent="0.15">
      <c r="A5" s="145" t="s">
        <v>544</v>
      </c>
      <c r="B5" s="150"/>
      <c r="C5" s="151"/>
      <c r="D5" s="152">
        <v>61300</v>
      </c>
      <c r="E5" s="153"/>
      <c r="F5" s="154">
        <v>73475</v>
      </c>
      <c r="G5" s="155"/>
      <c r="H5" s="156"/>
    </row>
    <row r="6" spans="1:8" x14ac:dyDescent="0.15">
      <c r="A6" s="157"/>
      <c r="B6" s="158"/>
      <c r="C6" s="159"/>
      <c r="D6" s="160">
        <v>22579</v>
      </c>
      <c r="E6" s="161"/>
      <c r="F6" s="162">
        <v>43072</v>
      </c>
      <c r="G6" s="163"/>
      <c r="H6" s="164"/>
    </row>
    <row r="7" spans="1:8" x14ac:dyDescent="0.15">
      <c r="A7" s="145" t="s">
        <v>545</v>
      </c>
      <c r="B7" s="150"/>
      <c r="C7" s="151"/>
      <c r="D7" s="152">
        <v>59819</v>
      </c>
      <c r="E7" s="153"/>
      <c r="F7" s="154">
        <v>87464</v>
      </c>
      <c r="G7" s="155"/>
      <c r="H7" s="156"/>
    </row>
    <row r="8" spans="1:8" x14ac:dyDescent="0.15">
      <c r="A8" s="157"/>
      <c r="B8" s="158"/>
      <c r="C8" s="159"/>
      <c r="D8" s="160">
        <v>16720</v>
      </c>
      <c r="E8" s="161"/>
      <c r="F8" s="162">
        <v>47479</v>
      </c>
      <c r="G8" s="163"/>
      <c r="H8" s="164"/>
    </row>
    <row r="9" spans="1:8" x14ac:dyDescent="0.15">
      <c r="A9" s="145" t="s">
        <v>546</v>
      </c>
      <c r="B9" s="150"/>
      <c r="C9" s="151"/>
      <c r="D9" s="152">
        <v>85704</v>
      </c>
      <c r="E9" s="153"/>
      <c r="F9" s="154">
        <v>96248</v>
      </c>
      <c r="G9" s="155"/>
      <c r="H9" s="156"/>
    </row>
    <row r="10" spans="1:8" x14ac:dyDescent="0.15">
      <c r="A10" s="157"/>
      <c r="B10" s="158"/>
      <c r="C10" s="159"/>
      <c r="D10" s="160">
        <v>21283</v>
      </c>
      <c r="E10" s="161"/>
      <c r="F10" s="162">
        <v>55768</v>
      </c>
      <c r="G10" s="163"/>
      <c r="H10" s="164"/>
    </row>
    <row r="11" spans="1:8" x14ac:dyDescent="0.15">
      <c r="A11" s="145" t="s">
        <v>547</v>
      </c>
      <c r="B11" s="150"/>
      <c r="C11" s="151"/>
      <c r="D11" s="152">
        <v>49758</v>
      </c>
      <c r="E11" s="153"/>
      <c r="F11" s="154">
        <v>76413</v>
      </c>
      <c r="G11" s="155"/>
      <c r="H11" s="156"/>
    </row>
    <row r="12" spans="1:8" x14ac:dyDescent="0.15">
      <c r="A12" s="157"/>
      <c r="B12" s="158"/>
      <c r="C12" s="165"/>
      <c r="D12" s="160">
        <v>12892</v>
      </c>
      <c r="E12" s="161"/>
      <c r="F12" s="162">
        <v>39658</v>
      </c>
      <c r="G12" s="163"/>
      <c r="H12" s="164"/>
    </row>
    <row r="13" spans="1:8" x14ac:dyDescent="0.15">
      <c r="A13" s="145"/>
      <c r="B13" s="150"/>
      <c r="C13" s="166"/>
      <c r="D13" s="167">
        <v>72677</v>
      </c>
      <c r="E13" s="168"/>
      <c r="F13" s="169">
        <v>80189</v>
      </c>
      <c r="G13" s="170"/>
      <c r="H13" s="156"/>
    </row>
    <row r="14" spans="1:8" x14ac:dyDescent="0.15">
      <c r="A14" s="157"/>
      <c r="B14" s="158"/>
      <c r="C14" s="159"/>
      <c r="D14" s="160">
        <v>18457</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13.73</v>
      </c>
      <c r="C19" s="171">
        <f>ROUND(VALUE(SUBSTITUTE(実質収支比率等に係る経年分析!G$48,"▲","-")),2)</f>
        <v>10.7</v>
      </c>
      <c r="D19" s="171">
        <f>ROUND(VALUE(SUBSTITUTE(実質収支比率等に係る経年分析!H$48,"▲","-")),2)</f>
        <v>5.67</v>
      </c>
      <c r="E19" s="171">
        <f>ROUND(VALUE(SUBSTITUTE(実質収支比率等に係る経年分析!I$48,"▲","-")),2)</f>
        <v>10.78</v>
      </c>
      <c r="F19" s="171">
        <f>ROUND(VALUE(SUBSTITUTE(実質収支比率等に係る経年分析!J$48,"▲","-")),2)</f>
        <v>14.97</v>
      </c>
    </row>
    <row r="20" spans="1:11" x14ac:dyDescent="0.15">
      <c r="A20" s="171" t="s">
        <v>55</v>
      </c>
      <c r="B20" s="171">
        <f>ROUND(VALUE(SUBSTITUTE(実質収支比率等に係る経年分析!F$47,"▲","-")),2)</f>
        <v>10.57</v>
      </c>
      <c r="C20" s="171">
        <f>ROUND(VALUE(SUBSTITUTE(実質収支比率等に係る経年分析!G$47,"▲","-")),2)</f>
        <v>11.13</v>
      </c>
      <c r="D20" s="171">
        <f>ROUND(VALUE(SUBSTITUTE(実質収支比率等に係る経年分析!H$47,"▲","-")),2)</f>
        <v>11.19</v>
      </c>
      <c r="E20" s="171">
        <f>ROUND(VALUE(SUBSTITUTE(実質収支比率等に係る経年分析!I$47,"▲","-")),2)</f>
        <v>10.69</v>
      </c>
      <c r="F20" s="171">
        <f>ROUND(VALUE(SUBSTITUTE(実質収支比率等に係る経年分析!J$47,"▲","-")),2)</f>
        <v>10.25</v>
      </c>
    </row>
    <row r="21" spans="1:11" x14ac:dyDescent="0.15">
      <c r="A21" s="171" t="s">
        <v>56</v>
      </c>
      <c r="B21" s="171">
        <f>IF(ISNUMBER(VALUE(SUBSTITUTE(実質収支比率等に係る経年分析!F$49,"▲","-"))),ROUND(VALUE(SUBSTITUTE(実質収支比率等に係る経年分析!F$49,"▲","-")),2),NA())</f>
        <v>2.23</v>
      </c>
      <c r="C21" s="171">
        <f>IF(ISNUMBER(VALUE(SUBSTITUTE(実質収支比率等に係る経年分析!G$49,"▲","-"))),ROUND(VALUE(SUBSTITUTE(実質収支比率等に係る経年分析!G$49,"▲","-")),2),NA())</f>
        <v>-2.39</v>
      </c>
      <c r="D21" s="171">
        <f>IF(ISNUMBER(VALUE(SUBSTITUTE(実質収支比率等に係る経年分析!H$49,"▲","-"))),ROUND(VALUE(SUBSTITUTE(実質収支比率等に係る経年分析!H$49,"▲","-")),2),NA())</f>
        <v>-5.08</v>
      </c>
      <c r="E21" s="171">
        <f>IF(ISNUMBER(VALUE(SUBSTITUTE(実質収支比率等に係る経年分析!I$49,"▲","-"))),ROUND(VALUE(SUBSTITUTE(実質収支比率等に係る経年分析!I$49,"▲","-")),2),NA())</f>
        <v>2.99</v>
      </c>
      <c r="F21" s="171">
        <f>IF(ISNUMBER(VALUE(SUBSTITUTE(実質収支比率等に係る経年分析!J$49,"▲","-"))),ROUND(VALUE(SUBSTITUTE(実質収支比率等に係る経年分析!J$49,"▲","-")),2),NA())</f>
        <v>4.63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東茨城郡内町村及び一部事務組合公平委員会特別会計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地方卸売市場事業特別会計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町営公園墓地事業特別会計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8.3800000000000008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758</v>
      </c>
      <c r="E42" s="173"/>
      <c r="F42" s="173"/>
      <c r="G42" s="173">
        <f>'実質公債費比率（分子）の構造'!L$52</f>
        <v>768</v>
      </c>
      <c r="H42" s="173"/>
      <c r="I42" s="173"/>
      <c r="J42" s="173">
        <f>'実質公債費比率（分子）の構造'!M$52</f>
        <v>769</v>
      </c>
      <c r="K42" s="173"/>
      <c r="L42" s="173"/>
      <c r="M42" s="173">
        <f>'実質公債費比率（分子）の構造'!N$52</f>
        <v>780</v>
      </c>
      <c r="N42" s="173"/>
      <c r="O42" s="173"/>
      <c r="P42" s="173">
        <f>'実質公債費比率（分子）の構造'!O$52</f>
        <v>783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16</v>
      </c>
      <c r="C45" s="173"/>
      <c r="D45" s="173"/>
      <c r="E45" s="173">
        <f>'実質公債費比率（分子）の構造'!L$49</f>
        <v>16</v>
      </c>
      <c r="F45" s="173"/>
      <c r="G45" s="173"/>
      <c r="H45" s="173">
        <f>'実質公債費比率（分子）の構造'!M$49</f>
        <v>13</v>
      </c>
      <c r="I45" s="173"/>
      <c r="J45" s="173"/>
      <c r="K45" s="173">
        <f>'実質公債費比率（分子）の構造'!N$49</f>
        <v>3</v>
      </c>
      <c r="L45" s="173"/>
      <c r="M45" s="173"/>
      <c r="N45" s="173">
        <f>'実質公債費比率（分子）の構造'!O$49</f>
        <v>0</v>
      </c>
      <c r="O45" s="173"/>
      <c r="P45" s="173"/>
    </row>
    <row r="46" spans="1:16" x14ac:dyDescent="0.15">
      <c r="A46" s="173" t="s">
        <v>67</v>
      </c>
      <c r="B46" s="173">
        <f>'実質公債費比率（分子）の構造'!K$48</f>
        <v>253</v>
      </c>
      <c r="C46" s="173"/>
      <c r="D46" s="173"/>
      <c r="E46" s="173">
        <f>'実質公債費比率（分子）の構造'!L$48</f>
        <v>252</v>
      </c>
      <c r="F46" s="173"/>
      <c r="G46" s="173"/>
      <c r="H46" s="173">
        <f>'実質公債費比率（分子）の構造'!M$48</f>
        <v>223</v>
      </c>
      <c r="I46" s="173"/>
      <c r="J46" s="173"/>
      <c r="K46" s="173">
        <f>'実質公債費比率（分子）の構造'!N$48</f>
        <v>238</v>
      </c>
      <c r="L46" s="173"/>
      <c r="M46" s="173"/>
      <c r="N46" s="173">
        <f>'実質公債費比率（分子）の構造'!O$48</f>
        <v>244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647</v>
      </c>
      <c r="C49" s="173"/>
      <c r="D49" s="173"/>
      <c r="E49" s="173">
        <f>'実質公債費比率（分子）の構造'!L$45</f>
        <v>722</v>
      </c>
      <c r="F49" s="173"/>
      <c r="G49" s="173"/>
      <c r="H49" s="173">
        <f>'実質公債費比率（分子）の構造'!M$45</f>
        <v>775</v>
      </c>
      <c r="I49" s="173"/>
      <c r="J49" s="173"/>
      <c r="K49" s="173">
        <f>'実質公債費比率（分子）の構造'!N$45</f>
        <v>796</v>
      </c>
      <c r="L49" s="173"/>
      <c r="M49" s="173"/>
      <c r="N49" s="173">
        <f>'実質公債費比率（分子）の構造'!O$45</f>
        <v>778</v>
      </c>
      <c r="O49" s="173"/>
      <c r="P49" s="173"/>
    </row>
    <row r="50" spans="1:16" x14ac:dyDescent="0.15">
      <c r="A50" s="173" t="s">
        <v>71</v>
      </c>
      <c r="B50" s="173" t="e">
        <f>NA()</f>
        <v>#N/A</v>
      </c>
      <c r="C50" s="173">
        <f>IF(ISNUMBER('実質公債費比率（分子）の構造'!K$53),'実質公債費比率（分子）の構造'!K$53,NA())</f>
        <v>158</v>
      </c>
      <c r="D50" s="173" t="e">
        <f>NA()</f>
        <v>#N/A</v>
      </c>
      <c r="E50" s="173" t="e">
        <f>NA()</f>
        <v>#N/A</v>
      </c>
      <c r="F50" s="173">
        <f>IF(ISNUMBER('実質公債費比率（分子）の構造'!L$53),'実質公債費比率（分子）の構造'!L$53,NA())</f>
        <v>222</v>
      </c>
      <c r="G50" s="173" t="e">
        <f>NA()</f>
        <v>#N/A</v>
      </c>
      <c r="H50" s="173" t="e">
        <f>NA()</f>
        <v>#N/A</v>
      </c>
      <c r="I50" s="173">
        <f>IF(ISNUMBER('実質公債費比率（分子）の構造'!M$53),'実質公債費比率（分子）の構造'!M$53,NA())</f>
        <v>242</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239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7046</v>
      </c>
      <c r="E56" s="172"/>
      <c r="F56" s="172"/>
      <c r="G56" s="172">
        <f>'将来負担比率（分子）の構造'!J$52</f>
        <v>7004</v>
      </c>
      <c r="H56" s="172"/>
      <c r="I56" s="172"/>
      <c r="J56" s="172">
        <f>'将来負担比率（分子）の構造'!K$52</f>
        <v>6901</v>
      </c>
      <c r="K56" s="172"/>
      <c r="L56" s="172"/>
      <c r="M56" s="172">
        <f>'将来負担比率（分子）の構造'!L$52</f>
        <v>7151</v>
      </c>
      <c r="N56" s="172"/>
      <c r="O56" s="172"/>
      <c r="P56" s="172">
        <f>'将来負担比率（分子）の構造'!M$52</f>
        <v>7065</v>
      </c>
    </row>
    <row r="57" spans="1:16" x14ac:dyDescent="0.15">
      <c r="A57" s="172" t="s">
        <v>42</v>
      </c>
      <c r="B57" s="172"/>
      <c r="C57" s="172"/>
      <c r="D57" s="172">
        <f>'将来負担比率（分子）の構造'!I$51</f>
        <v>2046</v>
      </c>
      <c r="E57" s="172"/>
      <c r="F57" s="172"/>
      <c r="G57" s="172">
        <f>'将来負担比率（分子）の構造'!J$51</f>
        <v>2076</v>
      </c>
      <c r="H57" s="172"/>
      <c r="I57" s="172"/>
      <c r="J57" s="172">
        <f>'将来負担比率（分子）の構造'!K$51</f>
        <v>2071</v>
      </c>
      <c r="K57" s="172"/>
      <c r="L57" s="172"/>
      <c r="M57" s="172">
        <f>'将来負担比率（分子）の構造'!L$51</f>
        <v>2025</v>
      </c>
      <c r="N57" s="172"/>
      <c r="O57" s="172"/>
      <c r="P57" s="172">
        <f>'将来負担比率（分子）の構造'!M$51</f>
        <v>1959</v>
      </c>
    </row>
    <row r="58" spans="1:16" x14ac:dyDescent="0.15">
      <c r="A58" s="172" t="s">
        <v>41</v>
      </c>
      <c r="B58" s="172"/>
      <c r="C58" s="172"/>
      <c r="D58" s="172">
        <f>'将来負担比率（分子）の構造'!I$50</f>
        <v>1478</v>
      </c>
      <c r="E58" s="172"/>
      <c r="F58" s="172"/>
      <c r="G58" s="172">
        <f>'将来負担比率（分子）の構造'!J$50</f>
        <v>1401</v>
      </c>
      <c r="H58" s="172"/>
      <c r="I58" s="172"/>
      <c r="J58" s="172">
        <f>'将来負担比率（分子）の構造'!K$50</f>
        <v>1288</v>
      </c>
      <c r="K58" s="172"/>
      <c r="L58" s="172"/>
      <c r="M58" s="172">
        <f>'将来負担比率（分子）の構造'!L$50</f>
        <v>1305</v>
      </c>
      <c r="N58" s="172"/>
      <c r="O58" s="172"/>
      <c r="P58" s="172">
        <f>'将来負担比率（分子）の構造'!M$50</f>
        <v>1599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v>
      </c>
      <c r="L61" s="172"/>
      <c r="M61" s="172"/>
      <c r="N61" s="172" t="str">
        <f>'将来負担比率（分子）の構造'!M$46</f>
        <v>-</v>
      </c>
      <c r="O61" s="172"/>
      <c r="P61" s="172"/>
    </row>
    <row r="62" spans="1:16" x14ac:dyDescent="0.15">
      <c r="A62" s="172" t="s">
        <v>35</v>
      </c>
      <c r="B62" s="172">
        <f>'将来負担比率（分子）の構造'!I$45</f>
        <v>1848</v>
      </c>
      <c r="C62" s="172"/>
      <c r="D62" s="172"/>
      <c r="E62" s="172">
        <f>'将来負担比率（分子）の構造'!J$45</f>
        <v>1811</v>
      </c>
      <c r="F62" s="172"/>
      <c r="G62" s="172"/>
      <c r="H62" s="172">
        <f>'将来負担比率（分子）の構造'!K$45</f>
        <v>1783</v>
      </c>
      <c r="I62" s="172"/>
      <c r="J62" s="172"/>
      <c r="K62" s="172">
        <f>'将来負担比率（分子）の構造'!L$45</f>
        <v>1783</v>
      </c>
      <c r="L62" s="172"/>
      <c r="M62" s="172"/>
      <c r="N62" s="172">
        <f>'将来負担比率（分子）の構造'!M$45</f>
        <v>1772</v>
      </c>
      <c r="O62" s="172"/>
      <c r="P62" s="172"/>
    </row>
    <row r="63" spans="1:16" x14ac:dyDescent="0.15">
      <c r="A63" s="172" t="s">
        <v>34</v>
      </c>
      <c r="B63" s="172">
        <f>'将来負担比率（分子）の構造'!I$44</f>
        <v>32</v>
      </c>
      <c r="C63" s="172"/>
      <c r="D63" s="172"/>
      <c r="E63" s="172">
        <f>'将来負担比率（分子）の構造'!J$44</f>
        <v>17</v>
      </c>
      <c r="F63" s="172"/>
      <c r="G63" s="172"/>
      <c r="H63" s="172">
        <f>'将来負担比率（分子）の構造'!K$44</f>
        <v>3</v>
      </c>
      <c r="I63" s="172"/>
      <c r="J63" s="172"/>
      <c r="K63" s="172" t="str">
        <f>'将来負担比率（分子）の構造'!L$44</f>
        <v>-</v>
      </c>
      <c r="L63" s="172"/>
      <c r="M63" s="172"/>
      <c r="N63" s="172">
        <f>'将来負担比率（分子）の構造'!M$44</f>
        <v>7</v>
      </c>
      <c r="O63" s="172"/>
      <c r="P63" s="172"/>
    </row>
    <row r="64" spans="1:16" x14ac:dyDescent="0.15">
      <c r="A64" s="172" t="s">
        <v>33</v>
      </c>
      <c r="B64" s="172">
        <f>'将来負担比率（分子）の構造'!I$43</f>
        <v>2652</v>
      </c>
      <c r="C64" s="172"/>
      <c r="D64" s="172"/>
      <c r="E64" s="172">
        <f>'将来負担比率（分子）の構造'!J$43</f>
        <v>2637</v>
      </c>
      <c r="F64" s="172"/>
      <c r="G64" s="172"/>
      <c r="H64" s="172">
        <f>'将来負担比率（分子）の構造'!K$43</f>
        <v>2585</v>
      </c>
      <c r="I64" s="172"/>
      <c r="J64" s="172"/>
      <c r="K64" s="172">
        <f>'将来負担比率（分子）の構造'!L$43</f>
        <v>2539</v>
      </c>
      <c r="L64" s="172"/>
      <c r="M64" s="172"/>
      <c r="N64" s="172">
        <f>'将来負担比率（分子）の構造'!M$43</f>
        <v>2452</v>
      </c>
      <c r="O64" s="172"/>
      <c r="P64" s="172"/>
    </row>
    <row r="65" spans="1:16" x14ac:dyDescent="0.15">
      <c r="A65" s="172" t="s">
        <v>32</v>
      </c>
      <c r="B65" s="172">
        <f>'将来負担比率（分子）の構造'!I$42</f>
        <v>21</v>
      </c>
      <c r="C65" s="172"/>
      <c r="D65" s="172"/>
      <c r="E65" s="172">
        <f>'将来負担比率（分子）の構造'!J$42</f>
        <v>21</v>
      </c>
      <c r="F65" s="172"/>
      <c r="G65" s="172"/>
      <c r="H65" s="172">
        <f>'将来負担比率（分子）の構造'!K$42</f>
        <v>13</v>
      </c>
      <c r="I65" s="172"/>
      <c r="J65" s="172"/>
      <c r="K65" s="172">
        <f>'将来負担比率（分子）の構造'!L$42</f>
        <v>22</v>
      </c>
      <c r="L65" s="172"/>
      <c r="M65" s="172"/>
      <c r="N65" s="172">
        <f>'将来負担比率（分子）の構造'!M$42</f>
        <v>37</v>
      </c>
      <c r="O65" s="172"/>
      <c r="P65" s="172"/>
    </row>
    <row r="66" spans="1:16" x14ac:dyDescent="0.15">
      <c r="A66" s="172" t="s">
        <v>31</v>
      </c>
      <c r="B66" s="172">
        <f>'将来負担比率（分子）の構造'!I$41</f>
        <v>9348</v>
      </c>
      <c r="C66" s="172"/>
      <c r="D66" s="172"/>
      <c r="E66" s="172">
        <f>'将来負担比率（分子）の構造'!J$41</f>
        <v>9487</v>
      </c>
      <c r="F66" s="172"/>
      <c r="G66" s="172"/>
      <c r="H66" s="172">
        <f>'将来負担比率（分子）の構造'!K$41</f>
        <v>9401</v>
      </c>
      <c r="I66" s="172"/>
      <c r="J66" s="172"/>
      <c r="K66" s="172">
        <f>'将来負担比率（分子）の構造'!L$41</f>
        <v>9818</v>
      </c>
      <c r="L66" s="172"/>
      <c r="M66" s="172"/>
      <c r="N66" s="172">
        <f>'将来負担比率（分子）の構造'!M$41</f>
        <v>9676</v>
      </c>
      <c r="O66" s="172"/>
      <c r="P66" s="172"/>
    </row>
    <row r="67" spans="1:16" x14ac:dyDescent="0.15">
      <c r="A67" s="172" t="s">
        <v>75</v>
      </c>
      <c r="B67" s="172" t="e">
        <f>NA()</f>
        <v>#N/A</v>
      </c>
      <c r="C67" s="172">
        <f>IF(ISNUMBER('将来負担比率（分子）の構造'!I$53), IF('将来負担比率（分子）の構造'!I$53 &lt; 0, 0, '将来負担比率（分子）の構造'!I$53), NA())</f>
        <v>3331</v>
      </c>
      <c r="D67" s="172" t="e">
        <f>NA()</f>
        <v>#N/A</v>
      </c>
      <c r="E67" s="172" t="e">
        <f>NA()</f>
        <v>#N/A</v>
      </c>
      <c r="F67" s="172">
        <f>IF(ISNUMBER('将来負担比率（分子）の構造'!J$53), IF('将来負担比率（分子）の構造'!J$53 &lt; 0, 0, '将来負担比率（分子）の構造'!J$53), NA())</f>
        <v>3490</v>
      </c>
      <c r="G67" s="172" t="e">
        <f>NA()</f>
        <v>#N/A</v>
      </c>
      <c r="H67" s="172" t="e">
        <f>NA()</f>
        <v>#N/A</v>
      </c>
      <c r="I67" s="172">
        <f>IF(ISNUMBER('将来負担比率（分子）の構造'!K$53), IF('将来負担比率（分子）の構造'!K$53 &lt; 0, 0, '将来負担比率（分子）の構造'!K$53), NA())</f>
        <v>3525</v>
      </c>
      <c r="J67" s="172" t="e">
        <f>NA()</f>
        <v>#N/A</v>
      </c>
      <c r="K67" s="172" t="e">
        <f>NA()</f>
        <v>#N/A</v>
      </c>
      <c r="L67" s="172">
        <f>IF(ISNUMBER('将来負担比率（分子）の構造'!L$53), IF('将来負担比率（分子）の構造'!L$53 &lt; 0, 0, '将来負担比率（分子）の構造'!L$53), NA())</f>
        <v>3682</v>
      </c>
      <c r="M67" s="172" t="e">
        <f>NA()</f>
        <v>#N/A</v>
      </c>
      <c r="N67" s="172" t="e">
        <f>NA()</f>
        <v>#N/A</v>
      </c>
      <c r="O67" s="172">
        <f>IF(ISNUMBER('将来負担比率（分子）の構造'!M$53), IF('将来負担比率（分子）の構造'!M$53 &lt; 0, 0, '将来負担比率（分子）の構造'!M$53), NA())</f>
        <v>3321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469</v>
      </c>
      <c r="C72" s="176">
        <f>基金残高に係る経年分析!G55</f>
        <v>469</v>
      </c>
      <c r="D72" s="176">
        <f>基金残高に係る経年分析!H55</f>
        <v>469</v>
      </c>
    </row>
    <row r="73" spans="1:16" x14ac:dyDescent="0.15">
      <c r="A73" s="175" t="s">
        <v>78</v>
      </c>
      <c r="B73" s="176">
        <f>基金残高に係る経年分析!F56</f>
        <v>114</v>
      </c>
      <c r="C73" s="176">
        <f>基金残高に係る経年分析!G56</f>
        <v>114</v>
      </c>
      <c r="D73" s="176">
        <f>基金残高に係る経年分析!H56</f>
        <v>207</v>
      </c>
    </row>
    <row r="74" spans="1:16" x14ac:dyDescent="0.15">
      <c r="A74" s="175" t="s">
        <v>79</v>
      </c>
      <c r="B74" s="176">
        <f>基金残高に係る経年分析!F57</f>
        <v>591</v>
      </c>
      <c r="C74" s="176">
        <f>基金残高に係る経年分析!G57</f>
        <v>505</v>
      </c>
      <c r="D74" s="176">
        <f>基金残高に係る経年分析!H57</f>
        <v>664</v>
      </c>
    </row>
  </sheetData>
  <sheetProtection algorithmName="SHA-512" hashValue="V3v3gSS1B7oAtIRtGH1Nu5FTakzNa/+5i1p6uK7eorCZOb/quH4WLIX5W/ozAI/cWV7j29S/eTgTiQUd6YY+gA==" saltValue="vUGG3DqADmYkKijCw4HJ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227</v>
      </c>
      <c r="C5" s="733"/>
      <c r="D5" s="733"/>
      <c r="E5" s="733"/>
      <c r="F5" s="733"/>
      <c r="G5" s="733"/>
      <c r="H5" s="733"/>
      <c r="I5" s="733"/>
      <c r="J5" s="733"/>
      <c r="K5" s="733"/>
      <c r="L5" s="733"/>
      <c r="M5" s="733"/>
      <c r="N5" s="733"/>
      <c r="O5" s="733"/>
      <c r="P5" s="733"/>
      <c r="Q5" s="734"/>
      <c r="R5" s="717">
        <v>2703438</v>
      </c>
      <c r="S5" s="718"/>
      <c r="T5" s="718"/>
      <c r="U5" s="718"/>
      <c r="V5" s="718"/>
      <c r="W5" s="718"/>
      <c r="X5" s="718"/>
      <c r="Y5" s="761"/>
      <c r="Z5" s="779">
        <v>27.3</v>
      </c>
      <c r="AA5" s="779"/>
      <c r="AB5" s="779"/>
      <c r="AC5" s="779"/>
      <c r="AD5" s="780">
        <v>2553642</v>
      </c>
      <c r="AE5" s="780"/>
      <c r="AF5" s="780"/>
      <c r="AG5" s="780"/>
      <c r="AH5" s="780"/>
      <c r="AI5" s="780"/>
      <c r="AJ5" s="780"/>
      <c r="AK5" s="780"/>
      <c r="AL5" s="762">
        <v>57.1</v>
      </c>
      <c r="AM5" s="737"/>
      <c r="AN5" s="737"/>
      <c r="AO5" s="763"/>
      <c r="AP5" s="732" t="s">
        <v>228</v>
      </c>
      <c r="AQ5" s="733"/>
      <c r="AR5" s="733"/>
      <c r="AS5" s="733"/>
      <c r="AT5" s="733"/>
      <c r="AU5" s="733"/>
      <c r="AV5" s="733"/>
      <c r="AW5" s="733"/>
      <c r="AX5" s="733"/>
      <c r="AY5" s="733"/>
      <c r="AZ5" s="733"/>
      <c r="BA5" s="733"/>
      <c r="BB5" s="733"/>
      <c r="BC5" s="733"/>
      <c r="BD5" s="733"/>
      <c r="BE5" s="733"/>
      <c r="BF5" s="734"/>
      <c r="BG5" s="664">
        <v>2535202</v>
      </c>
      <c r="BH5" s="665"/>
      <c r="BI5" s="665"/>
      <c r="BJ5" s="665"/>
      <c r="BK5" s="665"/>
      <c r="BL5" s="665"/>
      <c r="BM5" s="665"/>
      <c r="BN5" s="666"/>
      <c r="BO5" s="691">
        <v>93.8</v>
      </c>
      <c r="BP5" s="691"/>
      <c r="BQ5" s="691"/>
      <c r="BR5" s="691"/>
      <c r="BS5" s="692">
        <v>26726</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50013</v>
      </c>
      <c r="S6" s="665"/>
      <c r="T6" s="665"/>
      <c r="U6" s="665"/>
      <c r="V6" s="665"/>
      <c r="W6" s="665"/>
      <c r="X6" s="665"/>
      <c r="Y6" s="666"/>
      <c r="Z6" s="691">
        <v>0.5</v>
      </c>
      <c r="AA6" s="691"/>
      <c r="AB6" s="691"/>
      <c r="AC6" s="691"/>
      <c r="AD6" s="692">
        <v>50013</v>
      </c>
      <c r="AE6" s="692"/>
      <c r="AF6" s="692"/>
      <c r="AG6" s="692"/>
      <c r="AH6" s="692"/>
      <c r="AI6" s="692"/>
      <c r="AJ6" s="692"/>
      <c r="AK6" s="692"/>
      <c r="AL6" s="667">
        <v>1.1000000000000001</v>
      </c>
      <c r="AM6" s="668"/>
      <c r="AN6" s="668"/>
      <c r="AO6" s="693"/>
      <c r="AP6" s="661" t="s">
        <v>233</v>
      </c>
      <c r="AQ6" s="662"/>
      <c r="AR6" s="662"/>
      <c r="AS6" s="662"/>
      <c r="AT6" s="662"/>
      <c r="AU6" s="662"/>
      <c r="AV6" s="662"/>
      <c r="AW6" s="662"/>
      <c r="AX6" s="662"/>
      <c r="AY6" s="662"/>
      <c r="AZ6" s="662"/>
      <c r="BA6" s="662"/>
      <c r="BB6" s="662"/>
      <c r="BC6" s="662"/>
      <c r="BD6" s="662"/>
      <c r="BE6" s="662"/>
      <c r="BF6" s="663"/>
      <c r="BG6" s="664">
        <v>2535202</v>
      </c>
      <c r="BH6" s="665"/>
      <c r="BI6" s="665"/>
      <c r="BJ6" s="665"/>
      <c r="BK6" s="665"/>
      <c r="BL6" s="665"/>
      <c r="BM6" s="665"/>
      <c r="BN6" s="666"/>
      <c r="BO6" s="691">
        <v>93.8</v>
      </c>
      <c r="BP6" s="691"/>
      <c r="BQ6" s="691"/>
      <c r="BR6" s="691"/>
      <c r="BS6" s="692">
        <v>26726</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89292</v>
      </c>
      <c r="CS6" s="665"/>
      <c r="CT6" s="665"/>
      <c r="CU6" s="665"/>
      <c r="CV6" s="665"/>
      <c r="CW6" s="665"/>
      <c r="CX6" s="665"/>
      <c r="CY6" s="666"/>
      <c r="CZ6" s="762">
        <v>1</v>
      </c>
      <c r="DA6" s="737"/>
      <c r="DB6" s="737"/>
      <c r="DC6" s="765"/>
      <c r="DD6" s="670" t="s">
        <v>130</v>
      </c>
      <c r="DE6" s="665"/>
      <c r="DF6" s="665"/>
      <c r="DG6" s="665"/>
      <c r="DH6" s="665"/>
      <c r="DI6" s="665"/>
      <c r="DJ6" s="665"/>
      <c r="DK6" s="665"/>
      <c r="DL6" s="665"/>
      <c r="DM6" s="665"/>
      <c r="DN6" s="665"/>
      <c r="DO6" s="665"/>
      <c r="DP6" s="666"/>
      <c r="DQ6" s="670">
        <v>89286</v>
      </c>
      <c r="DR6" s="665"/>
      <c r="DS6" s="665"/>
      <c r="DT6" s="665"/>
      <c r="DU6" s="665"/>
      <c r="DV6" s="665"/>
      <c r="DW6" s="665"/>
      <c r="DX6" s="665"/>
      <c r="DY6" s="665"/>
      <c r="DZ6" s="665"/>
      <c r="EA6" s="665"/>
      <c r="EB6" s="665"/>
      <c r="EC6" s="708"/>
    </row>
    <row r="7" spans="2:143" ht="11.25" customHeight="1" x14ac:dyDescent="0.15">
      <c r="B7" s="661" t="s">
        <v>235</v>
      </c>
      <c r="C7" s="662"/>
      <c r="D7" s="662"/>
      <c r="E7" s="662"/>
      <c r="F7" s="662"/>
      <c r="G7" s="662"/>
      <c r="H7" s="662"/>
      <c r="I7" s="662"/>
      <c r="J7" s="662"/>
      <c r="K7" s="662"/>
      <c r="L7" s="662"/>
      <c r="M7" s="662"/>
      <c r="N7" s="662"/>
      <c r="O7" s="662"/>
      <c r="P7" s="662"/>
      <c r="Q7" s="663"/>
      <c r="R7" s="664">
        <v>1136</v>
      </c>
      <c r="S7" s="665"/>
      <c r="T7" s="665"/>
      <c r="U7" s="665"/>
      <c r="V7" s="665"/>
      <c r="W7" s="665"/>
      <c r="X7" s="665"/>
      <c r="Y7" s="666"/>
      <c r="Z7" s="691">
        <v>0</v>
      </c>
      <c r="AA7" s="691"/>
      <c r="AB7" s="691"/>
      <c r="AC7" s="691"/>
      <c r="AD7" s="692">
        <v>1136</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852437</v>
      </c>
      <c r="BH7" s="665"/>
      <c r="BI7" s="665"/>
      <c r="BJ7" s="665"/>
      <c r="BK7" s="665"/>
      <c r="BL7" s="665"/>
      <c r="BM7" s="665"/>
      <c r="BN7" s="666"/>
      <c r="BO7" s="691">
        <v>31.5</v>
      </c>
      <c r="BP7" s="691"/>
      <c r="BQ7" s="691"/>
      <c r="BR7" s="691"/>
      <c r="BS7" s="692">
        <v>26726</v>
      </c>
      <c r="BT7" s="692"/>
      <c r="BU7" s="692"/>
      <c r="BV7" s="692"/>
      <c r="BW7" s="692"/>
      <c r="BX7" s="692"/>
      <c r="BY7" s="692"/>
      <c r="BZ7" s="692"/>
      <c r="CA7" s="692"/>
      <c r="CB7" s="750"/>
      <c r="CD7" s="698" t="s">
        <v>237</v>
      </c>
      <c r="CE7" s="699"/>
      <c r="CF7" s="699"/>
      <c r="CG7" s="699"/>
      <c r="CH7" s="699"/>
      <c r="CI7" s="699"/>
      <c r="CJ7" s="699"/>
      <c r="CK7" s="699"/>
      <c r="CL7" s="699"/>
      <c r="CM7" s="699"/>
      <c r="CN7" s="699"/>
      <c r="CO7" s="699"/>
      <c r="CP7" s="699"/>
      <c r="CQ7" s="700"/>
      <c r="CR7" s="664">
        <v>1533625</v>
      </c>
      <c r="CS7" s="665"/>
      <c r="CT7" s="665"/>
      <c r="CU7" s="665"/>
      <c r="CV7" s="665"/>
      <c r="CW7" s="665"/>
      <c r="CX7" s="665"/>
      <c r="CY7" s="666"/>
      <c r="CZ7" s="691">
        <v>16.899999999999999</v>
      </c>
      <c r="DA7" s="691"/>
      <c r="DB7" s="691"/>
      <c r="DC7" s="691"/>
      <c r="DD7" s="670">
        <v>17589</v>
      </c>
      <c r="DE7" s="665"/>
      <c r="DF7" s="665"/>
      <c r="DG7" s="665"/>
      <c r="DH7" s="665"/>
      <c r="DI7" s="665"/>
      <c r="DJ7" s="665"/>
      <c r="DK7" s="665"/>
      <c r="DL7" s="665"/>
      <c r="DM7" s="665"/>
      <c r="DN7" s="665"/>
      <c r="DO7" s="665"/>
      <c r="DP7" s="666"/>
      <c r="DQ7" s="670">
        <v>1220359</v>
      </c>
      <c r="DR7" s="665"/>
      <c r="DS7" s="665"/>
      <c r="DT7" s="665"/>
      <c r="DU7" s="665"/>
      <c r="DV7" s="665"/>
      <c r="DW7" s="665"/>
      <c r="DX7" s="665"/>
      <c r="DY7" s="665"/>
      <c r="DZ7" s="665"/>
      <c r="EA7" s="665"/>
      <c r="EB7" s="665"/>
      <c r="EC7" s="708"/>
    </row>
    <row r="8" spans="2:143" ht="11.25" customHeight="1" x14ac:dyDescent="0.15">
      <c r="B8" s="661" t="s">
        <v>238</v>
      </c>
      <c r="C8" s="662"/>
      <c r="D8" s="662"/>
      <c r="E8" s="662"/>
      <c r="F8" s="662"/>
      <c r="G8" s="662"/>
      <c r="H8" s="662"/>
      <c r="I8" s="662"/>
      <c r="J8" s="662"/>
      <c r="K8" s="662"/>
      <c r="L8" s="662"/>
      <c r="M8" s="662"/>
      <c r="N8" s="662"/>
      <c r="O8" s="662"/>
      <c r="P8" s="662"/>
      <c r="Q8" s="663"/>
      <c r="R8" s="664">
        <v>10867</v>
      </c>
      <c r="S8" s="665"/>
      <c r="T8" s="665"/>
      <c r="U8" s="665"/>
      <c r="V8" s="665"/>
      <c r="W8" s="665"/>
      <c r="X8" s="665"/>
      <c r="Y8" s="666"/>
      <c r="Z8" s="691">
        <v>0.1</v>
      </c>
      <c r="AA8" s="691"/>
      <c r="AB8" s="691"/>
      <c r="AC8" s="691"/>
      <c r="AD8" s="692">
        <v>10867</v>
      </c>
      <c r="AE8" s="692"/>
      <c r="AF8" s="692"/>
      <c r="AG8" s="692"/>
      <c r="AH8" s="692"/>
      <c r="AI8" s="692"/>
      <c r="AJ8" s="692"/>
      <c r="AK8" s="692"/>
      <c r="AL8" s="667">
        <v>0.2</v>
      </c>
      <c r="AM8" s="668"/>
      <c r="AN8" s="668"/>
      <c r="AO8" s="693"/>
      <c r="AP8" s="661" t="s">
        <v>239</v>
      </c>
      <c r="AQ8" s="662"/>
      <c r="AR8" s="662"/>
      <c r="AS8" s="662"/>
      <c r="AT8" s="662"/>
      <c r="AU8" s="662"/>
      <c r="AV8" s="662"/>
      <c r="AW8" s="662"/>
      <c r="AX8" s="662"/>
      <c r="AY8" s="662"/>
      <c r="AZ8" s="662"/>
      <c r="BA8" s="662"/>
      <c r="BB8" s="662"/>
      <c r="BC8" s="662"/>
      <c r="BD8" s="662"/>
      <c r="BE8" s="662"/>
      <c r="BF8" s="663"/>
      <c r="BG8" s="664">
        <v>28614</v>
      </c>
      <c r="BH8" s="665"/>
      <c r="BI8" s="665"/>
      <c r="BJ8" s="665"/>
      <c r="BK8" s="665"/>
      <c r="BL8" s="665"/>
      <c r="BM8" s="665"/>
      <c r="BN8" s="666"/>
      <c r="BO8" s="691">
        <v>1.1000000000000001</v>
      </c>
      <c r="BP8" s="691"/>
      <c r="BQ8" s="691"/>
      <c r="BR8" s="691"/>
      <c r="BS8" s="692" t="s">
        <v>130</v>
      </c>
      <c r="BT8" s="692"/>
      <c r="BU8" s="692"/>
      <c r="BV8" s="692"/>
      <c r="BW8" s="692"/>
      <c r="BX8" s="692"/>
      <c r="BY8" s="692"/>
      <c r="BZ8" s="692"/>
      <c r="CA8" s="692"/>
      <c r="CB8" s="750"/>
      <c r="CD8" s="698" t="s">
        <v>240</v>
      </c>
      <c r="CE8" s="699"/>
      <c r="CF8" s="699"/>
      <c r="CG8" s="699"/>
      <c r="CH8" s="699"/>
      <c r="CI8" s="699"/>
      <c r="CJ8" s="699"/>
      <c r="CK8" s="699"/>
      <c r="CL8" s="699"/>
      <c r="CM8" s="699"/>
      <c r="CN8" s="699"/>
      <c r="CO8" s="699"/>
      <c r="CP8" s="699"/>
      <c r="CQ8" s="700"/>
      <c r="CR8" s="664">
        <v>2676251</v>
      </c>
      <c r="CS8" s="665"/>
      <c r="CT8" s="665"/>
      <c r="CU8" s="665"/>
      <c r="CV8" s="665"/>
      <c r="CW8" s="665"/>
      <c r="CX8" s="665"/>
      <c r="CY8" s="666"/>
      <c r="CZ8" s="691">
        <v>29.4</v>
      </c>
      <c r="DA8" s="691"/>
      <c r="DB8" s="691"/>
      <c r="DC8" s="691"/>
      <c r="DD8" s="670">
        <v>10901</v>
      </c>
      <c r="DE8" s="665"/>
      <c r="DF8" s="665"/>
      <c r="DG8" s="665"/>
      <c r="DH8" s="665"/>
      <c r="DI8" s="665"/>
      <c r="DJ8" s="665"/>
      <c r="DK8" s="665"/>
      <c r="DL8" s="665"/>
      <c r="DM8" s="665"/>
      <c r="DN8" s="665"/>
      <c r="DO8" s="665"/>
      <c r="DP8" s="666"/>
      <c r="DQ8" s="670">
        <v>1331810</v>
      </c>
      <c r="DR8" s="665"/>
      <c r="DS8" s="665"/>
      <c r="DT8" s="665"/>
      <c r="DU8" s="665"/>
      <c r="DV8" s="665"/>
      <c r="DW8" s="665"/>
      <c r="DX8" s="665"/>
      <c r="DY8" s="665"/>
      <c r="DZ8" s="665"/>
      <c r="EA8" s="665"/>
      <c r="EB8" s="665"/>
      <c r="EC8" s="708"/>
    </row>
    <row r="9" spans="2:143" ht="11.25" customHeight="1" x14ac:dyDescent="0.15">
      <c r="B9" s="661" t="s">
        <v>241</v>
      </c>
      <c r="C9" s="662"/>
      <c r="D9" s="662"/>
      <c r="E9" s="662"/>
      <c r="F9" s="662"/>
      <c r="G9" s="662"/>
      <c r="H9" s="662"/>
      <c r="I9" s="662"/>
      <c r="J9" s="662"/>
      <c r="K9" s="662"/>
      <c r="L9" s="662"/>
      <c r="M9" s="662"/>
      <c r="N9" s="662"/>
      <c r="O9" s="662"/>
      <c r="P9" s="662"/>
      <c r="Q9" s="663"/>
      <c r="R9" s="664">
        <v>12955</v>
      </c>
      <c r="S9" s="665"/>
      <c r="T9" s="665"/>
      <c r="U9" s="665"/>
      <c r="V9" s="665"/>
      <c r="W9" s="665"/>
      <c r="X9" s="665"/>
      <c r="Y9" s="666"/>
      <c r="Z9" s="691">
        <v>0.1</v>
      </c>
      <c r="AA9" s="691"/>
      <c r="AB9" s="691"/>
      <c r="AC9" s="691"/>
      <c r="AD9" s="692">
        <v>12955</v>
      </c>
      <c r="AE9" s="692"/>
      <c r="AF9" s="692"/>
      <c r="AG9" s="692"/>
      <c r="AH9" s="692"/>
      <c r="AI9" s="692"/>
      <c r="AJ9" s="692"/>
      <c r="AK9" s="692"/>
      <c r="AL9" s="667">
        <v>0.3</v>
      </c>
      <c r="AM9" s="668"/>
      <c r="AN9" s="668"/>
      <c r="AO9" s="693"/>
      <c r="AP9" s="661" t="s">
        <v>242</v>
      </c>
      <c r="AQ9" s="662"/>
      <c r="AR9" s="662"/>
      <c r="AS9" s="662"/>
      <c r="AT9" s="662"/>
      <c r="AU9" s="662"/>
      <c r="AV9" s="662"/>
      <c r="AW9" s="662"/>
      <c r="AX9" s="662"/>
      <c r="AY9" s="662"/>
      <c r="AZ9" s="662"/>
      <c r="BA9" s="662"/>
      <c r="BB9" s="662"/>
      <c r="BC9" s="662"/>
      <c r="BD9" s="662"/>
      <c r="BE9" s="662"/>
      <c r="BF9" s="663"/>
      <c r="BG9" s="664">
        <v>702942</v>
      </c>
      <c r="BH9" s="665"/>
      <c r="BI9" s="665"/>
      <c r="BJ9" s="665"/>
      <c r="BK9" s="665"/>
      <c r="BL9" s="665"/>
      <c r="BM9" s="665"/>
      <c r="BN9" s="666"/>
      <c r="BO9" s="691">
        <v>26</v>
      </c>
      <c r="BP9" s="691"/>
      <c r="BQ9" s="691"/>
      <c r="BR9" s="691"/>
      <c r="BS9" s="692" t="s">
        <v>130</v>
      </c>
      <c r="BT9" s="692"/>
      <c r="BU9" s="692"/>
      <c r="BV9" s="692"/>
      <c r="BW9" s="692"/>
      <c r="BX9" s="692"/>
      <c r="BY9" s="692"/>
      <c r="BZ9" s="692"/>
      <c r="CA9" s="692"/>
      <c r="CB9" s="750"/>
      <c r="CD9" s="698" t="s">
        <v>243</v>
      </c>
      <c r="CE9" s="699"/>
      <c r="CF9" s="699"/>
      <c r="CG9" s="699"/>
      <c r="CH9" s="699"/>
      <c r="CI9" s="699"/>
      <c r="CJ9" s="699"/>
      <c r="CK9" s="699"/>
      <c r="CL9" s="699"/>
      <c r="CM9" s="699"/>
      <c r="CN9" s="699"/>
      <c r="CO9" s="699"/>
      <c r="CP9" s="699"/>
      <c r="CQ9" s="700"/>
      <c r="CR9" s="664">
        <v>861727</v>
      </c>
      <c r="CS9" s="665"/>
      <c r="CT9" s="665"/>
      <c r="CU9" s="665"/>
      <c r="CV9" s="665"/>
      <c r="CW9" s="665"/>
      <c r="CX9" s="665"/>
      <c r="CY9" s="666"/>
      <c r="CZ9" s="691">
        <v>9.5</v>
      </c>
      <c r="DA9" s="691"/>
      <c r="DB9" s="691"/>
      <c r="DC9" s="691"/>
      <c r="DD9" s="670">
        <v>35257</v>
      </c>
      <c r="DE9" s="665"/>
      <c r="DF9" s="665"/>
      <c r="DG9" s="665"/>
      <c r="DH9" s="665"/>
      <c r="DI9" s="665"/>
      <c r="DJ9" s="665"/>
      <c r="DK9" s="665"/>
      <c r="DL9" s="665"/>
      <c r="DM9" s="665"/>
      <c r="DN9" s="665"/>
      <c r="DO9" s="665"/>
      <c r="DP9" s="666"/>
      <c r="DQ9" s="670">
        <v>660985</v>
      </c>
      <c r="DR9" s="665"/>
      <c r="DS9" s="665"/>
      <c r="DT9" s="665"/>
      <c r="DU9" s="665"/>
      <c r="DV9" s="665"/>
      <c r="DW9" s="665"/>
      <c r="DX9" s="665"/>
      <c r="DY9" s="665"/>
      <c r="DZ9" s="665"/>
      <c r="EA9" s="665"/>
      <c r="EB9" s="665"/>
      <c r="EC9" s="708"/>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67045</v>
      </c>
      <c r="BH10" s="665"/>
      <c r="BI10" s="665"/>
      <c r="BJ10" s="665"/>
      <c r="BK10" s="665"/>
      <c r="BL10" s="665"/>
      <c r="BM10" s="665"/>
      <c r="BN10" s="666"/>
      <c r="BO10" s="691">
        <v>2.5</v>
      </c>
      <c r="BP10" s="691"/>
      <c r="BQ10" s="691"/>
      <c r="BR10" s="691"/>
      <c r="BS10" s="692">
        <v>11330</v>
      </c>
      <c r="BT10" s="692"/>
      <c r="BU10" s="692"/>
      <c r="BV10" s="692"/>
      <c r="BW10" s="692"/>
      <c r="BX10" s="692"/>
      <c r="BY10" s="692"/>
      <c r="BZ10" s="692"/>
      <c r="CA10" s="692"/>
      <c r="CB10" s="750"/>
      <c r="CD10" s="698" t="s">
        <v>246</v>
      </c>
      <c r="CE10" s="699"/>
      <c r="CF10" s="699"/>
      <c r="CG10" s="699"/>
      <c r="CH10" s="699"/>
      <c r="CI10" s="699"/>
      <c r="CJ10" s="699"/>
      <c r="CK10" s="699"/>
      <c r="CL10" s="699"/>
      <c r="CM10" s="699"/>
      <c r="CN10" s="699"/>
      <c r="CO10" s="699"/>
      <c r="CP10" s="699"/>
      <c r="CQ10" s="700"/>
      <c r="CR10" s="664">
        <v>30</v>
      </c>
      <c r="CS10" s="665"/>
      <c r="CT10" s="665"/>
      <c r="CU10" s="665"/>
      <c r="CV10" s="665"/>
      <c r="CW10" s="665"/>
      <c r="CX10" s="665"/>
      <c r="CY10" s="666"/>
      <c r="CZ10" s="691">
        <v>0</v>
      </c>
      <c r="DA10" s="691"/>
      <c r="DB10" s="691"/>
      <c r="DC10" s="691"/>
      <c r="DD10" s="670" t="s">
        <v>130</v>
      </c>
      <c r="DE10" s="665"/>
      <c r="DF10" s="665"/>
      <c r="DG10" s="665"/>
      <c r="DH10" s="665"/>
      <c r="DI10" s="665"/>
      <c r="DJ10" s="665"/>
      <c r="DK10" s="665"/>
      <c r="DL10" s="665"/>
      <c r="DM10" s="665"/>
      <c r="DN10" s="665"/>
      <c r="DO10" s="665"/>
      <c r="DP10" s="666"/>
      <c r="DQ10" s="670">
        <v>30</v>
      </c>
      <c r="DR10" s="665"/>
      <c r="DS10" s="665"/>
      <c r="DT10" s="665"/>
      <c r="DU10" s="665"/>
      <c r="DV10" s="665"/>
      <c r="DW10" s="665"/>
      <c r="DX10" s="665"/>
      <c r="DY10" s="665"/>
      <c r="DZ10" s="665"/>
      <c r="EA10" s="665"/>
      <c r="EB10" s="665"/>
      <c r="EC10" s="708"/>
    </row>
    <row r="11" spans="2:143" ht="11.25" customHeight="1" x14ac:dyDescent="0.15">
      <c r="B11" s="661" t="s">
        <v>247</v>
      </c>
      <c r="C11" s="662"/>
      <c r="D11" s="662"/>
      <c r="E11" s="662"/>
      <c r="F11" s="662"/>
      <c r="G11" s="662"/>
      <c r="H11" s="662"/>
      <c r="I11" s="662"/>
      <c r="J11" s="662"/>
      <c r="K11" s="662"/>
      <c r="L11" s="662"/>
      <c r="M11" s="662"/>
      <c r="N11" s="662"/>
      <c r="O11" s="662"/>
      <c r="P11" s="662"/>
      <c r="Q11" s="663"/>
      <c r="R11" s="664">
        <v>405014</v>
      </c>
      <c r="S11" s="665"/>
      <c r="T11" s="665"/>
      <c r="U11" s="665"/>
      <c r="V11" s="665"/>
      <c r="W11" s="665"/>
      <c r="X11" s="665"/>
      <c r="Y11" s="666"/>
      <c r="Z11" s="667">
        <v>4.0999999999999996</v>
      </c>
      <c r="AA11" s="668"/>
      <c r="AB11" s="668"/>
      <c r="AC11" s="669"/>
      <c r="AD11" s="670">
        <v>405014</v>
      </c>
      <c r="AE11" s="665"/>
      <c r="AF11" s="665"/>
      <c r="AG11" s="665"/>
      <c r="AH11" s="665"/>
      <c r="AI11" s="665"/>
      <c r="AJ11" s="665"/>
      <c r="AK11" s="666"/>
      <c r="AL11" s="667">
        <v>9.1</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53836</v>
      </c>
      <c r="BH11" s="665"/>
      <c r="BI11" s="665"/>
      <c r="BJ11" s="665"/>
      <c r="BK11" s="665"/>
      <c r="BL11" s="665"/>
      <c r="BM11" s="665"/>
      <c r="BN11" s="666"/>
      <c r="BO11" s="691">
        <v>2</v>
      </c>
      <c r="BP11" s="691"/>
      <c r="BQ11" s="691"/>
      <c r="BR11" s="691"/>
      <c r="BS11" s="692">
        <v>15396</v>
      </c>
      <c r="BT11" s="692"/>
      <c r="BU11" s="692"/>
      <c r="BV11" s="692"/>
      <c r="BW11" s="692"/>
      <c r="BX11" s="692"/>
      <c r="BY11" s="692"/>
      <c r="BZ11" s="692"/>
      <c r="CA11" s="692"/>
      <c r="CB11" s="750"/>
      <c r="CD11" s="698" t="s">
        <v>249</v>
      </c>
      <c r="CE11" s="699"/>
      <c r="CF11" s="699"/>
      <c r="CG11" s="699"/>
      <c r="CH11" s="699"/>
      <c r="CI11" s="699"/>
      <c r="CJ11" s="699"/>
      <c r="CK11" s="699"/>
      <c r="CL11" s="699"/>
      <c r="CM11" s="699"/>
      <c r="CN11" s="699"/>
      <c r="CO11" s="699"/>
      <c r="CP11" s="699"/>
      <c r="CQ11" s="700"/>
      <c r="CR11" s="664">
        <v>295390</v>
      </c>
      <c r="CS11" s="665"/>
      <c r="CT11" s="665"/>
      <c r="CU11" s="665"/>
      <c r="CV11" s="665"/>
      <c r="CW11" s="665"/>
      <c r="CX11" s="665"/>
      <c r="CY11" s="666"/>
      <c r="CZ11" s="691">
        <v>3.2</v>
      </c>
      <c r="DA11" s="691"/>
      <c r="DB11" s="691"/>
      <c r="DC11" s="691"/>
      <c r="DD11" s="670">
        <v>12169</v>
      </c>
      <c r="DE11" s="665"/>
      <c r="DF11" s="665"/>
      <c r="DG11" s="665"/>
      <c r="DH11" s="665"/>
      <c r="DI11" s="665"/>
      <c r="DJ11" s="665"/>
      <c r="DK11" s="665"/>
      <c r="DL11" s="665"/>
      <c r="DM11" s="665"/>
      <c r="DN11" s="665"/>
      <c r="DO11" s="665"/>
      <c r="DP11" s="666"/>
      <c r="DQ11" s="670">
        <v>145142</v>
      </c>
      <c r="DR11" s="665"/>
      <c r="DS11" s="665"/>
      <c r="DT11" s="665"/>
      <c r="DU11" s="665"/>
      <c r="DV11" s="665"/>
      <c r="DW11" s="665"/>
      <c r="DX11" s="665"/>
      <c r="DY11" s="665"/>
      <c r="DZ11" s="665"/>
      <c r="EA11" s="665"/>
      <c r="EB11" s="665"/>
      <c r="EC11" s="708"/>
    </row>
    <row r="12" spans="2:143" ht="11.25" customHeight="1" x14ac:dyDescent="0.15">
      <c r="B12" s="661" t="s">
        <v>250</v>
      </c>
      <c r="C12" s="662"/>
      <c r="D12" s="662"/>
      <c r="E12" s="662"/>
      <c r="F12" s="662"/>
      <c r="G12" s="662"/>
      <c r="H12" s="662"/>
      <c r="I12" s="662"/>
      <c r="J12" s="662"/>
      <c r="K12" s="662"/>
      <c r="L12" s="662"/>
      <c r="M12" s="662"/>
      <c r="N12" s="662"/>
      <c r="O12" s="662"/>
      <c r="P12" s="662"/>
      <c r="Q12" s="663"/>
      <c r="R12" s="664">
        <v>33084</v>
      </c>
      <c r="S12" s="665"/>
      <c r="T12" s="665"/>
      <c r="U12" s="665"/>
      <c r="V12" s="665"/>
      <c r="W12" s="665"/>
      <c r="X12" s="665"/>
      <c r="Y12" s="666"/>
      <c r="Z12" s="691">
        <v>0.3</v>
      </c>
      <c r="AA12" s="691"/>
      <c r="AB12" s="691"/>
      <c r="AC12" s="691"/>
      <c r="AD12" s="692">
        <v>33084</v>
      </c>
      <c r="AE12" s="692"/>
      <c r="AF12" s="692"/>
      <c r="AG12" s="692"/>
      <c r="AH12" s="692"/>
      <c r="AI12" s="692"/>
      <c r="AJ12" s="692"/>
      <c r="AK12" s="692"/>
      <c r="AL12" s="667">
        <v>0.7</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1502225</v>
      </c>
      <c r="BH12" s="665"/>
      <c r="BI12" s="665"/>
      <c r="BJ12" s="665"/>
      <c r="BK12" s="665"/>
      <c r="BL12" s="665"/>
      <c r="BM12" s="665"/>
      <c r="BN12" s="666"/>
      <c r="BO12" s="691">
        <v>55.6</v>
      </c>
      <c r="BP12" s="691"/>
      <c r="BQ12" s="691"/>
      <c r="BR12" s="691"/>
      <c r="BS12" s="692" t="s">
        <v>130</v>
      </c>
      <c r="BT12" s="692"/>
      <c r="BU12" s="692"/>
      <c r="BV12" s="692"/>
      <c r="BW12" s="692"/>
      <c r="BX12" s="692"/>
      <c r="BY12" s="692"/>
      <c r="BZ12" s="692"/>
      <c r="CA12" s="692"/>
      <c r="CB12" s="750"/>
      <c r="CD12" s="698" t="s">
        <v>252</v>
      </c>
      <c r="CE12" s="699"/>
      <c r="CF12" s="699"/>
      <c r="CG12" s="699"/>
      <c r="CH12" s="699"/>
      <c r="CI12" s="699"/>
      <c r="CJ12" s="699"/>
      <c r="CK12" s="699"/>
      <c r="CL12" s="699"/>
      <c r="CM12" s="699"/>
      <c r="CN12" s="699"/>
      <c r="CO12" s="699"/>
      <c r="CP12" s="699"/>
      <c r="CQ12" s="700"/>
      <c r="CR12" s="664">
        <v>393471</v>
      </c>
      <c r="CS12" s="665"/>
      <c r="CT12" s="665"/>
      <c r="CU12" s="665"/>
      <c r="CV12" s="665"/>
      <c r="CW12" s="665"/>
      <c r="CX12" s="665"/>
      <c r="CY12" s="666"/>
      <c r="CZ12" s="691">
        <v>4.3</v>
      </c>
      <c r="DA12" s="691"/>
      <c r="DB12" s="691"/>
      <c r="DC12" s="691"/>
      <c r="DD12" s="670">
        <v>11714</v>
      </c>
      <c r="DE12" s="665"/>
      <c r="DF12" s="665"/>
      <c r="DG12" s="665"/>
      <c r="DH12" s="665"/>
      <c r="DI12" s="665"/>
      <c r="DJ12" s="665"/>
      <c r="DK12" s="665"/>
      <c r="DL12" s="665"/>
      <c r="DM12" s="665"/>
      <c r="DN12" s="665"/>
      <c r="DO12" s="665"/>
      <c r="DP12" s="666"/>
      <c r="DQ12" s="670">
        <v>222070</v>
      </c>
      <c r="DR12" s="665"/>
      <c r="DS12" s="665"/>
      <c r="DT12" s="665"/>
      <c r="DU12" s="665"/>
      <c r="DV12" s="665"/>
      <c r="DW12" s="665"/>
      <c r="DX12" s="665"/>
      <c r="DY12" s="665"/>
      <c r="DZ12" s="665"/>
      <c r="EA12" s="665"/>
      <c r="EB12" s="665"/>
      <c r="EC12" s="708"/>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1489440</v>
      </c>
      <c r="BH13" s="665"/>
      <c r="BI13" s="665"/>
      <c r="BJ13" s="665"/>
      <c r="BK13" s="665"/>
      <c r="BL13" s="665"/>
      <c r="BM13" s="665"/>
      <c r="BN13" s="666"/>
      <c r="BO13" s="691">
        <v>55.1</v>
      </c>
      <c r="BP13" s="691"/>
      <c r="BQ13" s="691"/>
      <c r="BR13" s="691"/>
      <c r="BS13" s="692" t="s">
        <v>130</v>
      </c>
      <c r="BT13" s="692"/>
      <c r="BU13" s="692"/>
      <c r="BV13" s="692"/>
      <c r="BW13" s="692"/>
      <c r="BX13" s="692"/>
      <c r="BY13" s="692"/>
      <c r="BZ13" s="692"/>
      <c r="CA13" s="692"/>
      <c r="CB13" s="750"/>
      <c r="CD13" s="698" t="s">
        <v>255</v>
      </c>
      <c r="CE13" s="699"/>
      <c r="CF13" s="699"/>
      <c r="CG13" s="699"/>
      <c r="CH13" s="699"/>
      <c r="CI13" s="699"/>
      <c r="CJ13" s="699"/>
      <c r="CK13" s="699"/>
      <c r="CL13" s="699"/>
      <c r="CM13" s="699"/>
      <c r="CN13" s="699"/>
      <c r="CO13" s="699"/>
      <c r="CP13" s="699"/>
      <c r="CQ13" s="700"/>
      <c r="CR13" s="664">
        <v>963429</v>
      </c>
      <c r="CS13" s="665"/>
      <c r="CT13" s="665"/>
      <c r="CU13" s="665"/>
      <c r="CV13" s="665"/>
      <c r="CW13" s="665"/>
      <c r="CX13" s="665"/>
      <c r="CY13" s="666"/>
      <c r="CZ13" s="691">
        <v>10.6</v>
      </c>
      <c r="DA13" s="691"/>
      <c r="DB13" s="691"/>
      <c r="DC13" s="691"/>
      <c r="DD13" s="670">
        <v>443223</v>
      </c>
      <c r="DE13" s="665"/>
      <c r="DF13" s="665"/>
      <c r="DG13" s="665"/>
      <c r="DH13" s="665"/>
      <c r="DI13" s="665"/>
      <c r="DJ13" s="665"/>
      <c r="DK13" s="665"/>
      <c r="DL13" s="665"/>
      <c r="DM13" s="665"/>
      <c r="DN13" s="665"/>
      <c r="DO13" s="665"/>
      <c r="DP13" s="666"/>
      <c r="DQ13" s="670">
        <v>498903</v>
      </c>
      <c r="DR13" s="665"/>
      <c r="DS13" s="665"/>
      <c r="DT13" s="665"/>
      <c r="DU13" s="665"/>
      <c r="DV13" s="665"/>
      <c r="DW13" s="665"/>
      <c r="DX13" s="665"/>
      <c r="DY13" s="665"/>
      <c r="DZ13" s="665"/>
      <c r="EA13" s="665"/>
      <c r="EB13" s="665"/>
      <c r="EC13" s="708"/>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130</v>
      </c>
      <c r="S14" s="665"/>
      <c r="T14" s="665"/>
      <c r="U14" s="665"/>
      <c r="V14" s="665"/>
      <c r="W14" s="665"/>
      <c r="X14" s="665"/>
      <c r="Y14" s="666"/>
      <c r="Z14" s="691" t="s">
        <v>130</v>
      </c>
      <c r="AA14" s="691"/>
      <c r="AB14" s="691"/>
      <c r="AC14" s="691"/>
      <c r="AD14" s="692" t="s">
        <v>130</v>
      </c>
      <c r="AE14" s="692"/>
      <c r="AF14" s="692"/>
      <c r="AG14" s="692"/>
      <c r="AH14" s="692"/>
      <c r="AI14" s="692"/>
      <c r="AJ14" s="692"/>
      <c r="AK14" s="692"/>
      <c r="AL14" s="667" t="s">
        <v>130</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52418</v>
      </c>
      <c r="BH14" s="665"/>
      <c r="BI14" s="665"/>
      <c r="BJ14" s="665"/>
      <c r="BK14" s="665"/>
      <c r="BL14" s="665"/>
      <c r="BM14" s="665"/>
      <c r="BN14" s="666"/>
      <c r="BO14" s="691">
        <v>1.9</v>
      </c>
      <c r="BP14" s="691"/>
      <c r="BQ14" s="691"/>
      <c r="BR14" s="691"/>
      <c r="BS14" s="692" t="s">
        <v>130</v>
      </c>
      <c r="BT14" s="692"/>
      <c r="BU14" s="692"/>
      <c r="BV14" s="692"/>
      <c r="BW14" s="692"/>
      <c r="BX14" s="692"/>
      <c r="BY14" s="692"/>
      <c r="BZ14" s="692"/>
      <c r="CA14" s="692"/>
      <c r="CB14" s="750"/>
      <c r="CD14" s="698" t="s">
        <v>258</v>
      </c>
      <c r="CE14" s="699"/>
      <c r="CF14" s="699"/>
      <c r="CG14" s="699"/>
      <c r="CH14" s="699"/>
      <c r="CI14" s="699"/>
      <c r="CJ14" s="699"/>
      <c r="CK14" s="699"/>
      <c r="CL14" s="699"/>
      <c r="CM14" s="699"/>
      <c r="CN14" s="699"/>
      <c r="CO14" s="699"/>
      <c r="CP14" s="699"/>
      <c r="CQ14" s="700"/>
      <c r="CR14" s="664">
        <v>592887</v>
      </c>
      <c r="CS14" s="665"/>
      <c r="CT14" s="665"/>
      <c r="CU14" s="665"/>
      <c r="CV14" s="665"/>
      <c r="CW14" s="665"/>
      <c r="CX14" s="665"/>
      <c r="CY14" s="666"/>
      <c r="CZ14" s="691">
        <v>6.5</v>
      </c>
      <c r="DA14" s="691"/>
      <c r="DB14" s="691"/>
      <c r="DC14" s="691"/>
      <c r="DD14" s="670">
        <v>231362</v>
      </c>
      <c r="DE14" s="665"/>
      <c r="DF14" s="665"/>
      <c r="DG14" s="665"/>
      <c r="DH14" s="665"/>
      <c r="DI14" s="665"/>
      <c r="DJ14" s="665"/>
      <c r="DK14" s="665"/>
      <c r="DL14" s="665"/>
      <c r="DM14" s="665"/>
      <c r="DN14" s="665"/>
      <c r="DO14" s="665"/>
      <c r="DP14" s="666"/>
      <c r="DQ14" s="670">
        <v>376204</v>
      </c>
      <c r="DR14" s="665"/>
      <c r="DS14" s="665"/>
      <c r="DT14" s="665"/>
      <c r="DU14" s="665"/>
      <c r="DV14" s="665"/>
      <c r="DW14" s="665"/>
      <c r="DX14" s="665"/>
      <c r="DY14" s="665"/>
      <c r="DZ14" s="665"/>
      <c r="EA14" s="665"/>
      <c r="EB14" s="665"/>
      <c r="EC14" s="708"/>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128122</v>
      </c>
      <c r="BH15" s="665"/>
      <c r="BI15" s="665"/>
      <c r="BJ15" s="665"/>
      <c r="BK15" s="665"/>
      <c r="BL15" s="665"/>
      <c r="BM15" s="665"/>
      <c r="BN15" s="666"/>
      <c r="BO15" s="691">
        <v>4.7</v>
      </c>
      <c r="BP15" s="691"/>
      <c r="BQ15" s="691"/>
      <c r="BR15" s="691"/>
      <c r="BS15" s="692" t="s">
        <v>130</v>
      </c>
      <c r="BT15" s="692"/>
      <c r="BU15" s="692"/>
      <c r="BV15" s="692"/>
      <c r="BW15" s="692"/>
      <c r="BX15" s="692"/>
      <c r="BY15" s="692"/>
      <c r="BZ15" s="692"/>
      <c r="CA15" s="692"/>
      <c r="CB15" s="750"/>
      <c r="CD15" s="698" t="s">
        <v>261</v>
      </c>
      <c r="CE15" s="699"/>
      <c r="CF15" s="699"/>
      <c r="CG15" s="699"/>
      <c r="CH15" s="699"/>
      <c r="CI15" s="699"/>
      <c r="CJ15" s="699"/>
      <c r="CK15" s="699"/>
      <c r="CL15" s="699"/>
      <c r="CM15" s="699"/>
      <c r="CN15" s="699"/>
      <c r="CO15" s="699"/>
      <c r="CP15" s="699"/>
      <c r="CQ15" s="700"/>
      <c r="CR15" s="664">
        <v>909566</v>
      </c>
      <c r="CS15" s="665"/>
      <c r="CT15" s="665"/>
      <c r="CU15" s="665"/>
      <c r="CV15" s="665"/>
      <c r="CW15" s="665"/>
      <c r="CX15" s="665"/>
      <c r="CY15" s="666"/>
      <c r="CZ15" s="691">
        <v>10</v>
      </c>
      <c r="DA15" s="691"/>
      <c r="DB15" s="691"/>
      <c r="DC15" s="691"/>
      <c r="DD15" s="670">
        <v>38597</v>
      </c>
      <c r="DE15" s="665"/>
      <c r="DF15" s="665"/>
      <c r="DG15" s="665"/>
      <c r="DH15" s="665"/>
      <c r="DI15" s="665"/>
      <c r="DJ15" s="665"/>
      <c r="DK15" s="665"/>
      <c r="DL15" s="665"/>
      <c r="DM15" s="665"/>
      <c r="DN15" s="665"/>
      <c r="DO15" s="665"/>
      <c r="DP15" s="666"/>
      <c r="DQ15" s="670">
        <v>713532</v>
      </c>
      <c r="DR15" s="665"/>
      <c r="DS15" s="665"/>
      <c r="DT15" s="665"/>
      <c r="DU15" s="665"/>
      <c r="DV15" s="665"/>
      <c r="DW15" s="665"/>
      <c r="DX15" s="665"/>
      <c r="DY15" s="665"/>
      <c r="DZ15" s="665"/>
      <c r="EA15" s="665"/>
      <c r="EB15" s="665"/>
      <c r="EC15" s="708"/>
    </row>
    <row r="16" spans="2:143" ht="11.25" customHeight="1" x14ac:dyDescent="0.15">
      <c r="B16" s="661" t="s">
        <v>262</v>
      </c>
      <c r="C16" s="662"/>
      <c r="D16" s="662"/>
      <c r="E16" s="662"/>
      <c r="F16" s="662"/>
      <c r="G16" s="662"/>
      <c r="H16" s="662"/>
      <c r="I16" s="662"/>
      <c r="J16" s="662"/>
      <c r="K16" s="662"/>
      <c r="L16" s="662"/>
      <c r="M16" s="662"/>
      <c r="N16" s="662"/>
      <c r="O16" s="662"/>
      <c r="P16" s="662"/>
      <c r="Q16" s="663"/>
      <c r="R16" s="664">
        <v>4287</v>
      </c>
      <c r="S16" s="665"/>
      <c r="T16" s="665"/>
      <c r="U16" s="665"/>
      <c r="V16" s="665"/>
      <c r="W16" s="665"/>
      <c r="X16" s="665"/>
      <c r="Y16" s="666"/>
      <c r="Z16" s="691">
        <v>0</v>
      </c>
      <c r="AA16" s="691"/>
      <c r="AB16" s="691"/>
      <c r="AC16" s="691"/>
      <c r="AD16" s="692">
        <v>4287</v>
      </c>
      <c r="AE16" s="692"/>
      <c r="AF16" s="692"/>
      <c r="AG16" s="692"/>
      <c r="AH16" s="692"/>
      <c r="AI16" s="692"/>
      <c r="AJ16" s="692"/>
      <c r="AK16" s="692"/>
      <c r="AL16" s="667">
        <v>0.1</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698" t="s">
        <v>264</v>
      </c>
      <c r="CE16" s="699"/>
      <c r="CF16" s="699"/>
      <c r="CG16" s="699"/>
      <c r="CH16" s="699"/>
      <c r="CI16" s="699"/>
      <c r="CJ16" s="699"/>
      <c r="CK16" s="699"/>
      <c r="CL16" s="699"/>
      <c r="CM16" s="699"/>
      <c r="CN16" s="699"/>
      <c r="CO16" s="699"/>
      <c r="CP16" s="699"/>
      <c r="CQ16" s="700"/>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8"/>
    </row>
    <row r="17" spans="2:133" ht="11.25" customHeight="1" x14ac:dyDescent="0.15">
      <c r="B17" s="661" t="s">
        <v>265</v>
      </c>
      <c r="C17" s="662"/>
      <c r="D17" s="662"/>
      <c r="E17" s="662"/>
      <c r="F17" s="662"/>
      <c r="G17" s="662"/>
      <c r="H17" s="662"/>
      <c r="I17" s="662"/>
      <c r="J17" s="662"/>
      <c r="K17" s="662"/>
      <c r="L17" s="662"/>
      <c r="M17" s="662"/>
      <c r="N17" s="662"/>
      <c r="O17" s="662"/>
      <c r="P17" s="662"/>
      <c r="Q17" s="663"/>
      <c r="R17" s="664">
        <v>25754</v>
      </c>
      <c r="S17" s="665"/>
      <c r="T17" s="665"/>
      <c r="U17" s="665"/>
      <c r="V17" s="665"/>
      <c r="W17" s="665"/>
      <c r="X17" s="665"/>
      <c r="Y17" s="666"/>
      <c r="Z17" s="691">
        <v>0.3</v>
      </c>
      <c r="AA17" s="691"/>
      <c r="AB17" s="691"/>
      <c r="AC17" s="691"/>
      <c r="AD17" s="692">
        <v>25754</v>
      </c>
      <c r="AE17" s="692"/>
      <c r="AF17" s="692"/>
      <c r="AG17" s="692"/>
      <c r="AH17" s="692"/>
      <c r="AI17" s="692"/>
      <c r="AJ17" s="692"/>
      <c r="AK17" s="692"/>
      <c r="AL17" s="667">
        <v>0.6</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698" t="s">
        <v>267</v>
      </c>
      <c r="CE17" s="699"/>
      <c r="CF17" s="699"/>
      <c r="CG17" s="699"/>
      <c r="CH17" s="699"/>
      <c r="CI17" s="699"/>
      <c r="CJ17" s="699"/>
      <c r="CK17" s="699"/>
      <c r="CL17" s="699"/>
      <c r="CM17" s="699"/>
      <c r="CN17" s="699"/>
      <c r="CO17" s="699"/>
      <c r="CP17" s="699"/>
      <c r="CQ17" s="700"/>
      <c r="CR17" s="664">
        <v>777715</v>
      </c>
      <c r="CS17" s="665"/>
      <c r="CT17" s="665"/>
      <c r="CU17" s="665"/>
      <c r="CV17" s="665"/>
      <c r="CW17" s="665"/>
      <c r="CX17" s="665"/>
      <c r="CY17" s="666"/>
      <c r="CZ17" s="691">
        <v>8.6</v>
      </c>
      <c r="DA17" s="691"/>
      <c r="DB17" s="691"/>
      <c r="DC17" s="691"/>
      <c r="DD17" s="670" t="s">
        <v>130</v>
      </c>
      <c r="DE17" s="665"/>
      <c r="DF17" s="665"/>
      <c r="DG17" s="665"/>
      <c r="DH17" s="665"/>
      <c r="DI17" s="665"/>
      <c r="DJ17" s="665"/>
      <c r="DK17" s="665"/>
      <c r="DL17" s="665"/>
      <c r="DM17" s="665"/>
      <c r="DN17" s="665"/>
      <c r="DO17" s="665"/>
      <c r="DP17" s="666"/>
      <c r="DQ17" s="670">
        <v>723630</v>
      </c>
      <c r="DR17" s="665"/>
      <c r="DS17" s="665"/>
      <c r="DT17" s="665"/>
      <c r="DU17" s="665"/>
      <c r="DV17" s="665"/>
      <c r="DW17" s="665"/>
      <c r="DX17" s="665"/>
      <c r="DY17" s="665"/>
      <c r="DZ17" s="665"/>
      <c r="EA17" s="665"/>
      <c r="EB17" s="665"/>
      <c r="EC17" s="708"/>
    </row>
    <row r="18" spans="2:133" ht="11.25" customHeight="1" x14ac:dyDescent="0.15">
      <c r="B18" s="661" t="s">
        <v>268</v>
      </c>
      <c r="C18" s="662"/>
      <c r="D18" s="662"/>
      <c r="E18" s="662"/>
      <c r="F18" s="662"/>
      <c r="G18" s="662"/>
      <c r="H18" s="662"/>
      <c r="I18" s="662"/>
      <c r="J18" s="662"/>
      <c r="K18" s="662"/>
      <c r="L18" s="662"/>
      <c r="M18" s="662"/>
      <c r="N18" s="662"/>
      <c r="O18" s="662"/>
      <c r="P18" s="662"/>
      <c r="Q18" s="663"/>
      <c r="R18" s="664">
        <v>71819</v>
      </c>
      <c r="S18" s="665"/>
      <c r="T18" s="665"/>
      <c r="U18" s="665"/>
      <c r="V18" s="665"/>
      <c r="W18" s="665"/>
      <c r="X18" s="665"/>
      <c r="Y18" s="666"/>
      <c r="Z18" s="691">
        <v>0.7</v>
      </c>
      <c r="AA18" s="691"/>
      <c r="AB18" s="691"/>
      <c r="AC18" s="691"/>
      <c r="AD18" s="692">
        <v>67553</v>
      </c>
      <c r="AE18" s="692"/>
      <c r="AF18" s="692"/>
      <c r="AG18" s="692"/>
      <c r="AH18" s="692"/>
      <c r="AI18" s="692"/>
      <c r="AJ18" s="692"/>
      <c r="AK18" s="692"/>
      <c r="AL18" s="667">
        <v>1.5</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698" t="s">
        <v>270</v>
      </c>
      <c r="CE18" s="699"/>
      <c r="CF18" s="699"/>
      <c r="CG18" s="699"/>
      <c r="CH18" s="699"/>
      <c r="CI18" s="699"/>
      <c r="CJ18" s="699"/>
      <c r="CK18" s="699"/>
      <c r="CL18" s="699"/>
      <c r="CM18" s="699"/>
      <c r="CN18" s="699"/>
      <c r="CO18" s="699"/>
      <c r="CP18" s="699"/>
      <c r="CQ18" s="700"/>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8"/>
    </row>
    <row r="19" spans="2:133" ht="11.25" customHeight="1" x14ac:dyDescent="0.15">
      <c r="B19" s="661" t="s">
        <v>271</v>
      </c>
      <c r="C19" s="662"/>
      <c r="D19" s="662"/>
      <c r="E19" s="662"/>
      <c r="F19" s="662"/>
      <c r="G19" s="662"/>
      <c r="H19" s="662"/>
      <c r="I19" s="662"/>
      <c r="J19" s="662"/>
      <c r="K19" s="662"/>
      <c r="L19" s="662"/>
      <c r="M19" s="662"/>
      <c r="N19" s="662"/>
      <c r="O19" s="662"/>
      <c r="P19" s="662"/>
      <c r="Q19" s="663"/>
      <c r="R19" s="664">
        <v>11230</v>
      </c>
      <c r="S19" s="665"/>
      <c r="T19" s="665"/>
      <c r="U19" s="665"/>
      <c r="V19" s="665"/>
      <c r="W19" s="665"/>
      <c r="X19" s="665"/>
      <c r="Y19" s="666"/>
      <c r="Z19" s="691">
        <v>0.1</v>
      </c>
      <c r="AA19" s="691"/>
      <c r="AB19" s="691"/>
      <c r="AC19" s="691"/>
      <c r="AD19" s="692">
        <v>11230</v>
      </c>
      <c r="AE19" s="692"/>
      <c r="AF19" s="692"/>
      <c r="AG19" s="692"/>
      <c r="AH19" s="692"/>
      <c r="AI19" s="692"/>
      <c r="AJ19" s="692"/>
      <c r="AK19" s="692"/>
      <c r="AL19" s="667">
        <v>0.3</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168236</v>
      </c>
      <c r="BH19" s="665"/>
      <c r="BI19" s="665"/>
      <c r="BJ19" s="665"/>
      <c r="BK19" s="665"/>
      <c r="BL19" s="665"/>
      <c r="BM19" s="665"/>
      <c r="BN19" s="666"/>
      <c r="BO19" s="691">
        <v>6.2</v>
      </c>
      <c r="BP19" s="691"/>
      <c r="BQ19" s="691"/>
      <c r="BR19" s="691"/>
      <c r="BS19" s="692" t="s">
        <v>130</v>
      </c>
      <c r="BT19" s="692"/>
      <c r="BU19" s="692"/>
      <c r="BV19" s="692"/>
      <c r="BW19" s="692"/>
      <c r="BX19" s="692"/>
      <c r="BY19" s="692"/>
      <c r="BZ19" s="692"/>
      <c r="CA19" s="692"/>
      <c r="CB19" s="750"/>
      <c r="CD19" s="698" t="s">
        <v>273</v>
      </c>
      <c r="CE19" s="699"/>
      <c r="CF19" s="699"/>
      <c r="CG19" s="699"/>
      <c r="CH19" s="699"/>
      <c r="CI19" s="699"/>
      <c r="CJ19" s="699"/>
      <c r="CK19" s="699"/>
      <c r="CL19" s="699"/>
      <c r="CM19" s="699"/>
      <c r="CN19" s="699"/>
      <c r="CO19" s="699"/>
      <c r="CP19" s="699"/>
      <c r="CQ19" s="700"/>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8"/>
    </row>
    <row r="20" spans="2:133" ht="11.25" customHeight="1" x14ac:dyDescent="0.15">
      <c r="B20" s="661" t="s">
        <v>274</v>
      </c>
      <c r="C20" s="662"/>
      <c r="D20" s="662"/>
      <c r="E20" s="662"/>
      <c r="F20" s="662"/>
      <c r="G20" s="662"/>
      <c r="H20" s="662"/>
      <c r="I20" s="662"/>
      <c r="J20" s="662"/>
      <c r="K20" s="662"/>
      <c r="L20" s="662"/>
      <c r="M20" s="662"/>
      <c r="N20" s="662"/>
      <c r="O20" s="662"/>
      <c r="P20" s="662"/>
      <c r="Q20" s="663"/>
      <c r="R20" s="664">
        <v>1279</v>
      </c>
      <c r="S20" s="665"/>
      <c r="T20" s="665"/>
      <c r="U20" s="665"/>
      <c r="V20" s="665"/>
      <c r="W20" s="665"/>
      <c r="X20" s="665"/>
      <c r="Y20" s="666"/>
      <c r="Z20" s="691">
        <v>0</v>
      </c>
      <c r="AA20" s="691"/>
      <c r="AB20" s="691"/>
      <c r="AC20" s="691"/>
      <c r="AD20" s="692">
        <v>1279</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168236</v>
      </c>
      <c r="BH20" s="665"/>
      <c r="BI20" s="665"/>
      <c r="BJ20" s="665"/>
      <c r="BK20" s="665"/>
      <c r="BL20" s="665"/>
      <c r="BM20" s="665"/>
      <c r="BN20" s="666"/>
      <c r="BO20" s="691">
        <v>6.2</v>
      </c>
      <c r="BP20" s="691"/>
      <c r="BQ20" s="691"/>
      <c r="BR20" s="691"/>
      <c r="BS20" s="692" t="s">
        <v>130</v>
      </c>
      <c r="BT20" s="692"/>
      <c r="BU20" s="692"/>
      <c r="BV20" s="692"/>
      <c r="BW20" s="692"/>
      <c r="BX20" s="692"/>
      <c r="BY20" s="692"/>
      <c r="BZ20" s="692"/>
      <c r="CA20" s="692"/>
      <c r="CB20" s="750"/>
      <c r="CD20" s="698" t="s">
        <v>276</v>
      </c>
      <c r="CE20" s="699"/>
      <c r="CF20" s="699"/>
      <c r="CG20" s="699"/>
      <c r="CH20" s="699"/>
      <c r="CI20" s="699"/>
      <c r="CJ20" s="699"/>
      <c r="CK20" s="699"/>
      <c r="CL20" s="699"/>
      <c r="CM20" s="699"/>
      <c r="CN20" s="699"/>
      <c r="CO20" s="699"/>
      <c r="CP20" s="699"/>
      <c r="CQ20" s="700"/>
      <c r="CR20" s="664">
        <v>9093383</v>
      </c>
      <c r="CS20" s="665"/>
      <c r="CT20" s="665"/>
      <c r="CU20" s="665"/>
      <c r="CV20" s="665"/>
      <c r="CW20" s="665"/>
      <c r="CX20" s="665"/>
      <c r="CY20" s="666"/>
      <c r="CZ20" s="691">
        <v>100</v>
      </c>
      <c r="DA20" s="691"/>
      <c r="DB20" s="691"/>
      <c r="DC20" s="691"/>
      <c r="DD20" s="670">
        <v>800812</v>
      </c>
      <c r="DE20" s="665"/>
      <c r="DF20" s="665"/>
      <c r="DG20" s="665"/>
      <c r="DH20" s="665"/>
      <c r="DI20" s="665"/>
      <c r="DJ20" s="665"/>
      <c r="DK20" s="665"/>
      <c r="DL20" s="665"/>
      <c r="DM20" s="665"/>
      <c r="DN20" s="665"/>
      <c r="DO20" s="665"/>
      <c r="DP20" s="666"/>
      <c r="DQ20" s="670">
        <v>5981951</v>
      </c>
      <c r="DR20" s="665"/>
      <c r="DS20" s="665"/>
      <c r="DT20" s="665"/>
      <c r="DU20" s="665"/>
      <c r="DV20" s="665"/>
      <c r="DW20" s="665"/>
      <c r="DX20" s="665"/>
      <c r="DY20" s="665"/>
      <c r="DZ20" s="665"/>
      <c r="EA20" s="665"/>
      <c r="EB20" s="665"/>
      <c r="EC20" s="708"/>
    </row>
    <row r="21" spans="2:133" ht="11.25" customHeight="1" x14ac:dyDescent="0.15">
      <c r="B21" s="661" t="s">
        <v>277</v>
      </c>
      <c r="C21" s="662"/>
      <c r="D21" s="662"/>
      <c r="E21" s="662"/>
      <c r="F21" s="662"/>
      <c r="G21" s="662"/>
      <c r="H21" s="662"/>
      <c r="I21" s="662"/>
      <c r="J21" s="662"/>
      <c r="K21" s="662"/>
      <c r="L21" s="662"/>
      <c r="M21" s="662"/>
      <c r="N21" s="662"/>
      <c r="O21" s="662"/>
      <c r="P21" s="662"/>
      <c r="Q21" s="663"/>
      <c r="R21" s="664">
        <v>648</v>
      </c>
      <c r="S21" s="665"/>
      <c r="T21" s="665"/>
      <c r="U21" s="665"/>
      <c r="V21" s="665"/>
      <c r="W21" s="665"/>
      <c r="X21" s="665"/>
      <c r="Y21" s="666"/>
      <c r="Z21" s="691">
        <v>0</v>
      </c>
      <c r="AA21" s="691"/>
      <c r="AB21" s="691"/>
      <c r="AC21" s="691"/>
      <c r="AD21" s="692">
        <v>648</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v>18440</v>
      </c>
      <c r="BH21" s="665"/>
      <c r="BI21" s="665"/>
      <c r="BJ21" s="665"/>
      <c r="BK21" s="665"/>
      <c r="BL21" s="665"/>
      <c r="BM21" s="665"/>
      <c r="BN21" s="666"/>
      <c r="BO21" s="691">
        <v>0.7</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58662</v>
      </c>
      <c r="S22" s="665"/>
      <c r="T22" s="665"/>
      <c r="U22" s="665"/>
      <c r="V22" s="665"/>
      <c r="W22" s="665"/>
      <c r="X22" s="665"/>
      <c r="Y22" s="666"/>
      <c r="Z22" s="691">
        <v>0.6</v>
      </c>
      <c r="AA22" s="691"/>
      <c r="AB22" s="691"/>
      <c r="AC22" s="691"/>
      <c r="AD22" s="692">
        <v>54396</v>
      </c>
      <c r="AE22" s="692"/>
      <c r="AF22" s="692"/>
      <c r="AG22" s="692"/>
      <c r="AH22" s="692"/>
      <c r="AI22" s="692"/>
      <c r="AJ22" s="692"/>
      <c r="AK22" s="692"/>
      <c r="AL22" s="667">
        <v>1.2000000476837158</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1421973</v>
      </c>
      <c r="S23" s="665"/>
      <c r="T23" s="665"/>
      <c r="U23" s="665"/>
      <c r="V23" s="665"/>
      <c r="W23" s="665"/>
      <c r="X23" s="665"/>
      <c r="Y23" s="666"/>
      <c r="Z23" s="691">
        <v>14.4</v>
      </c>
      <c r="AA23" s="691"/>
      <c r="AB23" s="691"/>
      <c r="AC23" s="691"/>
      <c r="AD23" s="692">
        <v>1229261</v>
      </c>
      <c r="AE23" s="692"/>
      <c r="AF23" s="692"/>
      <c r="AG23" s="692"/>
      <c r="AH23" s="692"/>
      <c r="AI23" s="692"/>
      <c r="AJ23" s="692"/>
      <c r="AK23" s="692"/>
      <c r="AL23" s="667">
        <v>27.5</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149796</v>
      </c>
      <c r="BH23" s="665"/>
      <c r="BI23" s="665"/>
      <c r="BJ23" s="665"/>
      <c r="BK23" s="665"/>
      <c r="BL23" s="665"/>
      <c r="BM23" s="665"/>
      <c r="BN23" s="666"/>
      <c r="BO23" s="691">
        <v>5.5</v>
      </c>
      <c r="BP23" s="691"/>
      <c r="BQ23" s="691"/>
      <c r="BR23" s="691"/>
      <c r="BS23" s="692" t="s">
        <v>130</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1229261</v>
      </c>
      <c r="S24" s="665"/>
      <c r="T24" s="665"/>
      <c r="U24" s="665"/>
      <c r="V24" s="665"/>
      <c r="W24" s="665"/>
      <c r="X24" s="665"/>
      <c r="Y24" s="666"/>
      <c r="Z24" s="691">
        <v>12.4</v>
      </c>
      <c r="AA24" s="691"/>
      <c r="AB24" s="691"/>
      <c r="AC24" s="691"/>
      <c r="AD24" s="692">
        <v>1229261</v>
      </c>
      <c r="AE24" s="692"/>
      <c r="AF24" s="692"/>
      <c r="AG24" s="692"/>
      <c r="AH24" s="692"/>
      <c r="AI24" s="692"/>
      <c r="AJ24" s="692"/>
      <c r="AK24" s="692"/>
      <c r="AL24" s="667">
        <v>27.5</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4116735</v>
      </c>
      <c r="CS24" s="718"/>
      <c r="CT24" s="718"/>
      <c r="CU24" s="718"/>
      <c r="CV24" s="718"/>
      <c r="CW24" s="718"/>
      <c r="CX24" s="718"/>
      <c r="CY24" s="761"/>
      <c r="CZ24" s="762">
        <v>45.3</v>
      </c>
      <c r="DA24" s="737"/>
      <c r="DB24" s="737"/>
      <c r="DC24" s="765"/>
      <c r="DD24" s="760">
        <v>2731430</v>
      </c>
      <c r="DE24" s="718"/>
      <c r="DF24" s="718"/>
      <c r="DG24" s="718"/>
      <c r="DH24" s="718"/>
      <c r="DI24" s="718"/>
      <c r="DJ24" s="718"/>
      <c r="DK24" s="761"/>
      <c r="DL24" s="760">
        <v>2583080</v>
      </c>
      <c r="DM24" s="718"/>
      <c r="DN24" s="718"/>
      <c r="DO24" s="718"/>
      <c r="DP24" s="718"/>
      <c r="DQ24" s="718"/>
      <c r="DR24" s="718"/>
      <c r="DS24" s="718"/>
      <c r="DT24" s="718"/>
      <c r="DU24" s="718"/>
      <c r="DV24" s="761"/>
      <c r="DW24" s="762">
        <v>53.7</v>
      </c>
      <c r="DX24" s="737"/>
      <c r="DY24" s="737"/>
      <c r="DZ24" s="737"/>
      <c r="EA24" s="737"/>
      <c r="EB24" s="737"/>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187066</v>
      </c>
      <c r="S25" s="665"/>
      <c r="T25" s="665"/>
      <c r="U25" s="665"/>
      <c r="V25" s="665"/>
      <c r="W25" s="665"/>
      <c r="X25" s="665"/>
      <c r="Y25" s="666"/>
      <c r="Z25" s="691">
        <v>1.9</v>
      </c>
      <c r="AA25" s="691"/>
      <c r="AB25" s="691"/>
      <c r="AC25" s="691"/>
      <c r="AD25" s="692" t="s">
        <v>130</v>
      </c>
      <c r="AE25" s="692"/>
      <c r="AF25" s="692"/>
      <c r="AG25" s="692"/>
      <c r="AH25" s="692"/>
      <c r="AI25" s="692"/>
      <c r="AJ25" s="692"/>
      <c r="AK25" s="692"/>
      <c r="AL25" s="667" t="s">
        <v>130</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698" t="s">
        <v>294</v>
      </c>
      <c r="CE25" s="699"/>
      <c r="CF25" s="699"/>
      <c r="CG25" s="699"/>
      <c r="CH25" s="699"/>
      <c r="CI25" s="699"/>
      <c r="CJ25" s="699"/>
      <c r="CK25" s="699"/>
      <c r="CL25" s="699"/>
      <c r="CM25" s="699"/>
      <c r="CN25" s="699"/>
      <c r="CO25" s="699"/>
      <c r="CP25" s="699"/>
      <c r="CQ25" s="700"/>
      <c r="CR25" s="664">
        <v>1779138</v>
      </c>
      <c r="CS25" s="675"/>
      <c r="CT25" s="675"/>
      <c r="CU25" s="675"/>
      <c r="CV25" s="675"/>
      <c r="CW25" s="675"/>
      <c r="CX25" s="675"/>
      <c r="CY25" s="676"/>
      <c r="CZ25" s="667">
        <v>19.600000000000001</v>
      </c>
      <c r="DA25" s="677"/>
      <c r="DB25" s="677"/>
      <c r="DC25" s="678"/>
      <c r="DD25" s="670">
        <v>1640669</v>
      </c>
      <c r="DE25" s="675"/>
      <c r="DF25" s="675"/>
      <c r="DG25" s="675"/>
      <c r="DH25" s="675"/>
      <c r="DI25" s="675"/>
      <c r="DJ25" s="675"/>
      <c r="DK25" s="676"/>
      <c r="DL25" s="670">
        <v>1515969</v>
      </c>
      <c r="DM25" s="675"/>
      <c r="DN25" s="675"/>
      <c r="DO25" s="675"/>
      <c r="DP25" s="675"/>
      <c r="DQ25" s="675"/>
      <c r="DR25" s="675"/>
      <c r="DS25" s="675"/>
      <c r="DT25" s="675"/>
      <c r="DU25" s="675"/>
      <c r="DV25" s="676"/>
      <c r="DW25" s="667">
        <v>31.5</v>
      </c>
      <c r="DX25" s="677"/>
      <c r="DY25" s="677"/>
      <c r="DZ25" s="677"/>
      <c r="EA25" s="677"/>
      <c r="EB25" s="677"/>
      <c r="EC25" s="709"/>
    </row>
    <row r="26" spans="2:133" ht="11.25" customHeight="1" x14ac:dyDescent="0.15">
      <c r="B26" s="661" t="s">
        <v>295</v>
      </c>
      <c r="C26" s="662"/>
      <c r="D26" s="662"/>
      <c r="E26" s="662"/>
      <c r="F26" s="662"/>
      <c r="G26" s="662"/>
      <c r="H26" s="662"/>
      <c r="I26" s="662"/>
      <c r="J26" s="662"/>
      <c r="K26" s="662"/>
      <c r="L26" s="662"/>
      <c r="M26" s="662"/>
      <c r="N26" s="662"/>
      <c r="O26" s="662"/>
      <c r="P26" s="662"/>
      <c r="Q26" s="663"/>
      <c r="R26" s="664">
        <v>5646</v>
      </c>
      <c r="S26" s="665"/>
      <c r="T26" s="665"/>
      <c r="U26" s="665"/>
      <c r="V26" s="665"/>
      <c r="W26" s="665"/>
      <c r="X26" s="665"/>
      <c r="Y26" s="666"/>
      <c r="Z26" s="691">
        <v>0.1</v>
      </c>
      <c r="AA26" s="691"/>
      <c r="AB26" s="691"/>
      <c r="AC26" s="691"/>
      <c r="AD26" s="692" t="s">
        <v>130</v>
      </c>
      <c r="AE26" s="692"/>
      <c r="AF26" s="692"/>
      <c r="AG26" s="692"/>
      <c r="AH26" s="692"/>
      <c r="AI26" s="692"/>
      <c r="AJ26" s="692"/>
      <c r="AK26" s="692"/>
      <c r="AL26" s="667" t="s">
        <v>130</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698" t="s">
        <v>297</v>
      </c>
      <c r="CE26" s="699"/>
      <c r="CF26" s="699"/>
      <c r="CG26" s="699"/>
      <c r="CH26" s="699"/>
      <c r="CI26" s="699"/>
      <c r="CJ26" s="699"/>
      <c r="CK26" s="699"/>
      <c r="CL26" s="699"/>
      <c r="CM26" s="699"/>
      <c r="CN26" s="699"/>
      <c r="CO26" s="699"/>
      <c r="CP26" s="699"/>
      <c r="CQ26" s="700"/>
      <c r="CR26" s="664">
        <v>1125347</v>
      </c>
      <c r="CS26" s="665"/>
      <c r="CT26" s="665"/>
      <c r="CU26" s="665"/>
      <c r="CV26" s="665"/>
      <c r="CW26" s="665"/>
      <c r="CX26" s="665"/>
      <c r="CY26" s="666"/>
      <c r="CZ26" s="667">
        <v>12.4</v>
      </c>
      <c r="DA26" s="677"/>
      <c r="DB26" s="677"/>
      <c r="DC26" s="678"/>
      <c r="DD26" s="670">
        <v>1022542</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709"/>
    </row>
    <row r="27" spans="2:133" ht="11.25" customHeight="1" x14ac:dyDescent="0.15">
      <c r="B27" s="661" t="s">
        <v>298</v>
      </c>
      <c r="C27" s="662"/>
      <c r="D27" s="662"/>
      <c r="E27" s="662"/>
      <c r="F27" s="662"/>
      <c r="G27" s="662"/>
      <c r="H27" s="662"/>
      <c r="I27" s="662"/>
      <c r="J27" s="662"/>
      <c r="K27" s="662"/>
      <c r="L27" s="662"/>
      <c r="M27" s="662"/>
      <c r="N27" s="662"/>
      <c r="O27" s="662"/>
      <c r="P27" s="662"/>
      <c r="Q27" s="663"/>
      <c r="R27" s="664">
        <v>4740340</v>
      </c>
      <c r="S27" s="665"/>
      <c r="T27" s="665"/>
      <c r="U27" s="665"/>
      <c r="V27" s="665"/>
      <c r="W27" s="665"/>
      <c r="X27" s="665"/>
      <c r="Y27" s="666"/>
      <c r="Z27" s="691">
        <v>47.9</v>
      </c>
      <c r="AA27" s="691"/>
      <c r="AB27" s="691"/>
      <c r="AC27" s="691"/>
      <c r="AD27" s="692">
        <v>4393566</v>
      </c>
      <c r="AE27" s="692"/>
      <c r="AF27" s="692"/>
      <c r="AG27" s="692"/>
      <c r="AH27" s="692"/>
      <c r="AI27" s="692"/>
      <c r="AJ27" s="692"/>
      <c r="AK27" s="692"/>
      <c r="AL27" s="667">
        <v>98.199996948242188</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2703438</v>
      </c>
      <c r="BH27" s="665"/>
      <c r="BI27" s="665"/>
      <c r="BJ27" s="665"/>
      <c r="BK27" s="665"/>
      <c r="BL27" s="665"/>
      <c r="BM27" s="665"/>
      <c r="BN27" s="666"/>
      <c r="BO27" s="691">
        <v>100</v>
      </c>
      <c r="BP27" s="691"/>
      <c r="BQ27" s="691"/>
      <c r="BR27" s="691"/>
      <c r="BS27" s="692">
        <v>26726</v>
      </c>
      <c r="BT27" s="692"/>
      <c r="BU27" s="692"/>
      <c r="BV27" s="692"/>
      <c r="BW27" s="692"/>
      <c r="BX27" s="692"/>
      <c r="BY27" s="692"/>
      <c r="BZ27" s="692"/>
      <c r="CA27" s="692"/>
      <c r="CB27" s="750"/>
      <c r="CD27" s="698" t="s">
        <v>300</v>
      </c>
      <c r="CE27" s="699"/>
      <c r="CF27" s="699"/>
      <c r="CG27" s="699"/>
      <c r="CH27" s="699"/>
      <c r="CI27" s="699"/>
      <c r="CJ27" s="699"/>
      <c r="CK27" s="699"/>
      <c r="CL27" s="699"/>
      <c r="CM27" s="699"/>
      <c r="CN27" s="699"/>
      <c r="CO27" s="699"/>
      <c r="CP27" s="699"/>
      <c r="CQ27" s="700"/>
      <c r="CR27" s="664">
        <v>1559882</v>
      </c>
      <c r="CS27" s="675"/>
      <c r="CT27" s="675"/>
      <c r="CU27" s="675"/>
      <c r="CV27" s="675"/>
      <c r="CW27" s="675"/>
      <c r="CX27" s="675"/>
      <c r="CY27" s="676"/>
      <c r="CZ27" s="667">
        <v>17.2</v>
      </c>
      <c r="DA27" s="677"/>
      <c r="DB27" s="677"/>
      <c r="DC27" s="678"/>
      <c r="DD27" s="670">
        <v>367131</v>
      </c>
      <c r="DE27" s="675"/>
      <c r="DF27" s="675"/>
      <c r="DG27" s="675"/>
      <c r="DH27" s="675"/>
      <c r="DI27" s="675"/>
      <c r="DJ27" s="675"/>
      <c r="DK27" s="676"/>
      <c r="DL27" s="670">
        <v>343481</v>
      </c>
      <c r="DM27" s="675"/>
      <c r="DN27" s="675"/>
      <c r="DO27" s="675"/>
      <c r="DP27" s="675"/>
      <c r="DQ27" s="675"/>
      <c r="DR27" s="675"/>
      <c r="DS27" s="675"/>
      <c r="DT27" s="675"/>
      <c r="DU27" s="675"/>
      <c r="DV27" s="676"/>
      <c r="DW27" s="667">
        <v>7.1</v>
      </c>
      <c r="DX27" s="677"/>
      <c r="DY27" s="677"/>
      <c r="DZ27" s="677"/>
      <c r="EA27" s="677"/>
      <c r="EB27" s="677"/>
      <c r="EC27" s="709"/>
    </row>
    <row r="28" spans="2:133" ht="11.25" customHeight="1" x14ac:dyDescent="0.15">
      <c r="B28" s="661" t="s">
        <v>301</v>
      </c>
      <c r="C28" s="662"/>
      <c r="D28" s="662"/>
      <c r="E28" s="662"/>
      <c r="F28" s="662"/>
      <c r="G28" s="662"/>
      <c r="H28" s="662"/>
      <c r="I28" s="662"/>
      <c r="J28" s="662"/>
      <c r="K28" s="662"/>
      <c r="L28" s="662"/>
      <c r="M28" s="662"/>
      <c r="N28" s="662"/>
      <c r="O28" s="662"/>
      <c r="P28" s="662"/>
      <c r="Q28" s="663"/>
      <c r="R28" s="664">
        <v>2112</v>
      </c>
      <c r="S28" s="665"/>
      <c r="T28" s="665"/>
      <c r="U28" s="665"/>
      <c r="V28" s="665"/>
      <c r="W28" s="665"/>
      <c r="X28" s="665"/>
      <c r="Y28" s="666"/>
      <c r="Z28" s="691">
        <v>0</v>
      </c>
      <c r="AA28" s="691"/>
      <c r="AB28" s="691"/>
      <c r="AC28" s="691"/>
      <c r="AD28" s="692">
        <v>2112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302</v>
      </c>
      <c r="CE28" s="699"/>
      <c r="CF28" s="699"/>
      <c r="CG28" s="699"/>
      <c r="CH28" s="699"/>
      <c r="CI28" s="699"/>
      <c r="CJ28" s="699"/>
      <c r="CK28" s="699"/>
      <c r="CL28" s="699"/>
      <c r="CM28" s="699"/>
      <c r="CN28" s="699"/>
      <c r="CO28" s="699"/>
      <c r="CP28" s="699"/>
      <c r="CQ28" s="700"/>
      <c r="CR28" s="664">
        <v>777715</v>
      </c>
      <c r="CS28" s="665"/>
      <c r="CT28" s="665"/>
      <c r="CU28" s="665"/>
      <c r="CV28" s="665"/>
      <c r="CW28" s="665"/>
      <c r="CX28" s="665"/>
      <c r="CY28" s="666"/>
      <c r="CZ28" s="667">
        <v>8.6</v>
      </c>
      <c r="DA28" s="677"/>
      <c r="DB28" s="677"/>
      <c r="DC28" s="678"/>
      <c r="DD28" s="670">
        <v>723630</v>
      </c>
      <c r="DE28" s="665"/>
      <c r="DF28" s="665"/>
      <c r="DG28" s="665"/>
      <c r="DH28" s="665"/>
      <c r="DI28" s="665"/>
      <c r="DJ28" s="665"/>
      <c r="DK28" s="666"/>
      <c r="DL28" s="670">
        <v>723630</v>
      </c>
      <c r="DM28" s="665"/>
      <c r="DN28" s="665"/>
      <c r="DO28" s="665"/>
      <c r="DP28" s="665"/>
      <c r="DQ28" s="665"/>
      <c r="DR28" s="665"/>
      <c r="DS28" s="665"/>
      <c r="DT28" s="665"/>
      <c r="DU28" s="665"/>
      <c r="DV28" s="666"/>
      <c r="DW28" s="667">
        <v>15</v>
      </c>
      <c r="DX28" s="677"/>
      <c r="DY28" s="677"/>
      <c r="DZ28" s="677"/>
      <c r="EA28" s="677"/>
      <c r="EB28" s="677"/>
      <c r="EC28" s="709"/>
    </row>
    <row r="29" spans="2:133" ht="11.25" customHeight="1" x14ac:dyDescent="0.15">
      <c r="B29" s="661" t="s">
        <v>303</v>
      </c>
      <c r="C29" s="662"/>
      <c r="D29" s="662"/>
      <c r="E29" s="662"/>
      <c r="F29" s="662"/>
      <c r="G29" s="662"/>
      <c r="H29" s="662"/>
      <c r="I29" s="662"/>
      <c r="J29" s="662"/>
      <c r="K29" s="662"/>
      <c r="L29" s="662"/>
      <c r="M29" s="662"/>
      <c r="N29" s="662"/>
      <c r="O29" s="662"/>
      <c r="P29" s="662"/>
      <c r="Q29" s="663"/>
      <c r="R29" s="664">
        <v>51624</v>
      </c>
      <c r="S29" s="665"/>
      <c r="T29" s="665"/>
      <c r="U29" s="665"/>
      <c r="V29" s="665"/>
      <c r="W29" s="665"/>
      <c r="X29" s="665"/>
      <c r="Y29" s="666"/>
      <c r="Z29" s="691">
        <v>0.5</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698" t="s">
        <v>70</v>
      </c>
      <c r="CG29" s="699"/>
      <c r="CH29" s="699"/>
      <c r="CI29" s="699"/>
      <c r="CJ29" s="699"/>
      <c r="CK29" s="699"/>
      <c r="CL29" s="699"/>
      <c r="CM29" s="699"/>
      <c r="CN29" s="699"/>
      <c r="CO29" s="699"/>
      <c r="CP29" s="699"/>
      <c r="CQ29" s="700"/>
      <c r="CR29" s="664">
        <v>777715</v>
      </c>
      <c r="CS29" s="675"/>
      <c r="CT29" s="675"/>
      <c r="CU29" s="675"/>
      <c r="CV29" s="675"/>
      <c r="CW29" s="675"/>
      <c r="CX29" s="675"/>
      <c r="CY29" s="676"/>
      <c r="CZ29" s="667">
        <v>8.6</v>
      </c>
      <c r="DA29" s="677"/>
      <c r="DB29" s="677"/>
      <c r="DC29" s="678"/>
      <c r="DD29" s="670">
        <v>723630</v>
      </c>
      <c r="DE29" s="675"/>
      <c r="DF29" s="675"/>
      <c r="DG29" s="675"/>
      <c r="DH29" s="675"/>
      <c r="DI29" s="675"/>
      <c r="DJ29" s="675"/>
      <c r="DK29" s="676"/>
      <c r="DL29" s="670">
        <v>723630</v>
      </c>
      <c r="DM29" s="675"/>
      <c r="DN29" s="675"/>
      <c r="DO29" s="675"/>
      <c r="DP29" s="675"/>
      <c r="DQ29" s="675"/>
      <c r="DR29" s="675"/>
      <c r="DS29" s="675"/>
      <c r="DT29" s="675"/>
      <c r="DU29" s="675"/>
      <c r="DV29" s="676"/>
      <c r="DW29" s="667">
        <v>15</v>
      </c>
      <c r="DX29" s="677"/>
      <c r="DY29" s="677"/>
      <c r="DZ29" s="677"/>
      <c r="EA29" s="677"/>
      <c r="EB29" s="677"/>
      <c r="EC29" s="709"/>
    </row>
    <row r="30" spans="2:133" ht="11.25" customHeight="1" x14ac:dyDescent="0.15">
      <c r="B30" s="661" t="s">
        <v>305</v>
      </c>
      <c r="C30" s="662"/>
      <c r="D30" s="662"/>
      <c r="E30" s="662"/>
      <c r="F30" s="662"/>
      <c r="G30" s="662"/>
      <c r="H30" s="662"/>
      <c r="I30" s="662"/>
      <c r="J30" s="662"/>
      <c r="K30" s="662"/>
      <c r="L30" s="662"/>
      <c r="M30" s="662"/>
      <c r="N30" s="662"/>
      <c r="O30" s="662"/>
      <c r="P30" s="662"/>
      <c r="Q30" s="663"/>
      <c r="R30" s="664">
        <v>223029</v>
      </c>
      <c r="S30" s="665"/>
      <c r="T30" s="665"/>
      <c r="U30" s="665"/>
      <c r="V30" s="665"/>
      <c r="W30" s="665"/>
      <c r="X30" s="665"/>
      <c r="Y30" s="666"/>
      <c r="Z30" s="691">
        <v>2.2999999999999998</v>
      </c>
      <c r="AA30" s="691"/>
      <c r="AB30" s="691"/>
      <c r="AC30" s="691"/>
      <c r="AD30" s="692">
        <v>3424</v>
      </c>
      <c r="AE30" s="692"/>
      <c r="AF30" s="692"/>
      <c r="AG30" s="692"/>
      <c r="AH30" s="692"/>
      <c r="AI30" s="692"/>
      <c r="AJ30" s="692"/>
      <c r="AK30" s="692"/>
      <c r="AL30" s="667">
        <v>0.1</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698" t="s">
        <v>308</v>
      </c>
      <c r="CG30" s="699"/>
      <c r="CH30" s="699"/>
      <c r="CI30" s="699"/>
      <c r="CJ30" s="699"/>
      <c r="CK30" s="699"/>
      <c r="CL30" s="699"/>
      <c r="CM30" s="699"/>
      <c r="CN30" s="699"/>
      <c r="CO30" s="699"/>
      <c r="CP30" s="699"/>
      <c r="CQ30" s="700"/>
      <c r="CR30" s="664">
        <v>732164</v>
      </c>
      <c r="CS30" s="665"/>
      <c r="CT30" s="665"/>
      <c r="CU30" s="665"/>
      <c r="CV30" s="665"/>
      <c r="CW30" s="665"/>
      <c r="CX30" s="665"/>
      <c r="CY30" s="666"/>
      <c r="CZ30" s="667">
        <v>8.1</v>
      </c>
      <c r="DA30" s="677"/>
      <c r="DB30" s="677"/>
      <c r="DC30" s="678"/>
      <c r="DD30" s="670">
        <v>687076</v>
      </c>
      <c r="DE30" s="665"/>
      <c r="DF30" s="665"/>
      <c r="DG30" s="665"/>
      <c r="DH30" s="665"/>
      <c r="DI30" s="665"/>
      <c r="DJ30" s="665"/>
      <c r="DK30" s="666"/>
      <c r="DL30" s="670">
        <v>687076</v>
      </c>
      <c r="DM30" s="665"/>
      <c r="DN30" s="665"/>
      <c r="DO30" s="665"/>
      <c r="DP30" s="665"/>
      <c r="DQ30" s="665"/>
      <c r="DR30" s="665"/>
      <c r="DS30" s="665"/>
      <c r="DT30" s="665"/>
      <c r="DU30" s="665"/>
      <c r="DV30" s="666"/>
      <c r="DW30" s="667">
        <v>14.3</v>
      </c>
      <c r="DX30" s="677"/>
      <c r="DY30" s="677"/>
      <c r="DZ30" s="677"/>
      <c r="EA30" s="677"/>
      <c r="EB30" s="677"/>
      <c r="EC30" s="709"/>
    </row>
    <row r="31" spans="2:133" ht="11.25" customHeight="1" x14ac:dyDescent="0.15">
      <c r="B31" s="661" t="s">
        <v>309</v>
      </c>
      <c r="C31" s="662"/>
      <c r="D31" s="662"/>
      <c r="E31" s="662"/>
      <c r="F31" s="662"/>
      <c r="G31" s="662"/>
      <c r="H31" s="662"/>
      <c r="I31" s="662"/>
      <c r="J31" s="662"/>
      <c r="K31" s="662"/>
      <c r="L31" s="662"/>
      <c r="M31" s="662"/>
      <c r="N31" s="662"/>
      <c r="O31" s="662"/>
      <c r="P31" s="662"/>
      <c r="Q31" s="663"/>
      <c r="R31" s="664">
        <v>37376</v>
      </c>
      <c r="S31" s="665"/>
      <c r="T31" s="665"/>
      <c r="U31" s="665"/>
      <c r="V31" s="665"/>
      <c r="W31" s="665"/>
      <c r="X31" s="665"/>
      <c r="Y31" s="666"/>
      <c r="Z31" s="691">
        <v>0.4</v>
      </c>
      <c r="AA31" s="691"/>
      <c r="AB31" s="691"/>
      <c r="AC31" s="691"/>
      <c r="AD31" s="692" t="s">
        <v>130</v>
      </c>
      <c r="AE31" s="692"/>
      <c r="AF31" s="692"/>
      <c r="AG31" s="692"/>
      <c r="AH31" s="692"/>
      <c r="AI31" s="692"/>
      <c r="AJ31" s="692"/>
      <c r="AK31" s="692"/>
      <c r="AL31" s="667" t="s">
        <v>130</v>
      </c>
      <c r="AM31" s="668"/>
      <c r="AN31" s="668"/>
      <c r="AO31" s="693"/>
      <c r="AP31" s="739" t="s">
        <v>310</v>
      </c>
      <c r="AQ31" s="740"/>
      <c r="AR31" s="740"/>
      <c r="AS31" s="740"/>
      <c r="AT31" s="745" t="s">
        <v>311</v>
      </c>
      <c r="AU31" s="360"/>
      <c r="AV31" s="360"/>
      <c r="AW31" s="360"/>
      <c r="AX31" s="732" t="s">
        <v>190</v>
      </c>
      <c r="AY31" s="733"/>
      <c r="AZ31" s="733"/>
      <c r="BA31" s="733"/>
      <c r="BB31" s="733"/>
      <c r="BC31" s="733"/>
      <c r="BD31" s="733"/>
      <c r="BE31" s="733"/>
      <c r="BF31" s="734"/>
      <c r="BG31" s="735">
        <v>98.7</v>
      </c>
      <c r="BH31" s="736"/>
      <c r="BI31" s="736"/>
      <c r="BJ31" s="736"/>
      <c r="BK31" s="736"/>
      <c r="BL31" s="736"/>
      <c r="BM31" s="737">
        <v>94.1</v>
      </c>
      <c r="BN31" s="736"/>
      <c r="BO31" s="736"/>
      <c r="BP31" s="736"/>
      <c r="BQ31" s="738"/>
      <c r="BR31" s="735">
        <v>98.7</v>
      </c>
      <c r="BS31" s="736"/>
      <c r="BT31" s="736"/>
      <c r="BU31" s="736"/>
      <c r="BV31" s="736"/>
      <c r="BW31" s="736"/>
      <c r="BX31" s="737">
        <v>93.7</v>
      </c>
      <c r="BY31" s="736"/>
      <c r="BZ31" s="736"/>
      <c r="CA31" s="736"/>
      <c r="CB31" s="738"/>
      <c r="CD31" s="753"/>
      <c r="CE31" s="754"/>
      <c r="CF31" s="698" t="s">
        <v>312</v>
      </c>
      <c r="CG31" s="699"/>
      <c r="CH31" s="699"/>
      <c r="CI31" s="699"/>
      <c r="CJ31" s="699"/>
      <c r="CK31" s="699"/>
      <c r="CL31" s="699"/>
      <c r="CM31" s="699"/>
      <c r="CN31" s="699"/>
      <c r="CO31" s="699"/>
      <c r="CP31" s="699"/>
      <c r="CQ31" s="700"/>
      <c r="CR31" s="664">
        <v>45551</v>
      </c>
      <c r="CS31" s="675"/>
      <c r="CT31" s="675"/>
      <c r="CU31" s="675"/>
      <c r="CV31" s="675"/>
      <c r="CW31" s="675"/>
      <c r="CX31" s="675"/>
      <c r="CY31" s="676"/>
      <c r="CZ31" s="667">
        <v>0.5</v>
      </c>
      <c r="DA31" s="677"/>
      <c r="DB31" s="677"/>
      <c r="DC31" s="678"/>
      <c r="DD31" s="670">
        <v>36554</v>
      </c>
      <c r="DE31" s="675"/>
      <c r="DF31" s="675"/>
      <c r="DG31" s="675"/>
      <c r="DH31" s="675"/>
      <c r="DI31" s="675"/>
      <c r="DJ31" s="675"/>
      <c r="DK31" s="676"/>
      <c r="DL31" s="670">
        <v>36554</v>
      </c>
      <c r="DM31" s="675"/>
      <c r="DN31" s="675"/>
      <c r="DO31" s="675"/>
      <c r="DP31" s="675"/>
      <c r="DQ31" s="675"/>
      <c r="DR31" s="675"/>
      <c r="DS31" s="675"/>
      <c r="DT31" s="675"/>
      <c r="DU31" s="675"/>
      <c r="DV31" s="676"/>
      <c r="DW31" s="667">
        <v>0.8</v>
      </c>
      <c r="DX31" s="677"/>
      <c r="DY31" s="677"/>
      <c r="DZ31" s="677"/>
      <c r="EA31" s="677"/>
      <c r="EB31" s="677"/>
      <c r="EC31" s="709"/>
    </row>
    <row r="32" spans="2:133" ht="11.25" customHeight="1" x14ac:dyDescent="0.15">
      <c r="B32" s="661" t="s">
        <v>313</v>
      </c>
      <c r="C32" s="662"/>
      <c r="D32" s="662"/>
      <c r="E32" s="662"/>
      <c r="F32" s="662"/>
      <c r="G32" s="662"/>
      <c r="H32" s="662"/>
      <c r="I32" s="662"/>
      <c r="J32" s="662"/>
      <c r="K32" s="662"/>
      <c r="L32" s="662"/>
      <c r="M32" s="662"/>
      <c r="N32" s="662"/>
      <c r="O32" s="662"/>
      <c r="P32" s="662"/>
      <c r="Q32" s="663"/>
      <c r="R32" s="664">
        <v>2227136</v>
      </c>
      <c r="S32" s="665"/>
      <c r="T32" s="665"/>
      <c r="U32" s="665"/>
      <c r="V32" s="665"/>
      <c r="W32" s="665"/>
      <c r="X32" s="665"/>
      <c r="Y32" s="666"/>
      <c r="Z32" s="691">
        <v>22.5</v>
      </c>
      <c r="AA32" s="691"/>
      <c r="AB32" s="691"/>
      <c r="AC32" s="691"/>
      <c r="AD32" s="692" t="s">
        <v>130</v>
      </c>
      <c r="AE32" s="692"/>
      <c r="AF32" s="692"/>
      <c r="AG32" s="692"/>
      <c r="AH32" s="692"/>
      <c r="AI32" s="692"/>
      <c r="AJ32" s="692"/>
      <c r="AK32" s="692"/>
      <c r="AL32" s="667" t="s">
        <v>130</v>
      </c>
      <c r="AM32" s="668"/>
      <c r="AN32" s="668"/>
      <c r="AO32" s="693"/>
      <c r="AP32" s="741"/>
      <c r="AQ32" s="742"/>
      <c r="AR32" s="742"/>
      <c r="AS32" s="742"/>
      <c r="AT32" s="746"/>
      <c r="AU32" s="361" t="s">
        <v>314</v>
      </c>
      <c r="AV32" s="361"/>
      <c r="AW32" s="361"/>
      <c r="AX32" s="661" t="s">
        <v>315</v>
      </c>
      <c r="AY32" s="662"/>
      <c r="AZ32" s="662"/>
      <c r="BA32" s="662"/>
      <c r="BB32" s="662"/>
      <c r="BC32" s="662"/>
      <c r="BD32" s="662"/>
      <c r="BE32" s="662"/>
      <c r="BF32" s="663"/>
      <c r="BG32" s="730">
        <v>98.4</v>
      </c>
      <c r="BH32" s="675"/>
      <c r="BI32" s="675"/>
      <c r="BJ32" s="675"/>
      <c r="BK32" s="675"/>
      <c r="BL32" s="675"/>
      <c r="BM32" s="668">
        <v>95.8</v>
      </c>
      <c r="BN32" s="731"/>
      <c r="BO32" s="731"/>
      <c r="BP32" s="731"/>
      <c r="BQ32" s="707"/>
      <c r="BR32" s="730">
        <v>98.4</v>
      </c>
      <c r="BS32" s="675"/>
      <c r="BT32" s="675"/>
      <c r="BU32" s="675"/>
      <c r="BV32" s="675"/>
      <c r="BW32" s="675"/>
      <c r="BX32" s="668">
        <v>95.8</v>
      </c>
      <c r="BY32" s="731"/>
      <c r="BZ32" s="731"/>
      <c r="CA32" s="731"/>
      <c r="CB32" s="707"/>
      <c r="CD32" s="755"/>
      <c r="CE32" s="756"/>
      <c r="CF32" s="698" t="s">
        <v>316</v>
      </c>
      <c r="CG32" s="699"/>
      <c r="CH32" s="699"/>
      <c r="CI32" s="699"/>
      <c r="CJ32" s="699"/>
      <c r="CK32" s="699"/>
      <c r="CL32" s="699"/>
      <c r="CM32" s="699"/>
      <c r="CN32" s="699"/>
      <c r="CO32" s="699"/>
      <c r="CP32" s="699"/>
      <c r="CQ32" s="700"/>
      <c r="CR32" s="664" t="s">
        <v>130</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709"/>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3"/>
      <c r="AQ33" s="744"/>
      <c r="AR33" s="744"/>
      <c r="AS33" s="744"/>
      <c r="AT33" s="747"/>
      <c r="AU33" s="362"/>
      <c r="AV33" s="362"/>
      <c r="AW33" s="362"/>
      <c r="AX33" s="641" t="s">
        <v>318</v>
      </c>
      <c r="AY33" s="642"/>
      <c r="AZ33" s="642"/>
      <c r="BA33" s="642"/>
      <c r="BB33" s="642"/>
      <c r="BC33" s="642"/>
      <c r="BD33" s="642"/>
      <c r="BE33" s="642"/>
      <c r="BF33" s="643"/>
      <c r="BG33" s="726">
        <v>98.9</v>
      </c>
      <c r="BH33" s="645"/>
      <c r="BI33" s="645"/>
      <c r="BJ33" s="645"/>
      <c r="BK33" s="645"/>
      <c r="BL33" s="645"/>
      <c r="BM33" s="683">
        <v>92.9</v>
      </c>
      <c r="BN33" s="645"/>
      <c r="BO33" s="645"/>
      <c r="BP33" s="645"/>
      <c r="BQ33" s="694"/>
      <c r="BR33" s="726">
        <v>98.8</v>
      </c>
      <c r="BS33" s="645"/>
      <c r="BT33" s="645"/>
      <c r="BU33" s="645"/>
      <c r="BV33" s="645"/>
      <c r="BW33" s="645"/>
      <c r="BX33" s="683">
        <v>92.3</v>
      </c>
      <c r="BY33" s="645"/>
      <c r="BZ33" s="645"/>
      <c r="CA33" s="645"/>
      <c r="CB33" s="694"/>
      <c r="CD33" s="698" t="s">
        <v>319</v>
      </c>
      <c r="CE33" s="699"/>
      <c r="CF33" s="699"/>
      <c r="CG33" s="699"/>
      <c r="CH33" s="699"/>
      <c r="CI33" s="699"/>
      <c r="CJ33" s="699"/>
      <c r="CK33" s="699"/>
      <c r="CL33" s="699"/>
      <c r="CM33" s="699"/>
      <c r="CN33" s="699"/>
      <c r="CO33" s="699"/>
      <c r="CP33" s="699"/>
      <c r="CQ33" s="700"/>
      <c r="CR33" s="664">
        <v>4175836</v>
      </c>
      <c r="CS33" s="675"/>
      <c r="CT33" s="675"/>
      <c r="CU33" s="675"/>
      <c r="CV33" s="675"/>
      <c r="CW33" s="675"/>
      <c r="CX33" s="675"/>
      <c r="CY33" s="676"/>
      <c r="CZ33" s="667">
        <v>45.9</v>
      </c>
      <c r="DA33" s="677"/>
      <c r="DB33" s="677"/>
      <c r="DC33" s="678"/>
      <c r="DD33" s="670">
        <v>3085615</v>
      </c>
      <c r="DE33" s="675"/>
      <c r="DF33" s="675"/>
      <c r="DG33" s="675"/>
      <c r="DH33" s="675"/>
      <c r="DI33" s="675"/>
      <c r="DJ33" s="675"/>
      <c r="DK33" s="676"/>
      <c r="DL33" s="670">
        <v>1757091</v>
      </c>
      <c r="DM33" s="675"/>
      <c r="DN33" s="675"/>
      <c r="DO33" s="675"/>
      <c r="DP33" s="675"/>
      <c r="DQ33" s="675"/>
      <c r="DR33" s="675"/>
      <c r="DS33" s="675"/>
      <c r="DT33" s="675"/>
      <c r="DU33" s="675"/>
      <c r="DV33" s="676"/>
      <c r="DW33" s="667">
        <v>36.5</v>
      </c>
      <c r="DX33" s="677"/>
      <c r="DY33" s="677"/>
      <c r="DZ33" s="677"/>
      <c r="EA33" s="677"/>
      <c r="EB33" s="677"/>
      <c r="EC33" s="709"/>
    </row>
    <row r="34" spans="2:133" ht="11.25" customHeight="1" x14ac:dyDescent="0.15">
      <c r="B34" s="661" t="s">
        <v>320</v>
      </c>
      <c r="C34" s="662"/>
      <c r="D34" s="662"/>
      <c r="E34" s="662"/>
      <c r="F34" s="662"/>
      <c r="G34" s="662"/>
      <c r="H34" s="662"/>
      <c r="I34" s="662"/>
      <c r="J34" s="662"/>
      <c r="K34" s="662"/>
      <c r="L34" s="662"/>
      <c r="M34" s="662"/>
      <c r="N34" s="662"/>
      <c r="O34" s="662"/>
      <c r="P34" s="662"/>
      <c r="Q34" s="663"/>
      <c r="R34" s="664">
        <v>619956</v>
      </c>
      <c r="S34" s="665"/>
      <c r="T34" s="665"/>
      <c r="U34" s="665"/>
      <c r="V34" s="665"/>
      <c r="W34" s="665"/>
      <c r="X34" s="665"/>
      <c r="Y34" s="666"/>
      <c r="Z34" s="691">
        <v>6.3</v>
      </c>
      <c r="AA34" s="691"/>
      <c r="AB34" s="691"/>
      <c r="AC34" s="691"/>
      <c r="AD34" s="692" t="s">
        <v>130</v>
      </c>
      <c r="AE34" s="692"/>
      <c r="AF34" s="692"/>
      <c r="AG34" s="692"/>
      <c r="AH34" s="692"/>
      <c r="AI34" s="692"/>
      <c r="AJ34" s="692"/>
      <c r="AK34" s="692"/>
      <c r="AL34" s="667" t="s">
        <v>130</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321</v>
      </c>
      <c r="CE34" s="699"/>
      <c r="CF34" s="699"/>
      <c r="CG34" s="699"/>
      <c r="CH34" s="699"/>
      <c r="CI34" s="699"/>
      <c r="CJ34" s="699"/>
      <c r="CK34" s="699"/>
      <c r="CL34" s="699"/>
      <c r="CM34" s="699"/>
      <c r="CN34" s="699"/>
      <c r="CO34" s="699"/>
      <c r="CP34" s="699"/>
      <c r="CQ34" s="700"/>
      <c r="CR34" s="664">
        <v>1875231</v>
      </c>
      <c r="CS34" s="665"/>
      <c r="CT34" s="665"/>
      <c r="CU34" s="665"/>
      <c r="CV34" s="665"/>
      <c r="CW34" s="665"/>
      <c r="CX34" s="665"/>
      <c r="CY34" s="666"/>
      <c r="CZ34" s="667">
        <v>20.6</v>
      </c>
      <c r="DA34" s="677"/>
      <c r="DB34" s="677"/>
      <c r="DC34" s="678"/>
      <c r="DD34" s="670">
        <v>1413554</v>
      </c>
      <c r="DE34" s="665"/>
      <c r="DF34" s="665"/>
      <c r="DG34" s="665"/>
      <c r="DH34" s="665"/>
      <c r="DI34" s="665"/>
      <c r="DJ34" s="665"/>
      <c r="DK34" s="666"/>
      <c r="DL34" s="670">
        <v>706816</v>
      </c>
      <c r="DM34" s="665"/>
      <c r="DN34" s="665"/>
      <c r="DO34" s="665"/>
      <c r="DP34" s="665"/>
      <c r="DQ34" s="665"/>
      <c r="DR34" s="665"/>
      <c r="DS34" s="665"/>
      <c r="DT34" s="665"/>
      <c r="DU34" s="665"/>
      <c r="DV34" s="666"/>
      <c r="DW34" s="667">
        <v>14.7</v>
      </c>
      <c r="DX34" s="677"/>
      <c r="DY34" s="677"/>
      <c r="DZ34" s="677"/>
      <c r="EA34" s="677"/>
      <c r="EB34" s="677"/>
      <c r="EC34" s="709"/>
    </row>
    <row r="35" spans="2:133" ht="11.25" customHeight="1" x14ac:dyDescent="0.15">
      <c r="B35" s="661" t="s">
        <v>322</v>
      </c>
      <c r="C35" s="662"/>
      <c r="D35" s="662"/>
      <c r="E35" s="662"/>
      <c r="F35" s="662"/>
      <c r="G35" s="662"/>
      <c r="H35" s="662"/>
      <c r="I35" s="662"/>
      <c r="J35" s="662"/>
      <c r="K35" s="662"/>
      <c r="L35" s="662"/>
      <c r="M35" s="662"/>
      <c r="N35" s="662"/>
      <c r="O35" s="662"/>
      <c r="P35" s="662"/>
      <c r="Q35" s="663"/>
      <c r="R35" s="664">
        <v>105647</v>
      </c>
      <c r="S35" s="665"/>
      <c r="T35" s="665"/>
      <c r="U35" s="665"/>
      <c r="V35" s="665"/>
      <c r="W35" s="665"/>
      <c r="X35" s="665"/>
      <c r="Y35" s="666"/>
      <c r="Z35" s="691">
        <v>1.1000000000000001</v>
      </c>
      <c r="AA35" s="691"/>
      <c r="AB35" s="691"/>
      <c r="AC35" s="691"/>
      <c r="AD35" s="692">
        <v>74062</v>
      </c>
      <c r="AE35" s="692"/>
      <c r="AF35" s="692"/>
      <c r="AG35" s="692"/>
      <c r="AH35" s="692"/>
      <c r="AI35" s="692"/>
      <c r="AJ35" s="692"/>
      <c r="AK35" s="692"/>
      <c r="AL35" s="667">
        <v>1.7</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325</v>
      </c>
      <c r="CE35" s="699"/>
      <c r="CF35" s="699"/>
      <c r="CG35" s="699"/>
      <c r="CH35" s="699"/>
      <c r="CI35" s="699"/>
      <c r="CJ35" s="699"/>
      <c r="CK35" s="699"/>
      <c r="CL35" s="699"/>
      <c r="CM35" s="699"/>
      <c r="CN35" s="699"/>
      <c r="CO35" s="699"/>
      <c r="CP35" s="699"/>
      <c r="CQ35" s="700"/>
      <c r="CR35" s="664">
        <v>22567</v>
      </c>
      <c r="CS35" s="675"/>
      <c r="CT35" s="675"/>
      <c r="CU35" s="675"/>
      <c r="CV35" s="675"/>
      <c r="CW35" s="675"/>
      <c r="CX35" s="675"/>
      <c r="CY35" s="676"/>
      <c r="CZ35" s="667">
        <v>0.2</v>
      </c>
      <c r="DA35" s="677"/>
      <c r="DB35" s="677"/>
      <c r="DC35" s="678"/>
      <c r="DD35" s="670">
        <v>11246</v>
      </c>
      <c r="DE35" s="675"/>
      <c r="DF35" s="675"/>
      <c r="DG35" s="675"/>
      <c r="DH35" s="675"/>
      <c r="DI35" s="675"/>
      <c r="DJ35" s="675"/>
      <c r="DK35" s="676"/>
      <c r="DL35" s="670">
        <v>11246</v>
      </c>
      <c r="DM35" s="675"/>
      <c r="DN35" s="675"/>
      <c r="DO35" s="675"/>
      <c r="DP35" s="675"/>
      <c r="DQ35" s="675"/>
      <c r="DR35" s="675"/>
      <c r="DS35" s="675"/>
      <c r="DT35" s="675"/>
      <c r="DU35" s="675"/>
      <c r="DV35" s="676"/>
      <c r="DW35" s="667">
        <v>0.2</v>
      </c>
      <c r="DX35" s="677"/>
      <c r="DY35" s="677"/>
      <c r="DZ35" s="677"/>
      <c r="EA35" s="677"/>
      <c r="EB35" s="677"/>
      <c r="EC35" s="709"/>
    </row>
    <row r="36" spans="2:133" ht="11.25" customHeight="1" x14ac:dyDescent="0.15">
      <c r="B36" s="661" t="s">
        <v>326</v>
      </c>
      <c r="C36" s="662"/>
      <c r="D36" s="662"/>
      <c r="E36" s="662"/>
      <c r="F36" s="662"/>
      <c r="G36" s="662"/>
      <c r="H36" s="662"/>
      <c r="I36" s="662"/>
      <c r="J36" s="662"/>
      <c r="K36" s="662"/>
      <c r="L36" s="662"/>
      <c r="M36" s="662"/>
      <c r="N36" s="662"/>
      <c r="O36" s="662"/>
      <c r="P36" s="662"/>
      <c r="Q36" s="663"/>
      <c r="R36" s="664">
        <v>538466</v>
      </c>
      <c r="S36" s="665"/>
      <c r="T36" s="665"/>
      <c r="U36" s="665"/>
      <c r="V36" s="665"/>
      <c r="W36" s="665"/>
      <c r="X36" s="665"/>
      <c r="Y36" s="666"/>
      <c r="Z36" s="691">
        <v>5.4</v>
      </c>
      <c r="AA36" s="691"/>
      <c r="AB36" s="691"/>
      <c r="AC36" s="691"/>
      <c r="AD36" s="692" t="s">
        <v>130</v>
      </c>
      <c r="AE36" s="692"/>
      <c r="AF36" s="692"/>
      <c r="AG36" s="692"/>
      <c r="AH36" s="692"/>
      <c r="AI36" s="692"/>
      <c r="AJ36" s="692"/>
      <c r="AK36" s="692"/>
      <c r="AL36" s="667" t="s">
        <v>130</v>
      </c>
      <c r="AM36" s="668"/>
      <c r="AN36" s="668"/>
      <c r="AO36" s="693"/>
      <c r="AP36" s="218"/>
      <c r="AQ36" s="714" t="s">
        <v>327</v>
      </c>
      <c r="AR36" s="715"/>
      <c r="AS36" s="715"/>
      <c r="AT36" s="715"/>
      <c r="AU36" s="715"/>
      <c r="AV36" s="715"/>
      <c r="AW36" s="715"/>
      <c r="AX36" s="715"/>
      <c r="AY36" s="716"/>
      <c r="AZ36" s="717">
        <v>978606</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41367</v>
      </c>
      <c r="BW36" s="718"/>
      <c r="BX36" s="718"/>
      <c r="BY36" s="718"/>
      <c r="BZ36" s="718"/>
      <c r="CA36" s="718"/>
      <c r="CB36" s="719"/>
      <c r="CD36" s="698" t="s">
        <v>329</v>
      </c>
      <c r="CE36" s="699"/>
      <c r="CF36" s="699"/>
      <c r="CG36" s="699"/>
      <c r="CH36" s="699"/>
      <c r="CI36" s="699"/>
      <c r="CJ36" s="699"/>
      <c r="CK36" s="699"/>
      <c r="CL36" s="699"/>
      <c r="CM36" s="699"/>
      <c r="CN36" s="699"/>
      <c r="CO36" s="699"/>
      <c r="CP36" s="699"/>
      <c r="CQ36" s="700"/>
      <c r="CR36" s="664">
        <v>951482</v>
      </c>
      <c r="CS36" s="665"/>
      <c r="CT36" s="665"/>
      <c r="CU36" s="665"/>
      <c r="CV36" s="665"/>
      <c r="CW36" s="665"/>
      <c r="CX36" s="665"/>
      <c r="CY36" s="666"/>
      <c r="CZ36" s="667">
        <v>10.5</v>
      </c>
      <c r="DA36" s="677"/>
      <c r="DB36" s="677"/>
      <c r="DC36" s="678"/>
      <c r="DD36" s="670">
        <v>733217</v>
      </c>
      <c r="DE36" s="665"/>
      <c r="DF36" s="665"/>
      <c r="DG36" s="665"/>
      <c r="DH36" s="665"/>
      <c r="DI36" s="665"/>
      <c r="DJ36" s="665"/>
      <c r="DK36" s="666"/>
      <c r="DL36" s="670">
        <v>307857</v>
      </c>
      <c r="DM36" s="665"/>
      <c r="DN36" s="665"/>
      <c r="DO36" s="665"/>
      <c r="DP36" s="665"/>
      <c r="DQ36" s="665"/>
      <c r="DR36" s="665"/>
      <c r="DS36" s="665"/>
      <c r="DT36" s="665"/>
      <c r="DU36" s="665"/>
      <c r="DV36" s="666"/>
      <c r="DW36" s="667">
        <v>6.4</v>
      </c>
      <c r="DX36" s="677"/>
      <c r="DY36" s="677"/>
      <c r="DZ36" s="677"/>
      <c r="EA36" s="677"/>
      <c r="EB36" s="677"/>
      <c r="EC36" s="709"/>
    </row>
    <row r="37" spans="2:133" ht="11.25" customHeight="1" x14ac:dyDescent="0.15">
      <c r="B37" s="661" t="s">
        <v>330</v>
      </c>
      <c r="C37" s="662"/>
      <c r="D37" s="662"/>
      <c r="E37" s="662"/>
      <c r="F37" s="662"/>
      <c r="G37" s="662"/>
      <c r="H37" s="662"/>
      <c r="I37" s="662"/>
      <c r="J37" s="662"/>
      <c r="K37" s="662"/>
      <c r="L37" s="662"/>
      <c r="M37" s="662"/>
      <c r="N37" s="662"/>
      <c r="O37" s="662"/>
      <c r="P37" s="662"/>
      <c r="Q37" s="663"/>
      <c r="R37" s="664">
        <v>112306</v>
      </c>
      <c r="S37" s="665"/>
      <c r="T37" s="665"/>
      <c r="U37" s="665"/>
      <c r="V37" s="665"/>
      <c r="W37" s="665"/>
      <c r="X37" s="665"/>
      <c r="Y37" s="666"/>
      <c r="Z37" s="691">
        <v>1.1000000000000001</v>
      </c>
      <c r="AA37" s="691"/>
      <c r="AB37" s="691"/>
      <c r="AC37" s="691"/>
      <c r="AD37" s="692" t="s">
        <v>130</v>
      </c>
      <c r="AE37" s="692"/>
      <c r="AF37" s="692"/>
      <c r="AG37" s="692"/>
      <c r="AH37" s="692"/>
      <c r="AI37" s="692"/>
      <c r="AJ37" s="692"/>
      <c r="AK37" s="692"/>
      <c r="AL37" s="667" t="s">
        <v>130</v>
      </c>
      <c r="AM37" s="668"/>
      <c r="AN37" s="668"/>
      <c r="AO37" s="693"/>
      <c r="AQ37" s="704" t="s">
        <v>331</v>
      </c>
      <c r="AR37" s="705"/>
      <c r="AS37" s="705"/>
      <c r="AT37" s="705"/>
      <c r="AU37" s="705"/>
      <c r="AV37" s="705"/>
      <c r="AW37" s="705"/>
      <c r="AX37" s="705"/>
      <c r="AY37" s="706"/>
      <c r="AZ37" s="664">
        <v>245227</v>
      </c>
      <c r="BA37" s="665"/>
      <c r="BB37" s="665"/>
      <c r="BC37" s="665"/>
      <c r="BD37" s="675"/>
      <c r="BE37" s="675"/>
      <c r="BF37" s="707"/>
      <c r="BG37" s="698" t="s">
        <v>332</v>
      </c>
      <c r="BH37" s="699"/>
      <c r="BI37" s="699"/>
      <c r="BJ37" s="699"/>
      <c r="BK37" s="699"/>
      <c r="BL37" s="699"/>
      <c r="BM37" s="699"/>
      <c r="BN37" s="699"/>
      <c r="BO37" s="699"/>
      <c r="BP37" s="699"/>
      <c r="BQ37" s="699"/>
      <c r="BR37" s="699"/>
      <c r="BS37" s="699"/>
      <c r="BT37" s="699"/>
      <c r="BU37" s="700"/>
      <c r="BV37" s="664">
        <v>36473</v>
      </c>
      <c r="BW37" s="665"/>
      <c r="BX37" s="665"/>
      <c r="BY37" s="665"/>
      <c r="BZ37" s="665"/>
      <c r="CA37" s="665"/>
      <c r="CB37" s="708"/>
      <c r="CD37" s="698" t="s">
        <v>333</v>
      </c>
      <c r="CE37" s="699"/>
      <c r="CF37" s="699"/>
      <c r="CG37" s="699"/>
      <c r="CH37" s="699"/>
      <c r="CI37" s="699"/>
      <c r="CJ37" s="699"/>
      <c r="CK37" s="699"/>
      <c r="CL37" s="699"/>
      <c r="CM37" s="699"/>
      <c r="CN37" s="699"/>
      <c r="CO37" s="699"/>
      <c r="CP37" s="699"/>
      <c r="CQ37" s="700"/>
      <c r="CR37" s="664">
        <v>311473</v>
      </c>
      <c r="CS37" s="675"/>
      <c r="CT37" s="675"/>
      <c r="CU37" s="675"/>
      <c r="CV37" s="675"/>
      <c r="CW37" s="675"/>
      <c r="CX37" s="675"/>
      <c r="CY37" s="676"/>
      <c r="CZ37" s="667">
        <v>3.4</v>
      </c>
      <c r="DA37" s="677"/>
      <c r="DB37" s="677"/>
      <c r="DC37" s="678"/>
      <c r="DD37" s="670">
        <v>311473</v>
      </c>
      <c r="DE37" s="675"/>
      <c r="DF37" s="675"/>
      <c r="DG37" s="675"/>
      <c r="DH37" s="675"/>
      <c r="DI37" s="675"/>
      <c r="DJ37" s="675"/>
      <c r="DK37" s="676"/>
      <c r="DL37" s="670">
        <v>211711</v>
      </c>
      <c r="DM37" s="675"/>
      <c r="DN37" s="675"/>
      <c r="DO37" s="675"/>
      <c r="DP37" s="675"/>
      <c r="DQ37" s="675"/>
      <c r="DR37" s="675"/>
      <c r="DS37" s="675"/>
      <c r="DT37" s="675"/>
      <c r="DU37" s="675"/>
      <c r="DV37" s="676"/>
      <c r="DW37" s="667">
        <v>4.4000000000000004</v>
      </c>
      <c r="DX37" s="677"/>
      <c r="DY37" s="677"/>
      <c r="DZ37" s="677"/>
      <c r="EA37" s="677"/>
      <c r="EB37" s="677"/>
      <c r="EC37" s="709"/>
    </row>
    <row r="38" spans="2:133" ht="11.25" customHeight="1" x14ac:dyDescent="0.15">
      <c r="B38" s="661" t="s">
        <v>334</v>
      </c>
      <c r="C38" s="662"/>
      <c r="D38" s="662"/>
      <c r="E38" s="662"/>
      <c r="F38" s="662"/>
      <c r="G38" s="662"/>
      <c r="H38" s="662"/>
      <c r="I38" s="662"/>
      <c r="J38" s="662"/>
      <c r="K38" s="662"/>
      <c r="L38" s="662"/>
      <c r="M38" s="662"/>
      <c r="N38" s="662"/>
      <c r="O38" s="662"/>
      <c r="P38" s="662"/>
      <c r="Q38" s="663"/>
      <c r="R38" s="664">
        <v>540282</v>
      </c>
      <c r="S38" s="665"/>
      <c r="T38" s="665"/>
      <c r="U38" s="665"/>
      <c r="V38" s="665"/>
      <c r="W38" s="665"/>
      <c r="X38" s="665"/>
      <c r="Y38" s="666"/>
      <c r="Z38" s="691">
        <v>5.5</v>
      </c>
      <c r="AA38" s="691"/>
      <c r="AB38" s="691"/>
      <c r="AC38" s="691"/>
      <c r="AD38" s="692" t="s">
        <v>130</v>
      </c>
      <c r="AE38" s="692"/>
      <c r="AF38" s="692"/>
      <c r="AG38" s="692"/>
      <c r="AH38" s="692"/>
      <c r="AI38" s="692"/>
      <c r="AJ38" s="692"/>
      <c r="AK38" s="692"/>
      <c r="AL38" s="667" t="s">
        <v>130</v>
      </c>
      <c r="AM38" s="668"/>
      <c r="AN38" s="668"/>
      <c r="AO38" s="693"/>
      <c r="AQ38" s="704" t="s">
        <v>335</v>
      </c>
      <c r="AR38" s="705"/>
      <c r="AS38" s="705"/>
      <c r="AT38" s="705"/>
      <c r="AU38" s="705"/>
      <c r="AV38" s="705"/>
      <c r="AW38" s="705"/>
      <c r="AX38" s="705"/>
      <c r="AY38" s="706"/>
      <c r="AZ38" s="664">
        <v>35322</v>
      </c>
      <c r="BA38" s="665"/>
      <c r="BB38" s="665"/>
      <c r="BC38" s="665"/>
      <c r="BD38" s="675"/>
      <c r="BE38" s="675"/>
      <c r="BF38" s="707"/>
      <c r="BG38" s="698" t="s">
        <v>336</v>
      </c>
      <c r="BH38" s="699"/>
      <c r="BI38" s="699"/>
      <c r="BJ38" s="699"/>
      <c r="BK38" s="699"/>
      <c r="BL38" s="699"/>
      <c r="BM38" s="699"/>
      <c r="BN38" s="699"/>
      <c r="BO38" s="699"/>
      <c r="BP38" s="699"/>
      <c r="BQ38" s="699"/>
      <c r="BR38" s="699"/>
      <c r="BS38" s="699"/>
      <c r="BT38" s="699"/>
      <c r="BU38" s="700"/>
      <c r="BV38" s="664">
        <v>2714</v>
      </c>
      <c r="BW38" s="665"/>
      <c r="BX38" s="665"/>
      <c r="BY38" s="665"/>
      <c r="BZ38" s="665"/>
      <c r="CA38" s="665"/>
      <c r="CB38" s="708"/>
      <c r="CD38" s="698" t="s">
        <v>337</v>
      </c>
      <c r="CE38" s="699"/>
      <c r="CF38" s="699"/>
      <c r="CG38" s="699"/>
      <c r="CH38" s="699"/>
      <c r="CI38" s="699"/>
      <c r="CJ38" s="699"/>
      <c r="CK38" s="699"/>
      <c r="CL38" s="699"/>
      <c r="CM38" s="699"/>
      <c r="CN38" s="699"/>
      <c r="CO38" s="699"/>
      <c r="CP38" s="699"/>
      <c r="CQ38" s="700"/>
      <c r="CR38" s="664">
        <v>929291</v>
      </c>
      <c r="CS38" s="665"/>
      <c r="CT38" s="665"/>
      <c r="CU38" s="665"/>
      <c r="CV38" s="665"/>
      <c r="CW38" s="665"/>
      <c r="CX38" s="665"/>
      <c r="CY38" s="666"/>
      <c r="CZ38" s="667">
        <v>10.199999999999999</v>
      </c>
      <c r="DA38" s="677"/>
      <c r="DB38" s="677"/>
      <c r="DC38" s="678"/>
      <c r="DD38" s="670">
        <v>798621</v>
      </c>
      <c r="DE38" s="665"/>
      <c r="DF38" s="665"/>
      <c r="DG38" s="665"/>
      <c r="DH38" s="665"/>
      <c r="DI38" s="665"/>
      <c r="DJ38" s="665"/>
      <c r="DK38" s="666"/>
      <c r="DL38" s="670">
        <v>731172</v>
      </c>
      <c r="DM38" s="665"/>
      <c r="DN38" s="665"/>
      <c r="DO38" s="665"/>
      <c r="DP38" s="665"/>
      <c r="DQ38" s="665"/>
      <c r="DR38" s="665"/>
      <c r="DS38" s="665"/>
      <c r="DT38" s="665"/>
      <c r="DU38" s="665"/>
      <c r="DV38" s="666"/>
      <c r="DW38" s="667">
        <v>15.2</v>
      </c>
      <c r="DX38" s="677"/>
      <c r="DY38" s="677"/>
      <c r="DZ38" s="677"/>
      <c r="EA38" s="677"/>
      <c r="EB38" s="677"/>
      <c r="EC38" s="709"/>
    </row>
    <row r="39" spans="2:133" ht="11.25" customHeight="1" x14ac:dyDescent="0.15">
      <c r="B39" s="661" t="s">
        <v>338</v>
      </c>
      <c r="C39" s="662"/>
      <c r="D39" s="662"/>
      <c r="E39" s="662"/>
      <c r="F39" s="662"/>
      <c r="G39" s="662"/>
      <c r="H39" s="662"/>
      <c r="I39" s="662"/>
      <c r="J39" s="662"/>
      <c r="K39" s="662"/>
      <c r="L39" s="662"/>
      <c r="M39" s="662"/>
      <c r="N39" s="662"/>
      <c r="O39" s="662"/>
      <c r="P39" s="662"/>
      <c r="Q39" s="663"/>
      <c r="R39" s="664">
        <v>106622</v>
      </c>
      <c r="S39" s="665"/>
      <c r="T39" s="665"/>
      <c r="U39" s="665"/>
      <c r="V39" s="665"/>
      <c r="W39" s="665"/>
      <c r="X39" s="665"/>
      <c r="Y39" s="666"/>
      <c r="Z39" s="691">
        <v>1.1000000000000001</v>
      </c>
      <c r="AA39" s="691"/>
      <c r="AB39" s="691"/>
      <c r="AC39" s="691"/>
      <c r="AD39" s="692">
        <v>1116</v>
      </c>
      <c r="AE39" s="692"/>
      <c r="AF39" s="692"/>
      <c r="AG39" s="692"/>
      <c r="AH39" s="692"/>
      <c r="AI39" s="692"/>
      <c r="AJ39" s="692"/>
      <c r="AK39" s="692"/>
      <c r="AL39" s="667">
        <v>0</v>
      </c>
      <c r="AM39" s="668"/>
      <c r="AN39" s="668"/>
      <c r="AO39" s="693"/>
      <c r="AQ39" s="704" t="s">
        <v>339</v>
      </c>
      <c r="AR39" s="705"/>
      <c r="AS39" s="705"/>
      <c r="AT39" s="705"/>
      <c r="AU39" s="705"/>
      <c r="AV39" s="705"/>
      <c r="AW39" s="705"/>
      <c r="AX39" s="705"/>
      <c r="AY39" s="706"/>
      <c r="AZ39" s="664">
        <v>919</v>
      </c>
      <c r="BA39" s="665"/>
      <c r="BB39" s="665"/>
      <c r="BC39" s="665"/>
      <c r="BD39" s="675"/>
      <c r="BE39" s="675"/>
      <c r="BF39" s="707"/>
      <c r="BG39" s="698" t="s">
        <v>340</v>
      </c>
      <c r="BH39" s="699"/>
      <c r="BI39" s="699"/>
      <c r="BJ39" s="699"/>
      <c r="BK39" s="699"/>
      <c r="BL39" s="699"/>
      <c r="BM39" s="699"/>
      <c r="BN39" s="699"/>
      <c r="BO39" s="699"/>
      <c r="BP39" s="699"/>
      <c r="BQ39" s="699"/>
      <c r="BR39" s="699"/>
      <c r="BS39" s="699"/>
      <c r="BT39" s="699"/>
      <c r="BU39" s="700"/>
      <c r="BV39" s="664">
        <v>4327</v>
      </c>
      <c r="BW39" s="665"/>
      <c r="BX39" s="665"/>
      <c r="BY39" s="665"/>
      <c r="BZ39" s="665"/>
      <c r="CA39" s="665"/>
      <c r="CB39" s="708"/>
      <c r="CD39" s="698" t="s">
        <v>341</v>
      </c>
      <c r="CE39" s="699"/>
      <c r="CF39" s="699"/>
      <c r="CG39" s="699"/>
      <c r="CH39" s="699"/>
      <c r="CI39" s="699"/>
      <c r="CJ39" s="699"/>
      <c r="CK39" s="699"/>
      <c r="CL39" s="699"/>
      <c r="CM39" s="699"/>
      <c r="CN39" s="699"/>
      <c r="CO39" s="699"/>
      <c r="CP39" s="699"/>
      <c r="CQ39" s="700"/>
      <c r="CR39" s="664">
        <v>364105</v>
      </c>
      <c r="CS39" s="675"/>
      <c r="CT39" s="675"/>
      <c r="CU39" s="675"/>
      <c r="CV39" s="675"/>
      <c r="CW39" s="675"/>
      <c r="CX39" s="675"/>
      <c r="CY39" s="676"/>
      <c r="CZ39" s="667">
        <v>4</v>
      </c>
      <c r="DA39" s="677"/>
      <c r="DB39" s="677"/>
      <c r="DC39" s="678"/>
      <c r="DD39" s="670">
        <v>99817</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709"/>
    </row>
    <row r="40" spans="2:133" ht="11.25" customHeight="1" x14ac:dyDescent="0.15">
      <c r="B40" s="661" t="s">
        <v>342</v>
      </c>
      <c r="C40" s="662"/>
      <c r="D40" s="662"/>
      <c r="E40" s="662"/>
      <c r="F40" s="662"/>
      <c r="G40" s="662"/>
      <c r="H40" s="662"/>
      <c r="I40" s="662"/>
      <c r="J40" s="662"/>
      <c r="K40" s="662"/>
      <c r="L40" s="662"/>
      <c r="M40" s="662"/>
      <c r="N40" s="662"/>
      <c r="O40" s="662"/>
      <c r="P40" s="662"/>
      <c r="Q40" s="663"/>
      <c r="R40" s="664">
        <v>589400</v>
      </c>
      <c r="S40" s="665"/>
      <c r="T40" s="665"/>
      <c r="U40" s="665"/>
      <c r="V40" s="665"/>
      <c r="W40" s="665"/>
      <c r="X40" s="665"/>
      <c r="Y40" s="666"/>
      <c r="Z40" s="691">
        <v>6</v>
      </c>
      <c r="AA40" s="691"/>
      <c r="AB40" s="691"/>
      <c r="AC40" s="691"/>
      <c r="AD40" s="692" t="s">
        <v>130</v>
      </c>
      <c r="AE40" s="692"/>
      <c r="AF40" s="692"/>
      <c r="AG40" s="692"/>
      <c r="AH40" s="692"/>
      <c r="AI40" s="692"/>
      <c r="AJ40" s="692"/>
      <c r="AK40" s="692"/>
      <c r="AL40" s="667" t="s">
        <v>130</v>
      </c>
      <c r="AM40" s="668"/>
      <c r="AN40" s="668"/>
      <c r="AO40" s="693"/>
      <c r="AQ40" s="704" t="s">
        <v>343</v>
      </c>
      <c r="AR40" s="705"/>
      <c r="AS40" s="705"/>
      <c r="AT40" s="705"/>
      <c r="AU40" s="705"/>
      <c r="AV40" s="705"/>
      <c r="AW40" s="705"/>
      <c r="AX40" s="705"/>
      <c r="AY40" s="706"/>
      <c r="AZ40" s="664" t="s">
        <v>130</v>
      </c>
      <c r="BA40" s="665"/>
      <c r="BB40" s="665"/>
      <c r="BC40" s="665"/>
      <c r="BD40" s="675"/>
      <c r="BE40" s="675"/>
      <c r="BF40" s="707"/>
      <c r="BG40" s="710" t="s">
        <v>344</v>
      </c>
      <c r="BH40" s="711"/>
      <c r="BI40" s="711"/>
      <c r="BJ40" s="711"/>
      <c r="BK40" s="711"/>
      <c r="BL40" s="363"/>
      <c r="BM40" s="699" t="s">
        <v>345</v>
      </c>
      <c r="BN40" s="699"/>
      <c r="BO40" s="699"/>
      <c r="BP40" s="699"/>
      <c r="BQ40" s="699"/>
      <c r="BR40" s="699"/>
      <c r="BS40" s="699"/>
      <c r="BT40" s="699"/>
      <c r="BU40" s="700"/>
      <c r="BV40" s="664">
        <v>92</v>
      </c>
      <c r="BW40" s="665"/>
      <c r="BX40" s="665"/>
      <c r="BY40" s="665"/>
      <c r="BZ40" s="665"/>
      <c r="CA40" s="665"/>
      <c r="CB40" s="708"/>
      <c r="CD40" s="698" t="s">
        <v>346</v>
      </c>
      <c r="CE40" s="699"/>
      <c r="CF40" s="699"/>
      <c r="CG40" s="699"/>
      <c r="CH40" s="699"/>
      <c r="CI40" s="699"/>
      <c r="CJ40" s="699"/>
      <c r="CK40" s="699"/>
      <c r="CL40" s="699"/>
      <c r="CM40" s="699"/>
      <c r="CN40" s="699"/>
      <c r="CO40" s="699"/>
      <c r="CP40" s="699"/>
      <c r="CQ40" s="700"/>
      <c r="CR40" s="664">
        <v>33160</v>
      </c>
      <c r="CS40" s="665"/>
      <c r="CT40" s="665"/>
      <c r="CU40" s="665"/>
      <c r="CV40" s="665"/>
      <c r="CW40" s="665"/>
      <c r="CX40" s="665"/>
      <c r="CY40" s="666"/>
      <c r="CZ40" s="667">
        <v>0.4</v>
      </c>
      <c r="DA40" s="677"/>
      <c r="DB40" s="677"/>
      <c r="DC40" s="678"/>
      <c r="DD40" s="670">
        <v>29160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709"/>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704" t="s">
        <v>348</v>
      </c>
      <c r="AR41" s="705"/>
      <c r="AS41" s="705"/>
      <c r="AT41" s="705"/>
      <c r="AU41" s="705"/>
      <c r="AV41" s="705"/>
      <c r="AW41" s="705"/>
      <c r="AX41" s="705"/>
      <c r="AY41" s="706"/>
      <c r="AZ41" s="664">
        <v>148605</v>
      </c>
      <c r="BA41" s="665"/>
      <c r="BB41" s="665"/>
      <c r="BC41" s="665"/>
      <c r="BD41" s="675"/>
      <c r="BE41" s="675"/>
      <c r="BF41" s="707"/>
      <c r="BG41" s="710"/>
      <c r="BH41" s="711"/>
      <c r="BI41" s="711"/>
      <c r="BJ41" s="711"/>
      <c r="BK41" s="711"/>
      <c r="BL41" s="363"/>
      <c r="BM41" s="699" t="s">
        <v>349</v>
      </c>
      <c r="BN41" s="699"/>
      <c r="BO41" s="699"/>
      <c r="BP41" s="699"/>
      <c r="BQ41" s="699"/>
      <c r="BR41" s="699"/>
      <c r="BS41" s="699"/>
      <c r="BT41" s="699"/>
      <c r="BU41" s="700"/>
      <c r="BV41" s="664" t="s">
        <v>130</v>
      </c>
      <c r="BW41" s="665"/>
      <c r="BX41" s="665"/>
      <c r="BY41" s="665"/>
      <c r="BZ41" s="665"/>
      <c r="CA41" s="665"/>
      <c r="CB41" s="708"/>
      <c r="CD41" s="698" t="s">
        <v>350</v>
      </c>
      <c r="CE41" s="699"/>
      <c r="CF41" s="699"/>
      <c r="CG41" s="699"/>
      <c r="CH41" s="699"/>
      <c r="CI41" s="699"/>
      <c r="CJ41" s="699"/>
      <c r="CK41" s="699"/>
      <c r="CL41" s="699"/>
      <c r="CM41" s="699"/>
      <c r="CN41" s="699"/>
      <c r="CO41" s="699"/>
      <c r="CP41" s="699"/>
      <c r="CQ41" s="700"/>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01" t="s">
        <v>352</v>
      </c>
      <c r="AR42" s="702"/>
      <c r="AS42" s="702"/>
      <c r="AT42" s="702"/>
      <c r="AU42" s="702"/>
      <c r="AV42" s="702"/>
      <c r="AW42" s="702"/>
      <c r="AX42" s="702"/>
      <c r="AY42" s="703"/>
      <c r="AZ42" s="644">
        <v>548533</v>
      </c>
      <c r="BA42" s="679"/>
      <c r="BB42" s="679"/>
      <c r="BC42" s="679"/>
      <c r="BD42" s="645"/>
      <c r="BE42" s="645"/>
      <c r="BF42" s="694"/>
      <c r="BG42" s="712"/>
      <c r="BH42" s="713"/>
      <c r="BI42" s="713"/>
      <c r="BJ42" s="713"/>
      <c r="BK42" s="713"/>
      <c r="BL42" s="364"/>
      <c r="BM42" s="695" t="s">
        <v>353</v>
      </c>
      <c r="BN42" s="695"/>
      <c r="BO42" s="695"/>
      <c r="BP42" s="695"/>
      <c r="BQ42" s="695"/>
      <c r="BR42" s="695"/>
      <c r="BS42" s="695"/>
      <c r="BT42" s="695"/>
      <c r="BU42" s="696"/>
      <c r="BV42" s="644">
        <v>283</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800812</v>
      </c>
      <c r="CS42" s="675"/>
      <c r="CT42" s="675"/>
      <c r="CU42" s="675"/>
      <c r="CV42" s="675"/>
      <c r="CW42" s="675"/>
      <c r="CX42" s="675"/>
      <c r="CY42" s="676"/>
      <c r="CZ42" s="667">
        <v>8.8000000000000007</v>
      </c>
      <c r="DA42" s="677"/>
      <c r="DB42" s="677"/>
      <c r="DC42" s="678"/>
      <c r="DD42" s="670">
        <v>164906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338600</v>
      </c>
      <c r="S43" s="665"/>
      <c r="T43" s="665"/>
      <c r="U43" s="665"/>
      <c r="V43" s="665"/>
      <c r="W43" s="665"/>
      <c r="X43" s="665"/>
      <c r="Y43" s="666"/>
      <c r="Z43" s="691">
        <v>3.4</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21219</v>
      </c>
      <c r="CS43" s="675"/>
      <c r="CT43" s="675"/>
      <c r="CU43" s="675"/>
      <c r="CV43" s="675"/>
      <c r="CW43" s="675"/>
      <c r="CX43" s="675"/>
      <c r="CY43" s="676"/>
      <c r="CZ43" s="667">
        <v>0.2</v>
      </c>
      <c r="DA43" s="677"/>
      <c r="DB43" s="677"/>
      <c r="DC43" s="678"/>
      <c r="DD43" s="670">
        <v>21219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9894296</v>
      </c>
      <c r="S44" s="679"/>
      <c r="T44" s="679"/>
      <c r="U44" s="679"/>
      <c r="V44" s="679"/>
      <c r="W44" s="679"/>
      <c r="X44" s="679"/>
      <c r="Y44" s="680"/>
      <c r="Z44" s="681">
        <v>100</v>
      </c>
      <c r="AA44" s="681"/>
      <c r="AB44" s="681"/>
      <c r="AC44" s="681"/>
      <c r="AD44" s="682">
        <v>4474280</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800812</v>
      </c>
      <c r="CS44" s="665"/>
      <c r="CT44" s="665"/>
      <c r="CU44" s="665"/>
      <c r="CV44" s="665"/>
      <c r="CW44" s="665"/>
      <c r="CX44" s="665"/>
      <c r="CY44" s="666"/>
      <c r="CZ44" s="667">
        <v>8.8000000000000007</v>
      </c>
      <c r="DA44" s="668"/>
      <c r="DB44" s="668"/>
      <c r="DC44" s="669"/>
      <c r="DD44" s="670">
        <v>164906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585372</v>
      </c>
      <c r="CS45" s="675"/>
      <c r="CT45" s="675"/>
      <c r="CU45" s="675"/>
      <c r="CV45" s="675"/>
      <c r="CW45" s="675"/>
      <c r="CX45" s="675"/>
      <c r="CY45" s="676"/>
      <c r="CZ45" s="667">
        <v>6.4</v>
      </c>
      <c r="DA45" s="677"/>
      <c r="DB45" s="677"/>
      <c r="DC45" s="678"/>
      <c r="DD45" s="670">
        <v>53669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207491</v>
      </c>
      <c r="CS46" s="665"/>
      <c r="CT46" s="665"/>
      <c r="CU46" s="665"/>
      <c r="CV46" s="665"/>
      <c r="CW46" s="665"/>
      <c r="CX46" s="665"/>
      <c r="CY46" s="666"/>
      <c r="CZ46" s="667">
        <v>2.2999999999999998</v>
      </c>
      <c r="DA46" s="668"/>
      <c r="DB46" s="668"/>
      <c r="DC46" s="669"/>
      <c r="DD46" s="670">
        <v>105988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9093383</v>
      </c>
      <c r="CS49" s="645"/>
      <c r="CT49" s="645"/>
      <c r="CU49" s="645"/>
      <c r="CV49" s="645"/>
      <c r="CW49" s="645"/>
      <c r="CX49" s="645"/>
      <c r="CY49" s="646"/>
      <c r="CZ49" s="647">
        <v>100</v>
      </c>
      <c r="DA49" s="648"/>
      <c r="DB49" s="648"/>
      <c r="DC49" s="649"/>
      <c r="DD49" s="650">
        <v>5981951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o474RqjcowW7VM0K6MV7R0r06TYAOa3dlpuCp7mmCQ1uagluMELu7Hx0zyJ3nygMH5McaxTB/iCp+jhwG6iOw==" saltValue="yObpmXT5Ub8187ISOwcT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9880</v>
      </c>
      <c r="R7" s="817"/>
      <c r="S7" s="817"/>
      <c r="T7" s="817"/>
      <c r="U7" s="817"/>
      <c r="V7" s="817">
        <v>9086</v>
      </c>
      <c r="W7" s="817"/>
      <c r="X7" s="817"/>
      <c r="Y7" s="817"/>
      <c r="Z7" s="817"/>
      <c r="AA7" s="817">
        <v>794</v>
      </c>
      <c r="AB7" s="817"/>
      <c r="AC7" s="817"/>
      <c r="AD7" s="817"/>
      <c r="AE7" s="818"/>
      <c r="AF7" s="819">
        <v>678</v>
      </c>
      <c r="AG7" s="820"/>
      <c r="AH7" s="820"/>
      <c r="AI7" s="820"/>
      <c r="AJ7" s="821"/>
      <c r="AK7" s="822">
        <v>5</v>
      </c>
      <c r="AL7" s="823"/>
      <c r="AM7" s="823"/>
      <c r="AN7" s="823"/>
      <c r="AO7" s="823"/>
      <c r="AP7" s="823">
        <v>9676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582</v>
      </c>
      <c r="BT7" s="811"/>
      <c r="BU7" s="811"/>
      <c r="BV7" s="811"/>
      <c r="BW7" s="811"/>
      <c r="BX7" s="811"/>
      <c r="BY7" s="811"/>
      <c r="BZ7" s="811"/>
      <c r="CA7" s="811"/>
      <c r="CB7" s="811"/>
      <c r="CC7" s="811"/>
      <c r="CD7" s="811"/>
      <c r="CE7" s="811"/>
      <c r="CF7" s="811"/>
      <c r="CG7" s="826"/>
      <c r="CH7" s="807">
        <v>16</v>
      </c>
      <c r="CI7" s="808"/>
      <c r="CJ7" s="808"/>
      <c r="CK7" s="808"/>
      <c r="CL7" s="809"/>
      <c r="CM7" s="807">
        <v>299</v>
      </c>
      <c r="CN7" s="808"/>
      <c r="CO7" s="808"/>
      <c r="CP7" s="808"/>
      <c r="CQ7" s="809"/>
      <c r="CR7" s="807">
        <v>43</v>
      </c>
      <c r="CS7" s="808"/>
      <c r="CT7" s="808"/>
      <c r="CU7" s="808"/>
      <c r="CV7" s="809"/>
      <c r="CW7" s="807">
        <v>40</v>
      </c>
      <c r="CX7" s="808"/>
      <c r="CY7" s="808"/>
      <c r="CZ7" s="808"/>
      <c r="DA7" s="809"/>
      <c r="DB7" s="807" t="s">
        <v>585</v>
      </c>
      <c r="DC7" s="808"/>
      <c r="DD7" s="808"/>
      <c r="DE7" s="808"/>
      <c r="DF7" s="809"/>
      <c r="DG7" s="807" t="s">
        <v>585</v>
      </c>
      <c r="DH7" s="808"/>
      <c r="DI7" s="808"/>
      <c r="DJ7" s="808"/>
      <c r="DK7" s="809"/>
      <c r="DL7" s="807" t="s">
        <v>585</v>
      </c>
      <c r="DM7" s="808"/>
      <c r="DN7" s="808"/>
      <c r="DO7" s="808"/>
      <c r="DP7" s="809"/>
      <c r="DQ7" s="807" t="s">
        <v>589</v>
      </c>
      <c r="DR7" s="808"/>
      <c r="DS7" s="808"/>
      <c r="DT7" s="808"/>
      <c r="DU7" s="809"/>
      <c r="DV7" s="810"/>
      <c r="DW7" s="811"/>
      <c r="DX7" s="811"/>
      <c r="DY7" s="811"/>
      <c r="DZ7" s="812"/>
      <c r="EA7" s="230"/>
    </row>
    <row r="8" spans="1:131" s="231" customFormat="1" ht="26.25" customHeight="1" x14ac:dyDescent="0.15">
      <c r="A8" s="234">
        <v>2</v>
      </c>
      <c r="B8" s="844" t="s">
        <v>390</v>
      </c>
      <c r="C8" s="845"/>
      <c r="D8" s="845"/>
      <c r="E8" s="845"/>
      <c r="F8" s="845"/>
      <c r="G8" s="845"/>
      <c r="H8" s="845"/>
      <c r="I8" s="845"/>
      <c r="J8" s="845"/>
      <c r="K8" s="845"/>
      <c r="L8" s="845"/>
      <c r="M8" s="845"/>
      <c r="N8" s="845"/>
      <c r="O8" s="845"/>
      <c r="P8" s="846"/>
      <c r="Q8" s="847">
        <v>21</v>
      </c>
      <c r="R8" s="848"/>
      <c r="S8" s="848"/>
      <c r="T8" s="848"/>
      <c r="U8" s="848"/>
      <c r="V8" s="848">
        <v>17</v>
      </c>
      <c r="W8" s="848"/>
      <c r="X8" s="848"/>
      <c r="Y8" s="848"/>
      <c r="Z8" s="848"/>
      <c r="AA8" s="848">
        <v>4</v>
      </c>
      <c r="AB8" s="848"/>
      <c r="AC8" s="848"/>
      <c r="AD8" s="848"/>
      <c r="AE8" s="849"/>
      <c r="AF8" s="850">
        <v>4</v>
      </c>
      <c r="AG8" s="851"/>
      <c r="AH8" s="851"/>
      <c r="AI8" s="851"/>
      <c r="AJ8" s="852"/>
      <c r="AK8" s="833" t="s">
        <v>584</v>
      </c>
      <c r="AL8" s="834"/>
      <c r="AM8" s="834"/>
      <c r="AN8" s="834"/>
      <c r="AO8" s="834"/>
      <c r="AP8" s="834" t="s">
        <v>584</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583</v>
      </c>
      <c r="BT8" s="838"/>
      <c r="BU8" s="838"/>
      <c r="BV8" s="838"/>
      <c r="BW8" s="838"/>
      <c r="BX8" s="838"/>
      <c r="BY8" s="838"/>
      <c r="BZ8" s="838"/>
      <c r="CA8" s="838"/>
      <c r="CB8" s="838"/>
      <c r="CC8" s="838"/>
      <c r="CD8" s="838"/>
      <c r="CE8" s="838"/>
      <c r="CF8" s="838"/>
      <c r="CG8" s="839"/>
      <c r="CH8" s="840" t="s">
        <v>585</v>
      </c>
      <c r="CI8" s="841"/>
      <c r="CJ8" s="841"/>
      <c r="CK8" s="841"/>
      <c r="CL8" s="842"/>
      <c r="CM8" s="840">
        <v>60</v>
      </c>
      <c r="CN8" s="841"/>
      <c r="CO8" s="841"/>
      <c r="CP8" s="841"/>
      <c r="CQ8" s="842"/>
      <c r="CR8" s="840">
        <v>5</v>
      </c>
      <c r="CS8" s="841"/>
      <c r="CT8" s="841"/>
      <c r="CU8" s="841"/>
      <c r="CV8" s="842"/>
      <c r="CW8" s="840" t="s">
        <v>592</v>
      </c>
      <c r="CX8" s="841"/>
      <c r="CY8" s="841"/>
      <c r="CZ8" s="841"/>
      <c r="DA8" s="842"/>
      <c r="DB8" s="840" t="s">
        <v>585</v>
      </c>
      <c r="DC8" s="841"/>
      <c r="DD8" s="841"/>
      <c r="DE8" s="841"/>
      <c r="DF8" s="842"/>
      <c r="DG8" s="840" t="s">
        <v>585</v>
      </c>
      <c r="DH8" s="841"/>
      <c r="DI8" s="841"/>
      <c r="DJ8" s="841"/>
      <c r="DK8" s="842"/>
      <c r="DL8" s="840" t="s">
        <v>585</v>
      </c>
      <c r="DM8" s="841"/>
      <c r="DN8" s="841"/>
      <c r="DO8" s="841"/>
      <c r="DP8" s="842"/>
      <c r="DQ8" s="840" t="s">
        <v>585</v>
      </c>
      <c r="DR8" s="841"/>
      <c r="DS8" s="841"/>
      <c r="DT8" s="841"/>
      <c r="DU8" s="842"/>
      <c r="DV8" s="837"/>
      <c r="DW8" s="838"/>
      <c r="DX8" s="838"/>
      <c r="DY8" s="838"/>
      <c r="DZ8" s="843"/>
      <c r="EA8" s="230"/>
    </row>
    <row r="9" spans="1:131" s="231" customFormat="1" ht="26.25" customHeight="1" x14ac:dyDescent="0.15">
      <c r="A9" s="234">
        <v>3</v>
      </c>
      <c r="B9" s="844" t="s">
        <v>391</v>
      </c>
      <c r="C9" s="845"/>
      <c r="D9" s="845"/>
      <c r="E9" s="845"/>
      <c r="F9" s="845"/>
      <c r="G9" s="845"/>
      <c r="H9" s="845"/>
      <c r="I9" s="845"/>
      <c r="J9" s="845"/>
      <c r="K9" s="845"/>
      <c r="L9" s="845"/>
      <c r="M9" s="845"/>
      <c r="N9" s="845"/>
      <c r="O9" s="845"/>
      <c r="P9" s="846"/>
      <c r="Q9" s="847">
        <v>10</v>
      </c>
      <c r="R9" s="848"/>
      <c r="S9" s="848"/>
      <c r="T9" s="848"/>
      <c r="U9" s="848"/>
      <c r="V9" s="848">
        <v>7</v>
      </c>
      <c r="W9" s="848"/>
      <c r="X9" s="848"/>
      <c r="Y9" s="848"/>
      <c r="Z9" s="848"/>
      <c r="AA9" s="848">
        <v>3</v>
      </c>
      <c r="AB9" s="848"/>
      <c r="AC9" s="848"/>
      <c r="AD9" s="848"/>
      <c r="AE9" s="849"/>
      <c r="AF9" s="850">
        <v>3</v>
      </c>
      <c r="AG9" s="851"/>
      <c r="AH9" s="851"/>
      <c r="AI9" s="851"/>
      <c r="AJ9" s="852"/>
      <c r="AK9" s="833" t="s">
        <v>584</v>
      </c>
      <c r="AL9" s="834"/>
      <c r="AM9" s="834"/>
      <c r="AN9" s="834"/>
      <c r="AO9" s="834"/>
      <c r="AP9" s="834" t="s">
        <v>584</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393</v>
      </c>
      <c r="B23" s="853" t="s">
        <v>394</v>
      </c>
      <c r="C23" s="854"/>
      <c r="D23" s="854"/>
      <c r="E23" s="854"/>
      <c r="F23" s="854"/>
      <c r="G23" s="854"/>
      <c r="H23" s="854"/>
      <c r="I23" s="854"/>
      <c r="J23" s="854"/>
      <c r="K23" s="854"/>
      <c r="L23" s="854"/>
      <c r="M23" s="854"/>
      <c r="N23" s="854"/>
      <c r="O23" s="854"/>
      <c r="P23" s="855"/>
      <c r="Q23" s="856">
        <v>9904</v>
      </c>
      <c r="R23" s="857"/>
      <c r="S23" s="857"/>
      <c r="T23" s="857"/>
      <c r="U23" s="857"/>
      <c r="V23" s="857">
        <v>9103</v>
      </c>
      <c r="W23" s="857"/>
      <c r="X23" s="857"/>
      <c r="Y23" s="857"/>
      <c r="Z23" s="857"/>
      <c r="AA23" s="857">
        <v>801</v>
      </c>
      <c r="AB23" s="857"/>
      <c r="AC23" s="857"/>
      <c r="AD23" s="857"/>
      <c r="AE23" s="858"/>
      <c r="AF23" s="859">
        <v>685</v>
      </c>
      <c r="AG23" s="857"/>
      <c r="AH23" s="857"/>
      <c r="AI23" s="857"/>
      <c r="AJ23" s="860"/>
      <c r="AK23" s="861"/>
      <c r="AL23" s="862"/>
      <c r="AM23" s="862"/>
      <c r="AN23" s="862"/>
      <c r="AO23" s="862"/>
      <c r="AP23" s="857">
        <v>9676</v>
      </c>
      <c r="AQ23" s="857"/>
      <c r="AR23" s="857"/>
      <c r="AS23" s="857"/>
      <c r="AT23" s="857"/>
      <c r="AU23" s="873"/>
      <c r="AV23" s="873"/>
      <c r="AW23" s="873"/>
      <c r="AX23" s="873"/>
      <c r="AY23" s="874"/>
      <c r="AZ23" s="875" t="s">
        <v>395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406</v>
      </c>
      <c r="C28" s="814"/>
      <c r="D28" s="814"/>
      <c r="E28" s="814"/>
      <c r="F28" s="814"/>
      <c r="G28" s="814"/>
      <c r="H28" s="814"/>
      <c r="I28" s="814"/>
      <c r="J28" s="814"/>
      <c r="K28" s="814"/>
      <c r="L28" s="814"/>
      <c r="M28" s="814"/>
      <c r="N28" s="814"/>
      <c r="O28" s="814"/>
      <c r="P28" s="815"/>
      <c r="Q28" s="886">
        <v>1823</v>
      </c>
      <c r="R28" s="887"/>
      <c r="S28" s="887"/>
      <c r="T28" s="887"/>
      <c r="U28" s="887"/>
      <c r="V28" s="887">
        <v>1782</v>
      </c>
      <c r="W28" s="887"/>
      <c r="X28" s="887"/>
      <c r="Y28" s="887"/>
      <c r="Z28" s="887"/>
      <c r="AA28" s="887">
        <v>41</v>
      </c>
      <c r="AB28" s="887"/>
      <c r="AC28" s="887"/>
      <c r="AD28" s="887"/>
      <c r="AE28" s="888"/>
      <c r="AF28" s="889">
        <v>41</v>
      </c>
      <c r="AG28" s="887"/>
      <c r="AH28" s="887"/>
      <c r="AI28" s="887"/>
      <c r="AJ28" s="890"/>
      <c r="AK28" s="891">
        <v>149</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407</v>
      </c>
      <c r="C29" s="845"/>
      <c r="D29" s="845"/>
      <c r="E29" s="845"/>
      <c r="F29" s="845"/>
      <c r="G29" s="845"/>
      <c r="H29" s="845"/>
      <c r="I29" s="845"/>
      <c r="J29" s="845"/>
      <c r="K29" s="845"/>
      <c r="L29" s="845"/>
      <c r="M29" s="845"/>
      <c r="N29" s="845"/>
      <c r="O29" s="845"/>
      <c r="P29" s="846"/>
      <c r="Q29" s="847">
        <v>1819</v>
      </c>
      <c r="R29" s="848"/>
      <c r="S29" s="848"/>
      <c r="T29" s="848"/>
      <c r="U29" s="848"/>
      <c r="V29" s="848">
        <v>1760</v>
      </c>
      <c r="W29" s="848"/>
      <c r="X29" s="848"/>
      <c r="Y29" s="848"/>
      <c r="Z29" s="848"/>
      <c r="AA29" s="848">
        <v>59</v>
      </c>
      <c r="AB29" s="848"/>
      <c r="AC29" s="848"/>
      <c r="AD29" s="848"/>
      <c r="AE29" s="849"/>
      <c r="AF29" s="850">
        <v>59</v>
      </c>
      <c r="AG29" s="851"/>
      <c r="AH29" s="851"/>
      <c r="AI29" s="851"/>
      <c r="AJ29" s="852"/>
      <c r="AK29" s="898">
        <v>282</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408</v>
      </c>
      <c r="C30" s="845"/>
      <c r="D30" s="845"/>
      <c r="E30" s="845"/>
      <c r="F30" s="845"/>
      <c r="G30" s="845"/>
      <c r="H30" s="845"/>
      <c r="I30" s="845"/>
      <c r="J30" s="845"/>
      <c r="K30" s="845"/>
      <c r="L30" s="845"/>
      <c r="M30" s="845"/>
      <c r="N30" s="845"/>
      <c r="O30" s="845"/>
      <c r="P30" s="846"/>
      <c r="Q30" s="847">
        <v>218</v>
      </c>
      <c r="R30" s="848"/>
      <c r="S30" s="848"/>
      <c r="T30" s="848"/>
      <c r="U30" s="848"/>
      <c r="V30" s="848">
        <v>217</v>
      </c>
      <c r="W30" s="848"/>
      <c r="X30" s="848"/>
      <c r="Y30" s="848"/>
      <c r="Z30" s="848"/>
      <c r="AA30" s="848">
        <v>1</v>
      </c>
      <c r="AB30" s="848"/>
      <c r="AC30" s="848"/>
      <c r="AD30" s="848"/>
      <c r="AE30" s="849"/>
      <c r="AF30" s="850">
        <v>1</v>
      </c>
      <c r="AG30" s="851"/>
      <c r="AH30" s="851"/>
      <c r="AI30" s="851"/>
      <c r="AJ30" s="852"/>
      <c r="AK30" s="898">
        <v>58</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409</v>
      </c>
      <c r="C31" s="845"/>
      <c r="D31" s="845"/>
      <c r="E31" s="845"/>
      <c r="F31" s="845"/>
      <c r="G31" s="845"/>
      <c r="H31" s="845"/>
      <c r="I31" s="845"/>
      <c r="J31" s="845"/>
      <c r="K31" s="845"/>
      <c r="L31" s="845"/>
      <c r="M31" s="845"/>
      <c r="N31" s="845"/>
      <c r="O31" s="845"/>
      <c r="P31" s="846"/>
      <c r="Q31" s="847">
        <v>486</v>
      </c>
      <c r="R31" s="848"/>
      <c r="S31" s="848"/>
      <c r="T31" s="848"/>
      <c r="U31" s="848"/>
      <c r="V31" s="848">
        <v>537</v>
      </c>
      <c r="W31" s="848"/>
      <c r="X31" s="848"/>
      <c r="Y31" s="848"/>
      <c r="Z31" s="848"/>
      <c r="AA31" s="848">
        <v>-51</v>
      </c>
      <c r="AB31" s="848"/>
      <c r="AC31" s="848"/>
      <c r="AD31" s="848"/>
      <c r="AE31" s="849"/>
      <c r="AF31" s="850">
        <v>206</v>
      </c>
      <c r="AG31" s="851"/>
      <c r="AH31" s="851"/>
      <c r="AI31" s="851"/>
      <c r="AJ31" s="852"/>
      <c r="AK31" s="898" t="s">
        <v>585</v>
      </c>
      <c r="AL31" s="894"/>
      <c r="AM31" s="894"/>
      <c r="AN31" s="894"/>
      <c r="AO31" s="894"/>
      <c r="AP31" s="894">
        <v>672</v>
      </c>
      <c r="AQ31" s="894"/>
      <c r="AR31" s="894"/>
      <c r="AS31" s="894"/>
      <c r="AT31" s="894"/>
      <c r="AU31" s="894"/>
      <c r="AV31" s="894"/>
      <c r="AW31" s="894"/>
      <c r="AX31" s="894"/>
      <c r="AY31" s="894"/>
      <c r="AZ31" s="895"/>
      <c r="BA31" s="895"/>
      <c r="BB31" s="895"/>
      <c r="BC31" s="895"/>
      <c r="BD31" s="895"/>
      <c r="BE31" s="896" t="s">
        <v>410</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411</v>
      </c>
      <c r="C32" s="845"/>
      <c r="D32" s="845"/>
      <c r="E32" s="845"/>
      <c r="F32" s="845"/>
      <c r="G32" s="845"/>
      <c r="H32" s="845"/>
      <c r="I32" s="845"/>
      <c r="J32" s="845"/>
      <c r="K32" s="845"/>
      <c r="L32" s="845"/>
      <c r="M32" s="845"/>
      <c r="N32" s="845"/>
      <c r="O32" s="845"/>
      <c r="P32" s="846"/>
      <c r="Q32" s="847">
        <v>9</v>
      </c>
      <c r="R32" s="848"/>
      <c r="S32" s="848"/>
      <c r="T32" s="848"/>
      <c r="U32" s="848"/>
      <c r="V32" s="848">
        <v>5</v>
      </c>
      <c r="W32" s="848"/>
      <c r="X32" s="848"/>
      <c r="Y32" s="848"/>
      <c r="Z32" s="848"/>
      <c r="AA32" s="848">
        <v>4</v>
      </c>
      <c r="AB32" s="848"/>
      <c r="AC32" s="848"/>
      <c r="AD32" s="848"/>
      <c r="AE32" s="849"/>
      <c r="AF32" s="850">
        <v>4</v>
      </c>
      <c r="AG32" s="851"/>
      <c r="AH32" s="851"/>
      <c r="AI32" s="851"/>
      <c r="AJ32" s="852"/>
      <c r="AK32" s="898">
        <v>1</v>
      </c>
      <c r="AL32" s="894"/>
      <c r="AM32" s="894"/>
      <c r="AN32" s="894"/>
      <c r="AO32" s="894"/>
      <c r="AP32" s="894">
        <v>43</v>
      </c>
      <c r="AQ32" s="894"/>
      <c r="AR32" s="894"/>
      <c r="AS32" s="894"/>
      <c r="AT32" s="894"/>
      <c r="AU32" s="894">
        <v>22</v>
      </c>
      <c r="AV32" s="894"/>
      <c r="AW32" s="894"/>
      <c r="AX32" s="894"/>
      <c r="AY32" s="894"/>
      <c r="AZ32" s="895"/>
      <c r="BA32" s="895"/>
      <c r="BB32" s="895"/>
      <c r="BC32" s="895"/>
      <c r="BD32" s="895"/>
      <c r="BE32" s="896" t="s">
        <v>412</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413</v>
      </c>
      <c r="C33" s="845"/>
      <c r="D33" s="845"/>
      <c r="E33" s="845"/>
      <c r="F33" s="845"/>
      <c r="G33" s="845"/>
      <c r="H33" s="845"/>
      <c r="I33" s="845"/>
      <c r="J33" s="845"/>
      <c r="K33" s="845"/>
      <c r="L33" s="845"/>
      <c r="M33" s="845"/>
      <c r="N33" s="845"/>
      <c r="O33" s="845"/>
      <c r="P33" s="846"/>
      <c r="Q33" s="847">
        <v>551</v>
      </c>
      <c r="R33" s="848"/>
      <c r="S33" s="848"/>
      <c r="T33" s="848"/>
      <c r="U33" s="848"/>
      <c r="V33" s="848">
        <v>531</v>
      </c>
      <c r="W33" s="848"/>
      <c r="X33" s="848"/>
      <c r="Y33" s="848"/>
      <c r="Z33" s="848"/>
      <c r="AA33" s="848">
        <v>20</v>
      </c>
      <c r="AB33" s="848"/>
      <c r="AC33" s="848"/>
      <c r="AD33" s="848"/>
      <c r="AE33" s="849"/>
      <c r="AF33" s="850">
        <v>20</v>
      </c>
      <c r="AG33" s="851"/>
      <c r="AH33" s="851"/>
      <c r="AI33" s="851"/>
      <c r="AJ33" s="852"/>
      <c r="AK33" s="898">
        <v>245</v>
      </c>
      <c r="AL33" s="894"/>
      <c r="AM33" s="894"/>
      <c r="AN33" s="894"/>
      <c r="AO33" s="894"/>
      <c r="AP33" s="894">
        <v>2755</v>
      </c>
      <c r="AQ33" s="894"/>
      <c r="AR33" s="894"/>
      <c r="AS33" s="894"/>
      <c r="AT33" s="894"/>
      <c r="AU33" s="894">
        <v>2430</v>
      </c>
      <c r="AV33" s="894"/>
      <c r="AW33" s="894"/>
      <c r="AX33" s="894"/>
      <c r="AY33" s="894"/>
      <c r="AZ33" s="895"/>
      <c r="BA33" s="895"/>
      <c r="BB33" s="895"/>
      <c r="BC33" s="895"/>
      <c r="BD33" s="895"/>
      <c r="BE33" s="896" t="s">
        <v>412</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393</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330</v>
      </c>
      <c r="AG63" s="908"/>
      <c r="AH63" s="908"/>
      <c r="AI63" s="908"/>
      <c r="AJ63" s="909"/>
      <c r="AK63" s="910"/>
      <c r="AL63" s="905"/>
      <c r="AM63" s="905"/>
      <c r="AN63" s="905"/>
      <c r="AO63" s="905"/>
      <c r="AP63" s="908">
        <v>3470</v>
      </c>
      <c r="AQ63" s="908"/>
      <c r="AR63" s="908"/>
      <c r="AS63" s="908"/>
      <c r="AT63" s="908"/>
      <c r="AU63" s="908">
        <v>2452</v>
      </c>
      <c r="AV63" s="908"/>
      <c r="AW63" s="908"/>
      <c r="AX63" s="908"/>
      <c r="AY63" s="908"/>
      <c r="AZ63" s="912"/>
      <c r="BA63" s="912"/>
      <c r="BB63" s="912"/>
      <c r="BC63" s="912"/>
      <c r="BD63" s="912"/>
      <c r="BE63" s="913"/>
      <c r="BF63" s="913"/>
      <c r="BG63" s="913"/>
      <c r="BH63" s="913"/>
      <c r="BI63" s="914"/>
      <c r="BJ63" s="915" t="s">
        <v>138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417</v>
      </c>
      <c r="B66" s="792"/>
      <c r="C66" s="792"/>
      <c r="D66" s="792"/>
      <c r="E66" s="792"/>
      <c r="F66" s="792"/>
      <c r="G66" s="792"/>
      <c r="H66" s="792"/>
      <c r="I66" s="792"/>
      <c r="J66" s="792"/>
      <c r="K66" s="792"/>
      <c r="L66" s="792"/>
      <c r="M66" s="792"/>
      <c r="N66" s="792"/>
      <c r="O66" s="792"/>
      <c r="P66" s="793"/>
      <c r="Q66" s="797" t="s">
        <v>418</v>
      </c>
      <c r="R66" s="798"/>
      <c r="S66" s="798"/>
      <c r="T66" s="798"/>
      <c r="U66" s="799"/>
      <c r="V66" s="797" t="s">
        <v>399</v>
      </c>
      <c r="W66" s="798"/>
      <c r="X66" s="798"/>
      <c r="Y66" s="798"/>
      <c r="Z66" s="799"/>
      <c r="AA66" s="797" t="s">
        <v>400</v>
      </c>
      <c r="AB66" s="798"/>
      <c r="AC66" s="798"/>
      <c r="AD66" s="798"/>
      <c r="AE66" s="799"/>
      <c r="AF66" s="918" t="s">
        <v>419</v>
      </c>
      <c r="AG66" s="879"/>
      <c r="AH66" s="879"/>
      <c r="AI66" s="879"/>
      <c r="AJ66" s="919"/>
      <c r="AK66" s="797" t="s">
        <v>420</v>
      </c>
      <c r="AL66" s="792"/>
      <c r="AM66" s="792"/>
      <c r="AN66" s="792"/>
      <c r="AO66" s="793"/>
      <c r="AP66" s="797" t="s">
        <v>403</v>
      </c>
      <c r="AQ66" s="798"/>
      <c r="AR66" s="798"/>
      <c r="AS66" s="798"/>
      <c r="AT66" s="799"/>
      <c r="AU66" s="797" t="s">
        <v>421</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575</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585</v>
      </c>
      <c r="AQ68" s="930"/>
      <c r="AR68" s="930"/>
      <c r="AS68" s="930"/>
      <c r="AT68" s="930"/>
      <c r="AU68" s="930" t="s">
        <v>585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576</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585</v>
      </c>
      <c r="AQ69" s="894"/>
      <c r="AR69" s="894"/>
      <c r="AS69" s="894"/>
      <c r="AT69" s="894"/>
      <c r="AU69" s="894" t="s">
        <v>585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577</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585</v>
      </c>
      <c r="AL70" s="894"/>
      <c r="AM70" s="894"/>
      <c r="AN70" s="894"/>
      <c r="AO70" s="894"/>
      <c r="AP70" s="894" t="s">
        <v>585</v>
      </c>
      <c r="AQ70" s="894"/>
      <c r="AR70" s="894"/>
      <c r="AS70" s="894"/>
      <c r="AT70" s="894"/>
      <c r="AU70" s="894" t="s">
        <v>585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578</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585</v>
      </c>
      <c r="AL71" s="894"/>
      <c r="AM71" s="894"/>
      <c r="AN71" s="894"/>
      <c r="AO71" s="894"/>
      <c r="AP71" s="894" t="s">
        <v>588</v>
      </c>
      <c r="AQ71" s="894"/>
      <c r="AR71" s="894"/>
      <c r="AS71" s="894"/>
      <c r="AT71" s="894"/>
      <c r="AU71" s="894" t="s">
        <v>589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579</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585</v>
      </c>
      <c r="AQ72" s="894"/>
      <c r="AR72" s="894"/>
      <c r="AS72" s="894"/>
      <c r="AT72" s="894"/>
      <c r="AU72" s="894" t="s">
        <v>590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580</v>
      </c>
      <c r="C73" s="938"/>
      <c r="D73" s="938"/>
      <c r="E73" s="938"/>
      <c r="F73" s="938"/>
      <c r="G73" s="938"/>
      <c r="H73" s="938"/>
      <c r="I73" s="938"/>
      <c r="J73" s="938"/>
      <c r="K73" s="938"/>
      <c r="L73" s="938"/>
      <c r="M73" s="938"/>
      <c r="N73" s="938"/>
      <c r="O73" s="938"/>
      <c r="P73" s="939"/>
      <c r="Q73" s="940">
        <v>709</v>
      </c>
      <c r="R73" s="894"/>
      <c r="S73" s="894"/>
      <c r="T73" s="894"/>
      <c r="U73" s="894"/>
      <c r="V73" s="894">
        <v>647</v>
      </c>
      <c r="W73" s="894"/>
      <c r="X73" s="894"/>
      <c r="Y73" s="894"/>
      <c r="Z73" s="894"/>
      <c r="AA73" s="894">
        <v>62</v>
      </c>
      <c r="AB73" s="894"/>
      <c r="AC73" s="894"/>
      <c r="AD73" s="894"/>
      <c r="AE73" s="894"/>
      <c r="AF73" s="894">
        <v>62</v>
      </c>
      <c r="AG73" s="894"/>
      <c r="AH73" s="894"/>
      <c r="AI73" s="894"/>
      <c r="AJ73" s="894"/>
      <c r="AK73" s="894" t="s">
        <v>587</v>
      </c>
      <c r="AL73" s="894"/>
      <c r="AM73" s="894"/>
      <c r="AN73" s="894"/>
      <c r="AO73" s="894"/>
      <c r="AP73" s="894" t="s">
        <v>585</v>
      </c>
      <c r="AQ73" s="894"/>
      <c r="AR73" s="894"/>
      <c r="AS73" s="894"/>
      <c r="AT73" s="894"/>
      <c r="AU73" s="894" t="s">
        <v>585</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581</v>
      </c>
      <c r="C74" s="938"/>
      <c r="D74" s="938"/>
      <c r="E74" s="938"/>
      <c r="F74" s="938"/>
      <c r="G74" s="938"/>
      <c r="H74" s="938"/>
      <c r="I74" s="938"/>
      <c r="J74" s="938"/>
      <c r="K74" s="938"/>
      <c r="L74" s="938"/>
      <c r="M74" s="938"/>
      <c r="N74" s="938"/>
      <c r="O74" s="938"/>
      <c r="P74" s="939"/>
      <c r="Q74" s="940">
        <v>357</v>
      </c>
      <c r="R74" s="894"/>
      <c r="S74" s="894"/>
      <c r="T74" s="894"/>
      <c r="U74" s="894"/>
      <c r="V74" s="894">
        <v>349</v>
      </c>
      <c r="W74" s="894"/>
      <c r="X74" s="894"/>
      <c r="Y74" s="894"/>
      <c r="Z74" s="894"/>
      <c r="AA74" s="894">
        <v>9</v>
      </c>
      <c r="AB74" s="894"/>
      <c r="AC74" s="894"/>
      <c r="AD74" s="894"/>
      <c r="AE74" s="894"/>
      <c r="AF74" s="894">
        <v>9</v>
      </c>
      <c r="AG74" s="894"/>
      <c r="AH74" s="894"/>
      <c r="AI74" s="894"/>
      <c r="AJ74" s="894"/>
      <c r="AK74" s="894" t="s">
        <v>585</v>
      </c>
      <c r="AL74" s="894"/>
      <c r="AM74" s="894"/>
      <c r="AN74" s="894"/>
      <c r="AO74" s="894"/>
      <c r="AP74" s="894" t="s">
        <v>585</v>
      </c>
      <c r="AQ74" s="894"/>
      <c r="AR74" s="894"/>
      <c r="AS74" s="894"/>
      <c r="AT74" s="894"/>
      <c r="AU74" s="894" t="s">
        <v>585</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586</v>
      </c>
      <c r="C75" s="938"/>
      <c r="D75" s="938"/>
      <c r="E75" s="938"/>
      <c r="F75" s="938"/>
      <c r="G75" s="938"/>
      <c r="H75" s="938"/>
      <c r="I75" s="938"/>
      <c r="J75" s="938"/>
      <c r="K75" s="938"/>
      <c r="L75" s="938"/>
      <c r="M75" s="938"/>
      <c r="N75" s="938"/>
      <c r="O75" s="938"/>
      <c r="P75" s="939"/>
      <c r="Q75" s="941">
        <v>173</v>
      </c>
      <c r="R75" s="942"/>
      <c r="S75" s="942"/>
      <c r="T75" s="942"/>
      <c r="U75" s="898"/>
      <c r="V75" s="943">
        <v>121</v>
      </c>
      <c r="W75" s="942"/>
      <c r="X75" s="942"/>
      <c r="Y75" s="942"/>
      <c r="Z75" s="898"/>
      <c r="AA75" s="943">
        <v>53</v>
      </c>
      <c r="AB75" s="942"/>
      <c r="AC75" s="942"/>
      <c r="AD75" s="942"/>
      <c r="AE75" s="898"/>
      <c r="AF75" s="943">
        <v>34</v>
      </c>
      <c r="AG75" s="942"/>
      <c r="AH75" s="942"/>
      <c r="AI75" s="942"/>
      <c r="AJ75" s="898"/>
      <c r="AK75" s="943" t="s">
        <v>591</v>
      </c>
      <c r="AL75" s="942"/>
      <c r="AM75" s="942"/>
      <c r="AN75" s="942"/>
      <c r="AO75" s="898"/>
      <c r="AP75" s="943">
        <v>13</v>
      </c>
      <c r="AQ75" s="942"/>
      <c r="AR75" s="942"/>
      <c r="AS75" s="942"/>
      <c r="AT75" s="898"/>
      <c r="AU75" s="943">
        <v>7</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393</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10448</v>
      </c>
      <c r="AG88" s="908"/>
      <c r="AH88" s="908"/>
      <c r="AI88" s="908"/>
      <c r="AJ88" s="908"/>
      <c r="AK88" s="905"/>
      <c r="AL88" s="905"/>
      <c r="AM88" s="905"/>
      <c r="AN88" s="905"/>
      <c r="AO88" s="905"/>
      <c r="AP88" s="908">
        <v>13</v>
      </c>
      <c r="AQ88" s="908"/>
      <c r="AR88" s="908"/>
      <c r="AS88" s="908"/>
      <c r="AT88" s="908"/>
      <c r="AU88" s="908">
        <v>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48</v>
      </c>
      <c r="CS102" s="916"/>
      <c r="CT102" s="916"/>
      <c r="CU102" s="916"/>
      <c r="CV102" s="955"/>
      <c r="CW102" s="954">
        <v>40</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306</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306</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306</v>
      </c>
      <c r="DR109" s="957"/>
      <c r="DS109" s="957"/>
      <c r="DT109" s="957"/>
      <c r="DU109" s="958"/>
      <c r="DV109" s="956" t="s">
        <v>433</v>
      </c>
      <c r="DW109" s="957"/>
      <c r="DX109" s="957"/>
      <c r="DY109" s="957"/>
      <c r="DZ109" s="959"/>
    </row>
    <row r="110" spans="1:131" s="226"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775487</v>
      </c>
      <c r="AB110" s="964"/>
      <c r="AC110" s="964"/>
      <c r="AD110" s="964"/>
      <c r="AE110" s="965"/>
      <c r="AF110" s="966">
        <v>796431</v>
      </c>
      <c r="AG110" s="964"/>
      <c r="AH110" s="964"/>
      <c r="AI110" s="964"/>
      <c r="AJ110" s="965"/>
      <c r="AK110" s="966">
        <v>777715</v>
      </c>
      <c r="AL110" s="964"/>
      <c r="AM110" s="964"/>
      <c r="AN110" s="964"/>
      <c r="AO110" s="965"/>
      <c r="AP110" s="967">
        <v>19.399999999999999</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9401392</v>
      </c>
      <c r="BR110" s="995"/>
      <c r="BS110" s="995"/>
      <c r="BT110" s="995"/>
      <c r="BU110" s="995"/>
      <c r="BV110" s="995">
        <v>9818275</v>
      </c>
      <c r="BW110" s="995"/>
      <c r="BX110" s="995"/>
      <c r="BY110" s="995"/>
      <c r="BZ110" s="995"/>
      <c r="CA110" s="995">
        <v>9675511</v>
      </c>
      <c r="CB110" s="995"/>
      <c r="CC110" s="995"/>
      <c r="CD110" s="995"/>
      <c r="CE110" s="995"/>
      <c r="CF110" s="1008">
        <v>241.7</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439</v>
      </c>
      <c r="DH110" s="995"/>
      <c r="DI110" s="995"/>
      <c r="DJ110" s="995"/>
      <c r="DK110" s="995"/>
      <c r="DL110" s="995" t="s">
        <v>138</v>
      </c>
      <c r="DM110" s="995"/>
      <c r="DN110" s="995"/>
      <c r="DO110" s="995"/>
      <c r="DP110" s="995"/>
      <c r="DQ110" s="995" t="s">
        <v>138</v>
      </c>
      <c r="DR110" s="995"/>
      <c r="DS110" s="995"/>
      <c r="DT110" s="995"/>
      <c r="DU110" s="995"/>
      <c r="DV110" s="996" t="s">
        <v>439</v>
      </c>
      <c r="DW110" s="996"/>
      <c r="DX110" s="996"/>
      <c r="DY110" s="996"/>
      <c r="DZ110" s="997"/>
    </row>
    <row r="111" spans="1:131" s="226"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138</v>
      </c>
      <c r="AB111" s="1002"/>
      <c r="AC111" s="1002"/>
      <c r="AD111" s="1002"/>
      <c r="AE111" s="1003"/>
      <c r="AF111" s="1004" t="s">
        <v>138</v>
      </c>
      <c r="AG111" s="1002"/>
      <c r="AH111" s="1002"/>
      <c r="AI111" s="1002"/>
      <c r="AJ111" s="1003"/>
      <c r="AK111" s="1004" t="s">
        <v>138</v>
      </c>
      <c r="AL111" s="1002"/>
      <c r="AM111" s="1002"/>
      <c r="AN111" s="1002"/>
      <c r="AO111" s="1003"/>
      <c r="AP111" s="1005" t="s">
        <v>138</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v>13238</v>
      </c>
      <c r="BR111" s="990"/>
      <c r="BS111" s="990"/>
      <c r="BT111" s="990"/>
      <c r="BU111" s="990"/>
      <c r="BV111" s="990">
        <v>22332</v>
      </c>
      <c r="BW111" s="990"/>
      <c r="BX111" s="990"/>
      <c r="BY111" s="990"/>
      <c r="BZ111" s="990"/>
      <c r="CA111" s="990">
        <v>37096</v>
      </c>
      <c r="CB111" s="990"/>
      <c r="CC111" s="990"/>
      <c r="CD111" s="990"/>
      <c r="CE111" s="990"/>
      <c r="CF111" s="984">
        <v>0.9</v>
      </c>
      <c r="CG111" s="985"/>
      <c r="CH111" s="985"/>
      <c r="CI111" s="985"/>
      <c r="CJ111" s="985"/>
      <c r="CK111" s="1012"/>
      <c r="CL111" s="1013"/>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138</v>
      </c>
      <c r="DH111" s="990"/>
      <c r="DI111" s="990"/>
      <c r="DJ111" s="990"/>
      <c r="DK111" s="990"/>
      <c r="DL111" s="990" t="s">
        <v>138</v>
      </c>
      <c r="DM111" s="990"/>
      <c r="DN111" s="990"/>
      <c r="DO111" s="990"/>
      <c r="DP111" s="990"/>
      <c r="DQ111" s="990" t="s">
        <v>138</v>
      </c>
      <c r="DR111" s="990"/>
      <c r="DS111" s="990"/>
      <c r="DT111" s="990"/>
      <c r="DU111" s="990"/>
      <c r="DV111" s="991" t="s">
        <v>138</v>
      </c>
      <c r="DW111" s="991"/>
      <c r="DX111" s="991"/>
      <c r="DY111" s="991"/>
      <c r="DZ111" s="992"/>
    </row>
    <row r="112" spans="1:131" s="226" customFormat="1" ht="26.25" customHeight="1" x14ac:dyDescent="0.15">
      <c r="A112" s="1016" t="s">
        <v>443</v>
      </c>
      <c r="B112" s="1017"/>
      <c r="C112" s="987" t="s">
        <v>444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138</v>
      </c>
      <c r="AB112" s="1023"/>
      <c r="AC112" s="1023"/>
      <c r="AD112" s="1023"/>
      <c r="AE112" s="1024"/>
      <c r="AF112" s="1025" t="s">
        <v>138</v>
      </c>
      <c r="AG112" s="1023"/>
      <c r="AH112" s="1023"/>
      <c r="AI112" s="1023"/>
      <c r="AJ112" s="1024"/>
      <c r="AK112" s="1025" t="s">
        <v>138</v>
      </c>
      <c r="AL112" s="1023"/>
      <c r="AM112" s="1023"/>
      <c r="AN112" s="1023"/>
      <c r="AO112" s="1024"/>
      <c r="AP112" s="1026" t="s">
        <v>138</v>
      </c>
      <c r="AQ112" s="1027"/>
      <c r="AR112" s="1027"/>
      <c r="AS112" s="1027"/>
      <c r="AT112" s="1028"/>
      <c r="AU112" s="972"/>
      <c r="AV112" s="973"/>
      <c r="AW112" s="973"/>
      <c r="AX112" s="973"/>
      <c r="AY112" s="973"/>
      <c r="AZ112" s="986" t="s">
        <v>445</v>
      </c>
      <c r="BA112" s="987"/>
      <c r="BB112" s="987"/>
      <c r="BC112" s="987"/>
      <c r="BD112" s="987"/>
      <c r="BE112" s="987"/>
      <c r="BF112" s="987"/>
      <c r="BG112" s="987"/>
      <c r="BH112" s="987"/>
      <c r="BI112" s="987"/>
      <c r="BJ112" s="987"/>
      <c r="BK112" s="987"/>
      <c r="BL112" s="987"/>
      <c r="BM112" s="987"/>
      <c r="BN112" s="987"/>
      <c r="BO112" s="987"/>
      <c r="BP112" s="988"/>
      <c r="BQ112" s="989">
        <v>2584627</v>
      </c>
      <c r="BR112" s="990"/>
      <c r="BS112" s="990"/>
      <c r="BT112" s="990"/>
      <c r="BU112" s="990"/>
      <c r="BV112" s="990">
        <v>2539078</v>
      </c>
      <c r="BW112" s="990"/>
      <c r="BX112" s="990"/>
      <c r="BY112" s="990"/>
      <c r="BZ112" s="990"/>
      <c r="CA112" s="990">
        <v>2451804</v>
      </c>
      <c r="CB112" s="990"/>
      <c r="CC112" s="990"/>
      <c r="CD112" s="990"/>
      <c r="CE112" s="990"/>
      <c r="CF112" s="984">
        <v>61.3</v>
      </c>
      <c r="CG112" s="985"/>
      <c r="CH112" s="985"/>
      <c r="CI112" s="985"/>
      <c r="CJ112" s="985"/>
      <c r="CK112" s="1012"/>
      <c r="CL112" s="1013"/>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138</v>
      </c>
      <c r="DH112" s="990"/>
      <c r="DI112" s="990"/>
      <c r="DJ112" s="990"/>
      <c r="DK112" s="990"/>
      <c r="DL112" s="990" t="s">
        <v>439</v>
      </c>
      <c r="DM112" s="990"/>
      <c r="DN112" s="990"/>
      <c r="DO112" s="990"/>
      <c r="DP112" s="990"/>
      <c r="DQ112" s="990" t="s">
        <v>138</v>
      </c>
      <c r="DR112" s="990"/>
      <c r="DS112" s="990"/>
      <c r="DT112" s="990"/>
      <c r="DU112" s="990"/>
      <c r="DV112" s="991" t="s">
        <v>439</v>
      </c>
      <c r="DW112" s="991"/>
      <c r="DX112" s="991"/>
      <c r="DY112" s="991"/>
      <c r="DZ112" s="992"/>
    </row>
    <row r="113" spans="1:130" s="226"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222916</v>
      </c>
      <c r="AB113" s="1002"/>
      <c r="AC113" s="1002"/>
      <c r="AD113" s="1002"/>
      <c r="AE113" s="1003"/>
      <c r="AF113" s="1004">
        <v>238470</v>
      </c>
      <c r="AG113" s="1002"/>
      <c r="AH113" s="1002"/>
      <c r="AI113" s="1002"/>
      <c r="AJ113" s="1003"/>
      <c r="AK113" s="1004">
        <v>243873</v>
      </c>
      <c r="AL113" s="1002"/>
      <c r="AM113" s="1002"/>
      <c r="AN113" s="1002"/>
      <c r="AO113" s="1003"/>
      <c r="AP113" s="1005">
        <v>6.1</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2884</v>
      </c>
      <c r="BR113" s="990"/>
      <c r="BS113" s="990"/>
      <c r="BT113" s="990"/>
      <c r="BU113" s="990"/>
      <c r="BV113" s="990" t="s">
        <v>138</v>
      </c>
      <c r="BW113" s="990"/>
      <c r="BX113" s="990"/>
      <c r="BY113" s="990"/>
      <c r="BZ113" s="990"/>
      <c r="CA113" s="990">
        <v>6550</v>
      </c>
      <c r="CB113" s="990"/>
      <c r="CC113" s="990"/>
      <c r="CD113" s="990"/>
      <c r="CE113" s="990"/>
      <c r="CF113" s="984">
        <v>0.2</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138</v>
      </c>
      <c r="DH113" s="1023"/>
      <c r="DI113" s="1023"/>
      <c r="DJ113" s="1023"/>
      <c r="DK113" s="1024"/>
      <c r="DL113" s="1025" t="s">
        <v>138</v>
      </c>
      <c r="DM113" s="1023"/>
      <c r="DN113" s="1023"/>
      <c r="DO113" s="1023"/>
      <c r="DP113" s="1024"/>
      <c r="DQ113" s="1025" t="s">
        <v>138</v>
      </c>
      <c r="DR113" s="1023"/>
      <c r="DS113" s="1023"/>
      <c r="DT113" s="1023"/>
      <c r="DU113" s="1024"/>
      <c r="DV113" s="1026" t="s">
        <v>395</v>
      </c>
      <c r="DW113" s="1027"/>
      <c r="DX113" s="1027"/>
      <c r="DY113" s="1027"/>
      <c r="DZ113" s="1028"/>
    </row>
    <row r="114" spans="1:130" s="226" customFormat="1" ht="26.25" customHeight="1" x14ac:dyDescent="0.15">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13464</v>
      </c>
      <c r="AB114" s="1023"/>
      <c r="AC114" s="1023"/>
      <c r="AD114" s="1023"/>
      <c r="AE114" s="1024"/>
      <c r="AF114" s="1025">
        <v>3395</v>
      </c>
      <c r="AG114" s="1023"/>
      <c r="AH114" s="1023"/>
      <c r="AI114" s="1023"/>
      <c r="AJ114" s="1024"/>
      <c r="AK114" s="1025">
        <v>2</v>
      </c>
      <c r="AL114" s="1023"/>
      <c r="AM114" s="1023"/>
      <c r="AN114" s="1023"/>
      <c r="AO114" s="1024"/>
      <c r="AP114" s="1026">
        <v>0</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1782770</v>
      </c>
      <c r="BR114" s="990"/>
      <c r="BS114" s="990"/>
      <c r="BT114" s="990"/>
      <c r="BU114" s="990"/>
      <c r="BV114" s="990">
        <v>1782868</v>
      </c>
      <c r="BW114" s="990"/>
      <c r="BX114" s="990"/>
      <c r="BY114" s="990"/>
      <c r="BZ114" s="990"/>
      <c r="CA114" s="990">
        <v>1772096</v>
      </c>
      <c r="CB114" s="990"/>
      <c r="CC114" s="990"/>
      <c r="CD114" s="990"/>
      <c r="CE114" s="990"/>
      <c r="CF114" s="984">
        <v>44.3</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138</v>
      </c>
      <c r="DH114" s="1023"/>
      <c r="DI114" s="1023"/>
      <c r="DJ114" s="1023"/>
      <c r="DK114" s="1024"/>
      <c r="DL114" s="1025" t="s">
        <v>138</v>
      </c>
      <c r="DM114" s="1023"/>
      <c r="DN114" s="1023"/>
      <c r="DO114" s="1023"/>
      <c r="DP114" s="1024"/>
      <c r="DQ114" s="1025" t="s">
        <v>138</v>
      </c>
      <c r="DR114" s="1023"/>
      <c r="DS114" s="1023"/>
      <c r="DT114" s="1023"/>
      <c r="DU114" s="1024"/>
      <c r="DV114" s="1026" t="s">
        <v>138</v>
      </c>
      <c r="DW114" s="1027"/>
      <c r="DX114" s="1027"/>
      <c r="DY114" s="1027"/>
      <c r="DZ114" s="1028"/>
    </row>
    <row r="115" spans="1:130" s="226" customFormat="1" ht="26.25" customHeight="1" x14ac:dyDescent="0.15">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138</v>
      </c>
      <c r="AB115" s="1002"/>
      <c r="AC115" s="1002"/>
      <c r="AD115" s="1002"/>
      <c r="AE115" s="1003"/>
      <c r="AF115" s="1004" t="s">
        <v>439</v>
      </c>
      <c r="AG115" s="1002"/>
      <c r="AH115" s="1002"/>
      <c r="AI115" s="1002"/>
      <c r="AJ115" s="1003"/>
      <c r="AK115" s="1004" t="s">
        <v>138</v>
      </c>
      <c r="AL115" s="1002"/>
      <c r="AM115" s="1002"/>
      <c r="AN115" s="1002"/>
      <c r="AO115" s="1003"/>
      <c r="AP115" s="1005" t="s">
        <v>138</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138</v>
      </c>
      <c r="BR115" s="990"/>
      <c r="BS115" s="990"/>
      <c r="BT115" s="990"/>
      <c r="BU115" s="990"/>
      <c r="BV115" s="990">
        <v>686</v>
      </c>
      <c r="BW115" s="990"/>
      <c r="BX115" s="990"/>
      <c r="BY115" s="990"/>
      <c r="BZ115" s="990"/>
      <c r="CA115" s="990" t="s">
        <v>138</v>
      </c>
      <c r="CB115" s="990"/>
      <c r="CC115" s="990"/>
      <c r="CD115" s="990"/>
      <c r="CE115" s="990"/>
      <c r="CF115" s="984" t="s">
        <v>439</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13238</v>
      </c>
      <c r="DH115" s="1023"/>
      <c r="DI115" s="1023"/>
      <c r="DJ115" s="1023"/>
      <c r="DK115" s="1024"/>
      <c r="DL115" s="1025">
        <v>22332</v>
      </c>
      <c r="DM115" s="1023"/>
      <c r="DN115" s="1023"/>
      <c r="DO115" s="1023"/>
      <c r="DP115" s="1024"/>
      <c r="DQ115" s="1025">
        <v>37096</v>
      </c>
      <c r="DR115" s="1023"/>
      <c r="DS115" s="1023"/>
      <c r="DT115" s="1023"/>
      <c r="DU115" s="1024"/>
      <c r="DV115" s="1026">
        <v>0.9</v>
      </c>
      <c r="DW115" s="1027"/>
      <c r="DX115" s="1027"/>
      <c r="DY115" s="1027"/>
      <c r="DZ115" s="1028"/>
    </row>
    <row r="116" spans="1:130" s="226" customFormat="1" ht="26.25" customHeight="1" x14ac:dyDescent="0.15">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138</v>
      </c>
      <c r="AB116" s="1023"/>
      <c r="AC116" s="1023"/>
      <c r="AD116" s="1023"/>
      <c r="AE116" s="1024"/>
      <c r="AF116" s="1025" t="s">
        <v>138</v>
      </c>
      <c r="AG116" s="1023"/>
      <c r="AH116" s="1023"/>
      <c r="AI116" s="1023"/>
      <c r="AJ116" s="1024"/>
      <c r="AK116" s="1025" t="s">
        <v>138</v>
      </c>
      <c r="AL116" s="1023"/>
      <c r="AM116" s="1023"/>
      <c r="AN116" s="1023"/>
      <c r="AO116" s="1024"/>
      <c r="AP116" s="1026" t="s">
        <v>138</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138</v>
      </c>
      <c r="BR116" s="990"/>
      <c r="BS116" s="990"/>
      <c r="BT116" s="990"/>
      <c r="BU116" s="990"/>
      <c r="BV116" s="990" t="s">
        <v>138</v>
      </c>
      <c r="BW116" s="990"/>
      <c r="BX116" s="990"/>
      <c r="BY116" s="990"/>
      <c r="BZ116" s="990"/>
      <c r="CA116" s="990" t="s">
        <v>138</v>
      </c>
      <c r="CB116" s="990"/>
      <c r="CC116" s="990"/>
      <c r="CD116" s="990"/>
      <c r="CE116" s="990"/>
      <c r="CF116" s="984" t="s">
        <v>138</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138</v>
      </c>
      <c r="DH116" s="1023"/>
      <c r="DI116" s="1023"/>
      <c r="DJ116" s="1023"/>
      <c r="DK116" s="1024"/>
      <c r="DL116" s="1025" t="s">
        <v>138</v>
      </c>
      <c r="DM116" s="1023"/>
      <c r="DN116" s="1023"/>
      <c r="DO116" s="1023"/>
      <c r="DP116" s="1024"/>
      <c r="DQ116" s="1025" t="s">
        <v>138</v>
      </c>
      <c r="DR116" s="1023"/>
      <c r="DS116" s="1023"/>
      <c r="DT116" s="1023"/>
      <c r="DU116" s="1024"/>
      <c r="DV116" s="1026" t="s">
        <v>138</v>
      </c>
      <c r="DW116" s="1027"/>
      <c r="DX116" s="1027"/>
      <c r="DY116" s="1027"/>
      <c r="DZ116" s="1028"/>
    </row>
    <row r="117" spans="1:130" s="226"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1011867</v>
      </c>
      <c r="AB117" s="1043"/>
      <c r="AC117" s="1043"/>
      <c r="AD117" s="1043"/>
      <c r="AE117" s="1044"/>
      <c r="AF117" s="1045">
        <v>1038296</v>
      </c>
      <c r="AG117" s="1043"/>
      <c r="AH117" s="1043"/>
      <c r="AI117" s="1043"/>
      <c r="AJ117" s="1044"/>
      <c r="AK117" s="1045">
        <v>1021590</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138</v>
      </c>
      <c r="BR117" s="990"/>
      <c r="BS117" s="990"/>
      <c r="BT117" s="990"/>
      <c r="BU117" s="990"/>
      <c r="BV117" s="990" t="s">
        <v>439</v>
      </c>
      <c r="BW117" s="990"/>
      <c r="BX117" s="990"/>
      <c r="BY117" s="990"/>
      <c r="BZ117" s="990"/>
      <c r="CA117" s="990" t="s">
        <v>138</v>
      </c>
      <c r="CB117" s="990"/>
      <c r="CC117" s="990"/>
      <c r="CD117" s="990"/>
      <c r="CE117" s="990"/>
      <c r="CF117" s="984" t="s">
        <v>138</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138</v>
      </c>
      <c r="DH117" s="1023"/>
      <c r="DI117" s="1023"/>
      <c r="DJ117" s="1023"/>
      <c r="DK117" s="1024"/>
      <c r="DL117" s="1025" t="s">
        <v>138</v>
      </c>
      <c r="DM117" s="1023"/>
      <c r="DN117" s="1023"/>
      <c r="DO117" s="1023"/>
      <c r="DP117" s="1024"/>
      <c r="DQ117" s="1025" t="s">
        <v>138</v>
      </c>
      <c r="DR117" s="1023"/>
      <c r="DS117" s="1023"/>
      <c r="DT117" s="1023"/>
      <c r="DU117" s="1024"/>
      <c r="DV117" s="1026" t="s">
        <v>138</v>
      </c>
      <c r="DW117" s="1027"/>
      <c r="DX117" s="1027"/>
      <c r="DY117" s="1027"/>
      <c r="DZ117" s="1028"/>
    </row>
    <row r="118" spans="1:130" s="226"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306</v>
      </c>
      <c r="AL118" s="957"/>
      <c r="AM118" s="957"/>
      <c r="AN118" s="957"/>
      <c r="AO118" s="958"/>
      <c r="AP118" s="1034" t="s">
        <v>433</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138</v>
      </c>
      <c r="BR118" s="1064"/>
      <c r="BS118" s="1064"/>
      <c r="BT118" s="1064"/>
      <c r="BU118" s="1064"/>
      <c r="BV118" s="1064" t="s">
        <v>138</v>
      </c>
      <c r="BW118" s="1064"/>
      <c r="BX118" s="1064"/>
      <c r="BY118" s="1064"/>
      <c r="BZ118" s="1064"/>
      <c r="CA118" s="1064" t="s">
        <v>138</v>
      </c>
      <c r="CB118" s="1064"/>
      <c r="CC118" s="1064"/>
      <c r="CD118" s="1064"/>
      <c r="CE118" s="1064"/>
      <c r="CF118" s="984" t="s">
        <v>138</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138</v>
      </c>
      <c r="DH118" s="1023"/>
      <c r="DI118" s="1023"/>
      <c r="DJ118" s="1023"/>
      <c r="DK118" s="1024"/>
      <c r="DL118" s="1025" t="s">
        <v>439</v>
      </c>
      <c r="DM118" s="1023"/>
      <c r="DN118" s="1023"/>
      <c r="DO118" s="1023"/>
      <c r="DP118" s="1024"/>
      <c r="DQ118" s="1025" t="s">
        <v>138</v>
      </c>
      <c r="DR118" s="1023"/>
      <c r="DS118" s="1023"/>
      <c r="DT118" s="1023"/>
      <c r="DU118" s="1024"/>
      <c r="DV118" s="1026" t="s">
        <v>138</v>
      </c>
      <c r="DW118" s="1027"/>
      <c r="DX118" s="1027"/>
      <c r="DY118" s="1027"/>
      <c r="DZ118" s="1028"/>
    </row>
    <row r="119" spans="1:130" s="226"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138</v>
      </c>
      <c r="AB119" s="964"/>
      <c r="AC119" s="964"/>
      <c r="AD119" s="964"/>
      <c r="AE119" s="965"/>
      <c r="AF119" s="966" t="s">
        <v>138</v>
      </c>
      <c r="AG119" s="964"/>
      <c r="AH119" s="964"/>
      <c r="AI119" s="964"/>
      <c r="AJ119" s="965"/>
      <c r="AK119" s="966" t="s">
        <v>138</v>
      </c>
      <c r="AL119" s="964"/>
      <c r="AM119" s="964"/>
      <c r="AN119" s="964"/>
      <c r="AO119" s="965"/>
      <c r="AP119" s="967" t="s">
        <v>138</v>
      </c>
      <c r="AQ119" s="968"/>
      <c r="AR119" s="968"/>
      <c r="AS119" s="968"/>
      <c r="AT119" s="969"/>
      <c r="AU119" s="974"/>
      <c r="AV119" s="975"/>
      <c r="AW119" s="975"/>
      <c r="AX119" s="975"/>
      <c r="AY119" s="975"/>
      <c r="AZ119" s="247" t="s">
        <v>190</v>
      </c>
      <c r="BA119" s="247"/>
      <c r="BB119" s="247"/>
      <c r="BC119" s="247"/>
      <c r="BD119" s="247"/>
      <c r="BE119" s="247"/>
      <c r="BF119" s="247"/>
      <c r="BG119" s="247"/>
      <c r="BH119" s="247"/>
      <c r="BI119" s="247"/>
      <c r="BJ119" s="247"/>
      <c r="BK119" s="247"/>
      <c r="BL119" s="247"/>
      <c r="BM119" s="247"/>
      <c r="BN119" s="247"/>
      <c r="BO119" s="1041" t="s">
        <v>464</v>
      </c>
      <c r="BP119" s="1069"/>
      <c r="BQ119" s="1063">
        <v>13784911</v>
      </c>
      <c r="BR119" s="1064"/>
      <c r="BS119" s="1064"/>
      <c r="BT119" s="1064"/>
      <c r="BU119" s="1064"/>
      <c r="BV119" s="1064">
        <v>14163239</v>
      </c>
      <c r="BW119" s="1064"/>
      <c r="BX119" s="1064"/>
      <c r="BY119" s="1064"/>
      <c r="BZ119" s="1064"/>
      <c r="CA119" s="1064">
        <v>13943057</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138</v>
      </c>
      <c r="DH119" s="1050"/>
      <c r="DI119" s="1050"/>
      <c r="DJ119" s="1050"/>
      <c r="DK119" s="1051"/>
      <c r="DL119" s="1049" t="s">
        <v>138</v>
      </c>
      <c r="DM119" s="1050"/>
      <c r="DN119" s="1050"/>
      <c r="DO119" s="1050"/>
      <c r="DP119" s="1051"/>
      <c r="DQ119" s="1049" t="s">
        <v>138</v>
      </c>
      <c r="DR119" s="1050"/>
      <c r="DS119" s="1050"/>
      <c r="DT119" s="1050"/>
      <c r="DU119" s="1051"/>
      <c r="DV119" s="1052" t="s">
        <v>138</v>
      </c>
      <c r="DW119" s="1053"/>
      <c r="DX119" s="1053"/>
      <c r="DY119" s="1053"/>
      <c r="DZ119" s="1054"/>
    </row>
    <row r="120" spans="1:130" s="226" customFormat="1" ht="26.25" customHeight="1" x14ac:dyDescent="0.15">
      <c r="A120" s="1121"/>
      <c r="B120" s="1013"/>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138</v>
      </c>
      <c r="AB120" s="1023"/>
      <c r="AC120" s="1023"/>
      <c r="AD120" s="1023"/>
      <c r="AE120" s="1024"/>
      <c r="AF120" s="1025" t="s">
        <v>138</v>
      </c>
      <c r="AG120" s="1023"/>
      <c r="AH120" s="1023"/>
      <c r="AI120" s="1023"/>
      <c r="AJ120" s="1024"/>
      <c r="AK120" s="1025" t="s">
        <v>138</v>
      </c>
      <c r="AL120" s="1023"/>
      <c r="AM120" s="1023"/>
      <c r="AN120" s="1023"/>
      <c r="AO120" s="1024"/>
      <c r="AP120" s="1026" t="s">
        <v>138</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1287550</v>
      </c>
      <c r="BR120" s="995"/>
      <c r="BS120" s="995"/>
      <c r="BT120" s="995"/>
      <c r="BU120" s="995"/>
      <c r="BV120" s="995">
        <v>1305181</v>
      </c>
      <c r="BW120" s="995"/>
      <c r="BX120" s="995"/>
      <c r="BY120" s="995"/>
      <c r="BZ120" s="995"/>
      <c r="CA120" s="995">
        <v>1598559</v>
      </c>
      <c r="CB120" s="995"/>
      <c r="CC120" s="995"/>
      <c r="CD120" s="995"/>
      <c r="CE120" s="995"/>
      <c r="CF120" s="1008">
        <v>39.9</v>
      </c>
      <c r="CG120" s="1009"/>
      <c r="CH120" s="1009"/>
      <c r="CI120" s="1009"/>
      <c r="CJ120" s="1009"/>
      <c r="CK120" s="1070" t="s">
        <v>468</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v>2562227</v>
      </c>
      <c r="DH120" s="995"/>
      <c r="DI120" s="995"/>
      <c r="DJ120" s="995"/>
      <c r="DK120" s="995"/>
      <c r="DL120" s="995">
        <v>2516678</v>
      </c>
      <c r="DM120" s="995"/>
      <c r="DN120" s="995"/>
      <c r="DO120" s="995"/>
      <c r="DP120" s="995"/>
      <c r="DQ120" s="995">
        <v>2430279</v>
      </c>
      <c r="DR120" s="995"/>
      <c r="DS120" s="995"/>
      <c r="DT120" s="995"/>
      <c r="DU120" s="995"/>
      <c r="DV120" s="996">
        <v>60.7</v>
      </c>
      <c r="DW120" s="996"/>
      <c r="DX120" s="996"/>
      <c r="DY120" s="996"/>
      <c r="DZ120" s="997"/>
    </row>
    <row r="121" spans="1:130" s="226"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138</v>
      </c>
      <c r="AB121" s="1023"/>
      <c r="AC121" s="1023"/>
      <c r="AD121" s="1023"/>
      <c r="AE121" s="1024"/>
      <c r="AF121" s="1025" t="s">
        <v>138</v>
      </c>
      <c r="AG121" s="1023"/>
      <c r="AH121" s="1023"/>
      <c r="AI121" s="1023"/>
      <c r="AJ121" s="1024"/>
      <c r="AK121" s="1025" t="s">
        <v>439</v>
      </c>
      <c r="AL121" s="1023"/>
      <c r="AM121" s="1023"/>
      <c r="AN121" s="1023"/>
      <c r="AO121" s="1024"/>
      <c r="AP121" s="1026" t="s">
        <v>138</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2071457</v>
      </c>
      <c r="BR121" s="990"/>
      <c r="BS121" s="990"/>
      <c r="BT121" s="990"/>
      <c r="BU121" s="990"/>
      <c r="BV121" s="990">
        <v>2024682</v>
      </c>
      <c r="BW121" s="990"/>
      <c r="BX121" s="990"/>
      <c r="BY121" s="990"/>
      <c r="BZ121" s="990"/>
      <c r="CA121" s="990">
        <v>1959172</v>
      </c>
      <c r="CB121" s="990"/>
      <c r="CC121" s="990"/>
      <c r="CD121" s="990"/>
      <c r="CE121" s="990"/>
      <c r="CF121" s="984">
        <v>48.9</v>
      </c>
      <c r="CG121" s="985"/>
      <c r="CH121" s="985"/>
      <c r="CI121" s="985"/>
      <c r="CJ121" s="985"/>
      <c r="CK121" s="1073"/>
      <c r="CL121" s="1074"/>
      <c r="CM121" s="1074"/>
      <c r="CN121" s="1074"/>
      <c r="CO121" s="1075"/>
      <c r="CP121" s="1083" t="s">
        <v>411</v>
      </c>
      <c r="CQ121" s="1084"/>
      <c r="CR121" s="1084"/>
      <c r="CS121" s="1084"/>
      <c r="CT121" s="1084"/>
      <c r="CU121" s="1084"/>
      <c r="CV121" s="1084"/>
      <c r="CW121" s="1084"/>
      <c r="CX121" s="1084"/>
      <c r="CY121" s="1084"/>
      <c r="CZ121" s="1084"/>
      <c r="DA121" s="1084"/>
      <c r="DB121" s="1084"/>
      <c r="DC121" s="1084"/>
      <c r="DD121" s="1084"/>
      <c r="DE121" s="1084"/>
      <c r="DF121" s="1085"/>
      <c r="DG121" s="989">
        <v>22400</v>
      </c>
      <c r="DH121" s="990"/>
      <c r="DI121" s="990"/>
      <c r="DJ121" s="990"/>
      <c r="DK121" s="990"/>
      <c r="DL121" s="990">
        <v>22400</v>
      </c>
      <c r="DM121" s="990"/>
      <c r="DN121" s="990"/>
      <c r="DO121" s="990"/>
      <c r="DP121" s="990"/>
      <c r="DQ121" s="990">
        <v>21525</v>
      </c>
      <c r="DR121" s="990"/>
      <c r="DS121" s="990"/>
      <c r="DT121" s="990"/>
      <c r="DU121" s="990"/>
      <c r="DV121" s="991">
        <v>0.5</v>
      </c>
      <c r="DW121" s="991"/>
      <c r="DX121" s="991"/>
      <c r="DY121" s="991"/>
      <c r="DZ121" s="992"/>
    </row>
    <row r="122" spans="1:130" s="226" customFormat="1" ht="26.25" customHeight="1" x14ac:dyDescent="0.15">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138</v>
      </c>
      <c r="AB122" s="1023"/>
      <c r="AC122" s="1023"/>
      <c r="AD122" s="1023"/>
      <c r="AE122" s="1024"/>
      <c r="AF122" s="1025" t="s">
        <v>138</v>
      </c>
      <c r="AG122" s="1023"/>
      <c r="AH122" s="1023"/>
      <c r="AI122" s="1023"/>
      <c r="AJ122" s="1024"/>
      <c r="AK122" s="1025" t="s">
        <v>138</v>
      </c>
      <c r="AL122" s="1023"/>
      <c r="AM122" s="1023"/>
      <c r="AN122" s="1023"/>
      <c r="AO122" s="1024"/>
      <c r="AP122" s="1026" t="s">
        <v>138</v>
      </c>
      <c r="AQ122" s="1027"/>
      <c r="AR122" s="1027"/>
      <c r="AS122" s="1027"/>
      <c r="AT122" s="1028"/>
      <c r="AU122" s="1058"/>
      <c r="AV122" s="1059"/>
      <c r="AW122" s="1059"/>
      <c r="AX122" s="1059"/>
      <c r="AY122" s="1060"/>
      <c r="AZ122" s="1037" t="s">
        <v>471</v>
      </c>
      <c r="BA122" s="1029"/>
      <c r="BB122" s="1029"/>
      <c r="BC122" s="1029"/>
      <c r="BD122" s="1029"/>
      <c r="BE122" s="1029"/>
      <c r="BF122" s="1029"/>
      <c r="BG122" s="1029"/>
      <c r="BH122" s="1029"/>
      <c r="BI122" s="1029"/>
      <c r="BJ122" s="1029"/>
      <c r="BK122" s="1029"/>
      <c r="BL122" s="1029"/>
      <c r="BM122" s="1029"/>
      <c r="BN122" s="1029"/>
      <c r="BO122" s="1029"/>
      <c r="BP122" s="1030"/>
      <c r="BQ122" s="1063">
        <v>6901082</v>
      </c>
      <c r="BR122" s="1064"/>
      <c r="BS122" s="1064"/>
      <c r="BT122" s="1064"/>
      <c r="BU122" s="1064"/>
      <c r="BV122" s="1064">
        <v>7151177</v>
      </c>
      <c r="BW122" s="1064"/>
      <c r="BX122" s="1064"/>
      <c r="BY122" s="1064"/>
      <c r="BZ122" s="1064"/>
      <c r="CA122" s="1064">
        <v>7064658</v>
      </c>
      <c r="CB122" s="1064"/>
      <c r="CC122" s="1064"/>
      <c r="CD122" s="1064"/>
      <c r="CE122" s="1064"/>
      <c r="CF122" s="1081">
        <v>176.5</v>
      </c>
      <c r="CG122" s="1082"/>
      <c r="CH122" s="1082"/>
      <c r="CI122" s="1082"/>
      <c r="CJ122" s="1082"/>
      <c r="CK122" s="1073"/>
      <c r="CL122" s="1074"/>
      <c r="CM122" s="1074"/>
      <c r="CN122" s="1074"/>
      <c r="CO122" s="1075"/>
      <c r="CP122" s="1083" t="s">
        <v>407</v>
      </c>
      <c r="CQ122" s="1084"/>
      <c r="CR122" s="1084"/>
      <c r="CS122" s="1084"/>
      <c r="CT122" s="1084"/>
      <c r="CU122" s="1084"/>
      <c r="CV122" s="1084"/>
      <c r="CW122" s="1084"/>
      <c r="CX122" s="1084"/>
      <c r="CY122" s="1084"/>
      <c r="CZ122" s="1084"/>
      <c r="DA122" s="1084"/>
      <c r="DB122" s="1084"/>
      <c r="DC122" s="1084"/>
      <c r="DD122" s="1084"/>
      <c r="DE122" s="1084"/>
      <c r="DF122" s="1085"/>
      <c r="DG122" s="989" t="s">
        <v>138</v>
      </c>
      <c r="DH122" s="990"/>
      <c r="DI122" s="990"/>
      <c r="DJ122" s="990"/>
      <c r="DK122" s="990"/>
      <c r="DL122" s="990" t="s">
        <v>138</v>
      </c>
      <c r="DM122" s="990"/>
      <c r="DN122" s="990"/>
      <c r="DO122" s="990"/>
      <c r="DP122" s="990"/>
      <c r="DQ122" s="990" t="s">
        <v>138</v>
      </c>
      <c r="DR122" s="990"/>
      <c r="DS122" s="990"/>
      <c r="DT122" s="990"/>
      <c r="DU122" s="990"/>
      <c r="DV122" s="991" t="s">
        <v>138</v>
      </c>
      <c r="DW122" s="991"/>
      <c r="DX122" s="991"/>
      <c r="DY122" s="991"/>
      <c r="DZ122" s="992"/>
    </row>
    <row r="123" spans="1:130" s="226" customFormat="1" ht="26.25" customHeight="1" x14ac:dyDescent="0.15">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439</v>
      </c>
      <c r="AB123" s="1023"/>
      <c r="AC123" s="1023"/>
      <c r="AD123" s="1023"/>
      <c r="AE123" s="1024"/>
      <c r="AF123" s="1025" t="s">
        <v>138</v>
      </c>
      <c r="AG123" s="1023"/>
      <c r="AH123" s="1023"/>
      <c r="AI123" s="1023"/>
      <c r="AJ123" s="1024"/>
      <c r="AK123" s="1025" t="s">
        <v>138</v>
      </c>
      <c r="AL123" s="1023"/>
      <c r="AM123" s="1023"/>
      <c r="AN123" s="1023"/>
      <c r="AO123" s="1024"/>
      <c r="AP123" s="1026" t="s">
        <v>439</v>
      </c>
      <c r="AQ123" s="1027"/>
      <c r="AR123" s="1027"/>
      <c r="AS123" s="1027"/>
      <c r="AT123" s="1028"/>
      <c r="AU123" s="1061"/>
      <c r="AV123" s="1062"/>
      <c r="AW123" s="1062"/>
      <c r="AX123" s="1062"/>
      <c r="AY123" s="1062"/>
      <c r="AZ123" s="247" t="s">
        <v>190</v>
      </c>
      <c r="BA123" s="247"/>
      <c r="BB123" s="247"/>
      <c r="BC123" s="247"/>
      <c r="BD123" s="247"/>
      <c r="BE123" s="247"/>
      <c r="BF123" s="247"/>
      <c r="BG123" s="247"/>
      <c r="BH123" s="247"/>
      <c r="BI123" s="247"/>
      <c r="BJ123" s="247"/>
      <c r="BK123" s="247"/>
      <c r="BL123" s="247"/>
      <c r="BM123" s="247"/>
      <c r="BN123" s="247"/>
      <c r="BO123" s="1041" t="s">
        <v>472</v>
      </c>
      <c r="BP123" s="1069"/>
      <c r="BQ123" s="1127">
        <v>10260089</v>
      </c>
      <c r="BR123" s="1128"/>
      <c r="BS123" s="1128"/>
      <c r="BT123" s="1128"/>
      <c r="BU123" s="1128"/>
      <c r="BV123" s="1128">
        <v>10481040</v>
      </c>
      <c r="BW123" s="1128"/>
      <c r="BX123" s="1128"/>
      <c r="BY123" s="1128"/>
      <c r="BZ123" s="1128"/>
      <c r="CA123" s="1128">
        <v>10622389</v>
      </c>
      <c r="CB123" s="1128"/>
      <c r="CC123" s="1128"/>
      <c r="CD123" s="1128"/>
      <c r="CE123" s="1128"/>
      <c r="CF123" s="1065"/>
      <c r="CG123" s="1066"/>
      <c r="CH123" s="1066"/>
      <c r="CI123" s="1066"/>
      <c r="CJ123" s="1067"/>
      <c r="CK123" s="1073"/>
      <c r="CL123" s="1074"/>
      <c r="CM123" s="1074"/>
      <c r="CN123" s="1074"/>
      <c r="CO123" s="1075"/>
      <c r="CP123" s="1083" t="s">
        <v>473</v>
      </c>
      <c r="CQ123" s="1084"/>
      <c r="CR123" s="1084"/>
      <c r="CS123" s="1084"/>
      <c r="CT123" s="1084"/>
      <c r="CU123" s="1084"/>
      <c r="CV123" s="1084"/>
      <c r="CW123" s="1084"/>
      <c r="CX123" s="1084"/>
      <c r="CY123" s="1084"/>
      <c r="CZ123" s="1084"/>
      <c r="DA123" s="1084"/>
      <c r="DB123" s="1084"/>
      <c r="DC123" s="1084"/>
      <c r="DD123" s="1084"/>
      <c r="DE123" s="1084"/>
      <c r="DF123" s="1085"/>
      <c r="DG123" s="1022" t="s">
        <v>439</v>
      </c>
      <c r="DH123" s="1023"/>
      <c r="DI123" s="1023"/>
      <c r="DJ123" s="1023"/>
      <c r="DK123" s="1024"/>
      <c r="DL123" s="1025" t="s">
        <v>138</v>
      </c>
      <c r="DM123" s="1023"/>
      <c r="DN123" s="1023"/>
      <c r="DO123" s="1023"/>
      <c r="DP123" s="1024"/>
      <c r="DQ123" s="1025" t="s">
        <v>138</v>
      </c>
      <c r="DR123" s="1023"/>
      <c r="DS123" s="1023"/>
      <c r="DT123" s="1023"/>
      <c r="DU123" s="1024"/>
      <c r="DV123" s="1026" t="s">
        <v>439</v>
      </c>
      <c r="DW123" s="1027"/>
      <c r="DX123" s="1027"/>
      <c r="DY123" s="1027"/>
      <c r="DZ123" s="1028"/>
    </row>
    <row r="124" spans="1:130" s="226"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138</v>
      </c>
      <c r="AB124" s="1023"/>
      <c r="AC124" s="1023"/>
      <c r="AD124" s="1023"/>
      <c r="AE124" s="1024"/>
      <c r="AF124" s="1025" t="s">
        <v>138</v>
      </c>
      <c r="AG124" s="1023"/>
      <c r="AH124" s="1023"/>
      <c r="AI124" s="1023"/>
      <c r="AJ124" s="1024"/>
      <c r="AK124" s="1025" t="s">
        <v>138</v>
      </c>
      <c r="AL124" s="1023"/>
      <c r="AM124" s="1023"/>
      <c r="AN124" s="1023"/>
      <c r="AO124" s="1024"/>
      <c r="AP124" s="1026" t="s">
        <v>138</v>
      </c>
      <c r="AQ124" s="1027"/>
      <c r="AR124" s="1027"/>
      <c r="AS124" s="1027"/>
      <c r="AT124" s="1028"/>
      <c r="AU124" s="1123" t="s">
        <v>474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97.5</v>
      </c>
      <c r="BR124" s="1091"/>
      <c r="BS124" s="1091"/>
      <c r="BT124" s="1091"/>
      <c r="BU124" s="1091"/>
      <c r="BV124" s="1091">
        <v>96.6</v>
      </c>
      <c r="BW124" s="1091"/>
      <c r="BX124" s="1091"/>
      <c r="BY124" s="1091"/>
      <c r="BZ124" s="1091"/>
      <c r="CA124" s="1091">
        <v>82.9</v>
      </c>
      <c r="CB124" s="1091"/>
      <c r="CC124" s="1091"/>
      <c r="CD124" s="1091"/>
      <c r="CE124" s="1091"/>
      <c r="CF124" s="1092"/>
      <c r="CG124" s="1093"/>
      <c r="CH124" s="1093"/>
      <c r="CI124" s="1093"/>
      <c r="CJ124" s="1094"/>
      <c r="CK124" s="1076"/>
      <c r="CL124" s="1076"/>
      <c r="CM124" s="1076"/>
      <c r="CN124" s="1076"/>
      <c r="CO124" s="1077"/>
      <c r="CP124" s="1083" t="s">
        <v>475</v>
      </c>
      <c r="CQ124" s="1084"/>
      <c r="CR124" s="1084"/>
      <c r="CS124" s="1084"/>
      <c r="CT124" s="1084"/>
      <c r="CU124" s="1084"/>
      <c r="CV124" s="1084"/>
      <c r="CW124" s="1084"/>
      <c r="CX124" s="1084"/>
      <c r="CY124" s="1084"/>
      <c r="CZ124" s="1084"/>
      <c r="DA124" s="1084"/>
      <c r="DB124" s="1084"/>
      <c r="DC124" s="1084"/>
      <c r="DD124" s="1084"/>
      <c r="DE124" s="1084"/>
      <c r="DF124" s="1085"/>
      <c r="DG124" s="1068" t="s">
        <v>138</v>
      </c>
      <c r="DH124" s="1050"/>
      <c r="DI124" s="1050"/>
      <c r="DJ124" s="1050"/>
      <c r="DK124" s="1051"/>
      <c r="DL124" s="1049" t="s">
        <v>138</v>
      </c>
      <c r="DM124" s="1050"/>
      <c r="DN124" s="1050"/>
      <c r="DO124" s="1050"/>
      <c r="DP124" s="1051"/>
      <c r="DQ124" s="1049" t="s">
        <v>439</v>
      </c>
      <c r="DR124" s="1050"/>
      <c r="DS124" s="1050"/>
      <c r="DT124" s="1050"/>
      <c r="DU124" s="1051"/>
      <c r="DV124" s="1052" t="s">
        <v>138</v>
      </c>
      <c r="DW124" s="1053"/>
      <c r="DX124" s="1053"/>
      <c r="DY124" s="1053"/>
      <c r="DZ124" s="1054"/>
    </row>
    <row r="125" spans="1:130" s="226"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138</v>
      </c>
      <c r="AB125" s="1023"/>
      <c r="AC125" s="1023"/>
      <c r="AD125" s="1023"/>
      <c r="AE125" s="1024"/>
      <c r="AF125" s="1025" t="s">
        <v>138</v>
      </c>
      <c r="AG125" s="1023"/>
      <c r="AH125" s="1023"/>
      <c r="AI125" s="1023"/>
      <c r="AJ125" s="1024"/>
      <c r="AK125" s="1025" t="s">
        <v>138</v>
      </c>
      <c r="AL125" s="1023"/>
      <c r="AM125" s="1023"/>
      <c r="AN125" s="1023"/>
      <c r="AO125" s="1024"/>
      <c r="AP125" s="1026" t="s">
        <v>138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476</v>
      </c>
      <c r="CL125" s="1071"/>
      <c r="CM125" s="1071"/>
      <c r="CN125" s="1071"/>
      <c r="CO125" s="1072"/>
      <c r="CP125" s="993" t="s">
        <v>477</v>
      </c>
      <c r="CQ125" s="961"/>
      <c r="CR125" s="961"/>
      <c r="CS125" s="961"/>
      <c r="CT125" s="961"/>
      <c r="CU125" s="961"/>
      <c r="CV125" s="961"/>
      <c r="CW125" s="961"/>
      <c r="CX125" s="961"/>
      <c r="CY125" s="961"/>
      <c r="CZ125" s="961"/>
      <c r="DA125" s="961"/>
      <c r="DB125" s="961"/>
      <c r="DC125" s="961"/>
      <c r="DD125" s="961"/>
      <c r="DE125" s="961"/>
      <c r="DF125" s="962"/>
      <c r="DG125" s="994" t="s">
        <v>138</v>
      </c>
      <c r="DH125" s="995"/>
      <c r="DI125" s="995"/>
      <c r="DJ125" s="995"/>
      <c r="DK125" s="995"/>
      <c r="DL125" s="995" t="s">
        <v>439</v>
      </c>
      <c r="DM125" s="995"/>
      <c r="DN125" s="995"/>
      <c r="DO125" s="995"/>
      <c r="DP125" s="995"/>
      <c r="DQ125" s="995" t="s">
        <v>138</v>
      </c>
      <c r="DR125" s="995"/>
      <c r="DS125" s="995"/>
      <c r="DT125" s="995"/>
      <c r="DU125" s="995"/>
      <c r="DV125" s="996" t="s">
        <v>439</v>
      </c>
      <c r="DW125" s="996"/>
      <c r="DX125" s="996"/>
      <c r="DY125" s="996"/>
      <c r="DZ125" s="997"/>
    </row>
    <row r="126" spans="1:130" s="226"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138</v>
      </c>
      <c r="AB126" s="1023"/>
      <c r="AC126" s="1023"/>
      <c r="AD126" s="1023"/>
      <c r="AE126" s="1024"/>
      <c r="AF126" s="1025" t="s">
        <v>439</v>
      </c>
      <c r="AG126" s="1023"/>
      <c r="AH126" s="1023"/>
      <c r="AI126" s="1023"/>
      <c r="AJ126" s="1024"/>
      <c r="AK126" s="1025" t="s">
        <v>138</v>
      </c>
      <c r="AL126" s="1023"/>
      <c r="AM126" s="1023"/>
      <c r="AN126" s="1023"/>
      <c r="AO126" s="1024"/>
      <c r="AP126" s="1026" t="s">
        <v>439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478</v>
      </c>
      <c r="CQ126" s="987"/>
      <c r="CR126" s="987"/>
      <c r="CS126" s="987"/>
      <c r="CT126" s="987"/>
      <c r="CU126" s="987"/>
      <c r="CV126" s="987"/>
      <c r="CW126" s="987"/>
      <c r="CX126" s="987"/>
      <c r="CY126" s="987"/>
      <c r="CZ126" s="987"/>
      <c r="DA126" s="987"/>
      <c r="DB126" s="987"/>
      <c r="DC126" s="987"/>
      <c r="DD126" s="987"/>
      <c r="DE126" s="987"/>
      <c r="DF126" s="988"/>
      <c r="DG126" s="989" t="s">
        <v>138</v>
      </c>
      <c r="DH126" s="990"/>
      <c r="DI126" s="990"/>
      <c r="DJ126" s="990"/>
      <c r="DK126" s="990"/>
      <c r="DL126" s="990" t="s">
        <v>395</v>
      </c>
      <c r="DM126" s="990"/>
      <c r="DN126" s="990"/>
      <c r="DO126" s="990"/>
      <c r="DP126" s="990"/>
      <c r="DQ126" s="990" t="s">
        <v>439</v>
      </c>
      <c r="DR126" s="990"/>
      <c r="DS126" s="990"/>
      <c r="DT126" s="990"/>
      <c r="DU126" s="990"/>
      <c r="DV126" s="991" t="s">
        <v>138</v>
      </c>
      <c r="DW126" s="991"/>
      <c r="DX126" s="991"/>
      <c r="DY126" s="991"/>
      <c r="DZ126" s="992"/>
    </row>
    <row r="127" spans="1:130" s="226" customFormat="1" ht="26.25" customHeight="1" x14ac:dyDescent="0.15">
      <c r="A127" s="1122"/>
      <c r="B127" s="1015"/>
      <c r="C127" s="1037" t="s">
        <v>479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439</v>
      </c>
      <c r="AB127" s="1023"/>
      <c r="AC127" s="1023"/>
      <c r="AD127" s="1023"/>
      <c r="AE127" s="1024"/>
      <c r="AF127" s="1025" t="s">
        <v>138</v>
      </c>
      <c r="AG127" s="1023"/>
      <c r="AH127" s="1023"/>
      <c r="AI127" s="1023"/>
      <c r="AJ127" s="1024"/>
      <c r="AK127" s="1025" t="s">
        <v>138</v>
      </c>
      <c r="AL127" s="1023"/>
      <c r="AM127" s="1023"/>
      <c r="AN127" s="1023"/>
      <c r="AO127" s="1024"/>
      <c r="AP127" s="1026" t="s">
        <v>138</v>
      </c>
      <c r="AQ127" s="1027"/>
      <c r="AR127" s="1027"/>
      <c r="AS127" s="1027"/>
      <c r="AT127" s="1028"/>
      <c r="AU127" s="228"/>
      <c r="AV127" s="228"/>
      <c r="AW127" s="228"/>
      <c r="AX127" s="1095" t="s">
        <v>480</v>
      </c>
      <c r="AY127" s="1096"/>
      <c r="AZ127" s="1096"/>
      <c r="BA127" s="1096"/>
      <c r="BB127" s="1096"/>
      <c r="BC127" s="1096"/>
      <c r="BD127" s="1096"/>
      <c r="BE127" s="1097"/>
      <c r="BF127" s="1098" t="s">
        <v>481</v>
      </c>
      <c r="BG127" s="1096"/>
      <c r="BH127" s="1096"/>
      <c r="BI127" s="1096"/>
      <c r="BJ127" s="1096"/>
      <c r="BK127" s="1096"/>
      <c r="BL127" s="1097"/>
      <c r="BM127" s="1098" t="s">
        <v>482</v>
      </c>
      <c r="BN127" s="1096"/>
      <c r="BO127" s="1096"/>
      <c r="BP127" s="1096"/>
      <c r="BQ127" s="1096"/>
      <c r="BR127" s="1096"/>
      <c r="BS127" s="1097"/>
      <c r="BT127" s="1098" t="s">
        <v>483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484</v>
      </c>
      <c r="CQ127" s="987"/>
      <c r="CR127" s="987"/>
      <c r="CS127" s="987"/>
      <c r="CT127" s="987"/>
      <c r="CU127" s="987"/>
      <c r="CV127" s="987"/>
      <c r="CW127" s="987"/>
      <c r="CX127" s="987"/>
      <c r="CY127" s="987"/>
      <c r="CZ127" s="987"/>
      <c r="DA127" s="987"/>
      <c r="DB127" s="987"/>
      <c r="DC127" s="987"/>
      <c r="DD127" s="987"/>
      <c r="DE127" s="987"/>
      <c r="DF127" s="988"/>
      <c r="DG127" s="989" t="s">
        <v>138</v>
      </c>
      <c r="DH127" s="990"/>
      <c r="DI127" s="990"/>
      <c r="DJ127" s="990"/>
      <c r="DK127" s="990"/>
      <c r="DL127" s="990" t="s">
        <v>138</v>
      </c>
      <c r="DM127" s="990"/>
      <c r="DN127" s="990"/>
      <c r="DO127" s="990"/>
      <c r="DP127" s="990"/>
      <c r="DQ127" s="990" t="s">
        <v>395</v>
      </c>
      <c r="DR127" s="990"/>
      <c r="DS127" s="990"/>
      <c r="DT127" s="990"/>
      <c r="DU127" s="990"/>
      <c r="DV127" s="991" t="s">
        <v>138</v>
      </c>
      <c r="DW127" s="991"/>
      <c r="DX127" s="991"/>
      <c r="DY127" s="991"/>
      <c r="DZ127" s="992"/>
    </row>
    <row r="128" spans="1:130" s="226" customFormat="1" ht="26.25" customHeight="1" thickBot="1" x14ac:dyDescent="0.2">
      <c r="A128" s="1105" t="s">
        <v>485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486</v>
      </c>
      <c r="X128" s="1107"/>
      <c r="Y128" s="1107"/>
      <c r="Z128" s="1108"/>
      <c r="AA128" s="1109">
        <v>189131</v>
      </c>
      <c r="AB128" s="1110"/>
      <c r="AC128" s="1110"/>
      <c r="AD128" s="1110"/>
      <c r="AE128" s="1111"/>
      <c r="AF128" s="1112">
        <v>195683</v>
      </c>
      <c r="AG128" s="1110"/>
      <c r="AH128" s="1110"/>
      <c r="AI128" s="1110"/>
      <c r="AJ128" s="1111"/>
      <c r="AK128" s="1112">
        <v>206581</v>
      </c>
      <c r="AL128" s="1110"/>
      <c r="AM128" s="1110"/>
      <c r="AN128" s="1110"/>
      <c r="AO128" s="1111"/>
      <c r="AP128" s="1113"/>
      <c r="AQ128" s="1114"/>
      <c r="AR128" s="1114"/>
      <c r="AS128" s="1114"/>
      <c r="AT128" s="1115"/>
      <c r="AU128" s="228"/>
      <c r="AV128" s="228"/>
      <c r="AW128" s="228"/>
      <c r="AX128" s="960" t="s">
        <v>487</v>
      </c>
      <c r="AY128" s="961"/>
      <c r="AZ128" s="961"/>
      <c r="BA128" s="961"/>
      <c r="BB128" s="961"/>
      <c r="BC128" s="961"/>
      <c r="BD128" s="961"/>
      <c r="BE128" s="962"/>
      <c r="BF128" s="1116" t="s">
        <v>138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488</v>
      </c>
      <c r="CQ128" s="790"/>
      <c r="CR128" s="790"/>
      <c r="CS128" s="790"/>
      <c r="CT128" s="790"/>
      <c r="CU128" s="790"/>
      <c r="CV128" s="790"/>
      <c r="CW128" s="790"/>
      <c r="CX128" s="790"/>
      <c r="CY128" s="790"/>
      <c r="CZ128" s="790"/>
      <c r="DA128" s="790"/>
      <c r="DB128" s="790"/>
      <c r="DC128" s="790"/>
      <c r="DD128" s="790"/>
      <c r="DE128" s="790"/>
      <c r="DF128" s="1100"/>
      <c r="DG128" s="1101" t="s">
        <v>138</v>
      </c>
      <c r="DH128" s="1102"/>
      <c r="DI128" s="1102"/>
      <c r="DJ128" s="1102"/>
      <c r="DK128" s="1102"/>
      <c r="DL128" s="1102">
        <v>686</v>
      </c>
      <c r="DM128" s="1102"/>
      <c r="DN128" s="1102"/>
      <c r="DO128" s="1102"/>
      <c r="DP128" s="1102"/>
      <c r="DQ128" s="1102" t="s">
        <v>395</v>
      </c>
      <c r="DR128" s="1102"/>
      <c r="DS128" s="1102"/>
      <c r="DT128" s="1102"/>
      <c r="DU128" s="1102"/>
      <c r="DV128" s="1103" t="s">
        <v>138</v>
      </c>
      <c r="DW128" s="1103"/>
      <c r="DX128" s="1103"/>
      <c r="DY128" s="1103"/>
      <c r="DZ128" s="1104"/>
    </row>
    <row r="129" spans="1:131" s="226"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489</v>
      </c>
      <c r="X129" s="1135"/>
      <c r="Y129" s="1135"/>
      <c r="Z129" s="1136"/>
      <c r="AA129" s="1022">
        <v>4194718</v>
      </c>
      <c r="AB129" s="1023"/>
      <c r="AC129" s="1023"/>
      <c r="AD129" s="1023"/>
      <c r="AE129" s="1024"/>
      <c r="AF129" s="1025">
        <v>4392843</v>
      </c>
      <c r="AG129" s="1023"/>
      <c r="AH129" s="1023"/>
      <c r="AI129" s="1023"/>
      <c r="AJ129" s="1024"/>
      <c r="AK129" s="1025">
        <v>4578900</v>
      </c>
      <c r="AL129" s="1023"/>
      <c r="AM129" s="1023"/>
      <c r="AN129" s="1023"/>
      <c r="AO129" s="1024"/>
      <c r="AP129" s="1137"/>
      <c r="AQ129" s="1138"/>
      <c r="AR129" s="1138"/>
      <c r="AS129" s="1138"/>
      <c r="AT129" s="1139"/>
      <c r="AU129" s="229"/>
      <c r="AV129" s="229"/>
      <c r="AW129" s="229"/>
      <c r="AX129" s="1129" t="s">
        <v>490</v>
      </c>
      <c r="AY129" s="987"/>
      <c r="AZ129" s="987"/>
      <c r="BA129" s="987"/>
      <c r="BB129" s="987"/>
      <c r="BC129" s="987"/>
      <c r="BD129" s="987"/>
      <c r="BE129" s="988"/>
      <c r="BF129" s="1130" t="s">
        <v>138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492</v>
      </c>
      <c r="X130" s="1135"/>
      <c r="Y130" s="1135"/>
      <c r="Z130" s="1136"/>
      <c r="AA130" s="1022">
        <v>580691</v>
      </c>
      <c r="AB130" s="1023"/>
      <c r="AC130" s="1023"/>
      <c r="AD130" s="1023"/>
      <c r="AE130" s="1024"/>
      <c r="AF130" s="1025">
        <v>584019</v>
      </c>
      <c r="AG130" s="1023"/>
      <c r="AH130" s="1023"/>
      <c r="AI130" s="1023"/>
      <c r="AJ130" s="1024"/>
      <c r="AK130" s="1025">
        <v>576143</v>
      </c>
      <c r="AL130" s="1023"/>
      <c r="AM130" s="1023"/>
      <c r="AN130" s="1023"/>
      <c r="AO130" s="1024"/>
      <c r="AP130" s="1137"/>
      <c r="AQ130" s="1138"/>
      <c r="AR130" s="1138"/>
      <c r="AS130" s="1138"/>
      <c r="AT130" s="1139"/>
      <c r="AU130" s="229"/>
      <c r="AV130" s="229"/>
      <c r="AW130" s="229"/>
      <c r="AX130" s="1129" t="s">
        <v>493</v>
      </c>
      <c r="AY130" s="987"/>
      <c r="AZ130" s="987"/>
      <c r="BA130" s="987"/>
      <c r="BB130" s="987"/>
      <c r="BC130" s="987"/>
      <c r="BD130" s="987"/>
      <c r="BE130" s="988"/>
      <c r="BF130" s="1165">
        <v>6.4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494</v>
      </c>
      <c r="X131" s="1172"/>
      <c r="Y131" s="1172"/>
      <c r="Z131" s="1173"/>
      <c r="AA131" s="1068">
        <v>3614027</v>
      </c>
      <c r="AB131" s="1050"/>
      <c r="AC131" s="1050"/>
      <c r="AD131" s="1050"/>
      <c r="AE131" s="1051"/>
      <c r="AF131" s="1049">
        <v>3808824</v>
      </c>
      <c r="AG131" s="1050"/>
      <c r="AH131" s="1050"/>
      <c r="AI131" s="1050"/>
      <c r="AJ131" s="1051"/>
      <c r="AK131" s="1049">
        <v>4002757</v>
      </c>
      <c r="AL131" s="1050"/>
      <c r="AM131" s="1050"/>
      <c r="AN131" s="1050"/>
      <c r="AO131" s="1051"/>
      <c r="AP131" s="1174"/>
      <c r="AQ131" s="1175"/>
      <c r="AR131" s="1175"/>
      <c r="AS131" s="1175"/>
      <c r="AT131" s="1176"/>
      <c r="AU131" s="229"/>
      <c r="AV131" s="229"/>
      <c r="AW131" s="229"/>
      <c r="AX131" s="1147" t="s">
        <v>495</v>
      </c>
      <c r="AY131" s="790"/>
      <c r="AZ131" s="790"/>
      <c r="BA131" s="790"/>
      <c r="BB131" s="790"/>
      <c r="BC131" s="790"/>
      <c r="BD131" s="790"/>
      <c r="BE131" s="1100"/>
      <c r="BF131" s="1148">
        <v>82.9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497</v>
      </c>
      <c r="W132" s="1158"/>
      <c r="X132" s="1158"/>
      <c r="Y132" s="1158"/>
      <c r="Z132" s="1159"/>
      <c r="AA132" s="1160">
        <v>6.6973766379999997</v>
      </c>
      <c r="AB132" s="1161"/>
      <c r="AC132" s="1161"/>
      <c r="AD132" s="1161"/>
      <c r="AE132" s="1162"/>
      <c r="AF132" s="1163">
        <v>6.7893397020000004</v>
      </c>
      <c r="AG132" s="1161"/>
      <c r="AH132" s="1161"/>
      <c r="AI132" s="1161"/>
      <c r="AJ132" s="1162"/>
      <c r="AK132" s="1163">
        <v>5.9675368750000004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498</v>
      </c>
      <c r="W133" s="1141"/>
      <c r="X133" s="1141"/>
      <c r="Y133" s="1141"/>
      <c r="Z133" s="1142"/>
      <c r="AA133" s="1143">
        <v>5.7</v>
      </c>
      <c r="AB133" s="1144"/>
      <c r="AC133" s="1144"/>
      <c r="AD133" s="1144"/>
      <c r="AE133" s="1145"/>
      <c r="AF133" s="1143">
        <v>6.5</v>
      </c>
      <c r="AG133" s="1144"/>
      <c r="AH133" s="1144"/>
      <c r="AI133" s="1144"/>
      <c r="AJ133" s="1145"/>
      <c r="AK133" s="1143">
        <v>6.4</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EfplPADMIyMfcbDEDhxQB2naLCNWiLMa1FB7DMz001L84XIxrP39baFa3jalZF4+0CqBicSSXH9cCxgfKAgcg==" saltValue="k6lK5qNRogbwTokg7rkS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Qz6nrzRagCBbaG0ApttN3CVk91/9d3HplLbFplIxuBEZMlf1mF58oCPHFbr6SEJFz+Y+Q9Pes+vPwIW7ezuLw==" saltValue="xnMMHnTr0r+nvZNBCvTAS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507</v>
      </c>
      <c r="AL9" s="1181"/>
      <c r="AM9" s="1181"/>
      <c r="AN9" s="1182"/>
      <c r="AO9" s="277">
        <v>1779138</v>
      </c>
      <c r="AP9" s="277">
        <v>110547</v>
      </c>
      <c r="AQ9" s="278">
        <v>91900</v>
      </c>
      <c r="AR9" s="279">
        <v>20.3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508</v>
      </c>
      <c r="AL10" s="1181"/>
      <c r="AM10" s="1181"/>
      <c r="AN10" s="1182"/>
      <c r="AO10" s="280">
        <v>58846</v>
      </c>
      <c r="AP10" s="280">
        <v>3656</v>
      </c>
      <c r="AQ10" s="281">
        <v>11848</v>
      </c>
      <c r="AR10" s="282">
        <v>-69.099999999999994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509</v>
      </c>
      <c r="AL11" s="1181"/>
      <c r="AM11" s="1181"/>
      <c r="AN11" s="1182"/>
      <c r="AO11" s="280" t="s">
        <v>510</v>
      </c>
      <c r="AP11" s="280" t="s">
        <v>510</v>
      </c>
      <c r="AQ11" s="281">
        <v>323</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511</v>
      </c>
      <c r="AL12" s="1181"/>
      <c r="AM12" s="1181"/>
      <c r="AN12" s="1182"/>
      <c r="AO12" s="280" t="s">
        <v>510</v>
      </c>
      <c r="AP12" s="280" t="s">
        <v>510</v>
      </c>
      <c r="AQ12" s="281">
        <v>21</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512</v>
      </c>
      <c r="AL13" s="1181"/>
      <c r="AM13" s="1181"/>
      <c r="AN13" s="1182"/>
      <c r="AO13" s="280">
        <v>75066</v>
      </c>
      <c r="AP13" s="280">
        <v>4664</v>
      </c>
      <c r="AQ13" s="281">
        <v>3646</v>
      </c>
      <c r="AR13" s="282">
        <v>27.9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513</v>
      </c>
      <c r="AL14" s="1181"/>
      <c r="AM14" s="1181"/>
      <c r="AN14" s="1182"/>
      <c r="AO14" s="280">
        <v>21219</v>
      </c>
      <c r="AP14" s="280">
        <v>1318</v>
      </c>
      <c r="AQ14" s="281">
        <v>1700</v>
      </c>
      <c r="AR14" s="282">
        <v>-22.5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514</v>
      </c>
      <c r="AL15" s="1184"/>
      <c r="AM15" s="1184"/>
      <c r="AN15" s="1185"/>
      <c r="AO15" s="280">
        <v>-107441</v>
      </c>
      <c r="AP15" s="280">
        <v>-6676</v>
      </c>
      <c r="AQ15" s="281">
        <v>-7027</v>
      </c>
      <c r="AR15" s="282">
        <v>-5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190</v>
      </c>
      <c r="AL16" s="1184"/>
      <c r="AM16" s="1184"/>
      <c r="AN16" s="1185"/>
      <c r="AO16" s="280">
        <v>1826828</v>
      </c>
      <c r="AP16" s="280">
        <v>113510</v>
      </c>
      <c r="AQ16" s="281">
        <v>102411</v>
      </c>
      <c r="AR16" s="282">
        <v>10.8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519</v>
      </c>
      <c r="AL21" s="1187"/>
      <c r="AM21" s="1187"/>
      <c r="AN21" s="1188"/>
      <c r="AO21" s="293">
        <v>12.68</v>
      </c>
      <c r="AP21" s="294">
        <v>9.23</v>
      </c>
      <c r="AQ21" s="295">
        <v>3.45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520</v>
      </c>
      <c r="AL22" s="1187"/>
      <c r="AM22" s="1187"/>
      <c r="AN22" s="1188"/>
      <c r="AO22" s="298">
        <v>96.9</v>
      </c>
      <c r="AP22" s="299">
        <v>96.8</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524</v>
      </c>
      <c r="AL32" s="1195"/>
      <c r="AM32" s="1195"/>
      <c r="AN32" s="1196"/>
      <c r="AO32" s="308">
        <v>777715</v>
      </c>
      <c r="AP32" s="308">
        <v>48323</v>
      </c>
      <c r="AQ32" s="309">
        <v>50517</v>
      </c>
      <c r="AR32" s="310">
        <v>-4.3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525</v>
      </c>
      <c r="AL33" s="1195"/>
      <c r="AM33" s="1195"/>
      <c r="AN33" s="1196"/>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526</v>
      </c>
      <c r="AL34" s="1195"/>
      <c r="AM34" s="1195"/>
      <c r="AN34" s="1196"/>
      <c r="AO34" s="308" t="s">
        <v>510</v>
      </c>
      <c r="AP34" s="308" t="s">
        <v>510</v>
      </c>
      <c r="AQ34" s="309">
        <v>23</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527</v>
      </c>
      <c r="AL35" s="1195"/>
      <c r="AM35" s="1195"/>
      <c r="AN35" s="1196"/>
      <c r="AO35" s="308">
        <v>243873</v>
      </c>
      <c r="AP35" s="308">
        <v>15153</v>
      </c>
      <c r="AQ35" s="309">
        <v>15430</v>
      </c>
      <c r="AR35" s="310">
        <v>-1.8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528</v>
      </c>
      <c r="AL36" s="1195"/>
      <c r="AM36" s="1195"/>
      <c r="AN36" s="1196"/>
      <c r="AO36" s="308">
        <v>2</v>
      </c>
      <c r="AP36" s="308">
        <v>0</v>
      </c>
      <c r="AQ36" s="309">
        <v>2664</v>
      </c>
      <c r="AR36" s="310">
        <v>-100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529</v>
      </c>
      <c r="AL37" s="1195"/>
      <c r="AM37" s="1195"/>
      <c r="AN37" s="1196"/>
      <c r="AO37" s="308" t="s">
        <v>510</v>
      </c>
      <c r="AP37" s="308" t="s">
        <v>510</v>
      </c>
      <c r="AQ37" s="309">
        <v>451</v>
      </c>
      <c r="AR37" s="310" t="s">
        <v>510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530</v>
      </c>
      <c r="AL38" s="1198"/>
      <c r="AM38" s="1198"/>
      <c r="AN38" s="1199"/>
      <c r="AO38" s="311" t="s">
        <v>510</v>
      </c>
      <c r="AP38" s="311" t="s">
        <v>510</v>
      </c>
      <c r="AQ38" s="312">
        <v>4</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531</v>
      </c>
      <c r="AL39" s="1198"/>
      <c r="AM39" s="1198"/>
      <c r="AN39" s="1199"/>
      <c r="AO39" s="308">
        <v>-206581</v>
      </c>
      <c r="AP39" s="308">
        <v>-12836</v>
      </c>
      <c r="AQ39" s="309">
        <v>-3528</v>
      </c>
      <c r="AR39" s="310">
        <v>263.8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532</v>
      </c>
      <c r="AL40" s="1195"/>
      <c r="AM40" s="1195"/>
      <c r="AN40" s="1196"/>
      <c r="AO40" s="308">
        <v>-576143</v>
      </c>
      <c r="AP40" s="308">
        <v>-35799</v>
      </c>
      <c r="AQ40" s="309">
        <v>-45748</v>
      </c>
      <c r="AR40" s="310">
        <v>-21.7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238866</v>
      </c>
      <c r="AP41" s="308">
        <v>14842</v>
      </c>
      <c r="AQ41" s="309">
        <v>19813</v>
      </c>
      <c r="AR41" s="310">
        <v>-25.1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502</v>
      </c>
      <c r="AN49" s="1191" t="s">
        <v>536</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1837329</v>
      </c>
      <c r="AN51" s="330">
        <v>106803</v>
      </c>
      <c r="AO51" s="331">
        <v>-15.7</v>
      </c>
      <c r="AP51" s="332">
        <v>67343</v>
      </c>
      <c r="AQ51" s="333">
        <v>0.1</v>
      </c>
      <c r="AR51" s="334">
        <v>-15.8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323647</v>
      </c>
      <c r="AN52" s="338">
        <v>18813</v>
      </c>
      <c r="AO52" s="339">
        <v>-25.3</v>
      </c>
      <c r="AP52" s="340">
        <v>32865</v>
      </c>
      <c r="AQ52" s="341">
        <v>-6.3</v>
      </c>
      <c r="AR52" s="342">
        <v>-19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1036826</v>
      </c>
      <c r="AN53" s="330">
        <v>61300</v>
      </c>
      <c r="AO53" s="331">
        <v>-42.6</v>
      </c>
      <c r="AP53" s="332">
        <v>73475</v>
      </c>
      <c r="AQ53" s="333">
        <v>9.1</v>
      </c>
      <c r="AR53" s="334">
        <v>-51.7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381908</v>
      </c>
      <c r="AN54" s="338">
        <v>22579</v>
      </c>
      <c r="AO54" s="339">
        <v>20</v>
      </c>
      <c r="AP54" s="340">
        <v>43072</v>
      </c>
      <c r="AQ54" s="341">
        <v>31.1</v>
      </c>
      <c r="AR54" s="342">
        <v>-11.1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999693</v>
      </c>
      <c r="AN55" s="330">
        <v>59819</v>
      </c>
      <c r="AO55" s="331">
        <v>-2.4</v>
      </c>
      <c r="AP55" s="332">
        <v>87464</v>
      </c>
      <c r="AQ55" s="333">
        <v>19</v>
      </c>
      <c r="AR55" s="334">
        <v>-21.4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279432</v>
      </c>
      <c r="AN56" s="338">
        <v>16720</v>
      </c>
      <c r="AO56" s="339">
        <v>-25.9</v>
      </c>
      <c r="AP56" s="340">
        <v>47479</v>
      </c>
      <c r="AQ56" s="341">
        <v>10.199999999999999</v>
      </c>
      <c r="AR56" s="342">
        <v>-36.1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1411031</v>
      </c>
      <c r="AN57" s="330">
        <v>85704</v>
      </c>
      <c r="AO57" s="331">
        <v>43.3</v>
      </c>
      <c r="AP57" s="332">
        <v>96248</v>
      </c>
      <c r="AQ57" s="333">
        <v>10</v>
      </c>
      <c r="AR57" s="334">
        <v>33.299999999999997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350402</v>
      </c>
      <c r="AN58" s="338">
        <v>21283</v>
      </c>
      <c r="AO58" s="339">
        <v>27.3</v>
      </c>
      <c r="AP58" s="340">
        <v>55768</v>
      </c>
      <c r="AQ58" s="341">
        <v>17.5</v>
      </c>
      <c r="AR58" s="342">
        <v>9.8000000000000007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800812</v>
      </c>
      <c r="AN59" s="330">
        <v>49758</v>
      </c>
      <c r="AO59" s="331">
        <v>-41.9</v>
      </c>
      <c r="AP59" s="332">
        <v>76413</v>
      </c>
      <c r="AQ59" s="333">
        <v>-20.6</v>
      </c>
      <c r="AR59" s="334">
        <v>-21.3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207491</v>
      </c>
      <c r="AN60" s="338">
        <v>12892</v>
      </c>
      <c r="AO60" s="339">
        <v>-39.4</v>
      </c>
      <c r="AP60" s="340">
        <v>39658</v>
      </c>
      <c r="AQ60" s="341">
        <v>-28.9</v>
      </c>
      <c r="AR60" s="342">
        <v>-10.5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1217138</v>
      </c>
      <c r="AN61" s="345">
        <v>72677</v>
      </c>
      <c r="AO61" s="346">
        <v>-11.9</v>
      </c>
      <c r="AP61" s="347">
        <v>80189</v>
      </c>
      <c r="AQ61" s="348">
        <v>3.5</v>
      </c>
      <c r="AR61" s="334">
        <v>-15.4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308576</v>
      </c>
      <c r="AN62" s="338">
        <v>18457</v>
      </c>
      <c r="AO62" s="339">
        <v>-8.6999999999999993</v>
      </c>
      <c r="AP62" s="340">
        <v>43768</v>
      </c>
      <c r="AQ62" s="341">
        <v>4.7</v>
      </c>
      <c r="AR62" s="342">
        <v>-13.4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u4oaZsWeqhohkRHt5pReb1k2jwpk3HOrjleXFa4lI6X3zVdSodv3BEbdHmRtwLXyTtSZ/ObhLtGfZuNeXS5zQ==" saltValue="k6ByOvFPgYJWJsd8974s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elsquL+XivB9dFEZ7i2Y/JRUBfRqcLAXwZh1dr5wo0077TduNMCz7Ol00Y9Y3Kf6FIyOOIwEQ0ZjD5sUbTBVGA==" saltValue="WTaIA+5qtLs8n1pQeez7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BZTqaZrE7B4pkD6nlrwcFtVKGs/yuxo/Rb+7BZ8WloFuby2wDM33XpP+wxV9MtnqoKrsG2irqBooJ+kZ1JNKPw==" saltValue="phAr89J/WINWrFZU+Klm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10.57</v>
      </c>
      <c r="G47" s="12">
        <v>11.13</v>
      </c>
      <c r="H47" s="12">
        <v>11.19</v>
      </c>
      <c r="I47" s="12">
        <v>10.69</v>
      </c>
      <c r="J47" s="13">
        <v>10.25</v>
      </c>
    </row>
    <row r="48" spans="2:10" ht="57.75" customHeight="1" x14ac:dyDescent="0.15">
      <c r="B48" s="14"/>
      <c r="C48" s="1205" t="s">
        <v>4</v>
      </c>
      <c r="D48" s="1205"/>
      <c r="E48" s="1206"/>
      <c r="F48" s="15">
        <v>13.73</v>
      </c>
      <c r="G48" s="16">
        <v>10.7</v>
      </c>
      <c r="H48" s="16">
        <v>5.67</v>
      </c>
      <c r="I48" s="16">
        <v>10.78</v>
      </c>
      <c r="J48" s="17">
        <v>14.97</v>
      </c>
    </row>
    <row r="49" spans="2:10" ht="57.75" customHeight="1" thickBot="1" x14ac:dyDescent="0.2">
      <c r="B49" s="18"/>
      <c r="C49" s="1207" t="s">
        <v>5</v>
      </c>
      <c r="D49" s="1207"/>
      <c r="E49" s="1208"/>
      <c r="F49" s="19">
        <v>2.23</v>
      </c>
      <c r="G49" s="20" t="s">
        <v>557</v>
      </c>
      <c r="H49" s="20" t="s">
        <v>558</v>
      </c>
      <c r="I49" s="20">
        <v>2.99</v>
      </c>
      <c r="J49" s="21">
        <v>4.63</v>
      </c>
    </row>
    <row r="50" spans="2:10" x14ac:dyDescent="0.15"/>
  </sheetData>
  <sheetProtection algorithmName="SHA-512" hashValue="M/gOS7X53q8180z5Of1lfd2wB4xsOY7InPnnrYVuOXYMalG7q4ArF6nOC1wUFZ+5PgdQlLipszpPIzzLHfvkaQ==" saltValue="ouRqal9AJ+yBAejpnnsS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2023-03-16T00:09:33Z</cp:lastPrinted>
  <dcterms:created xsi:type="dcterms:W3CDTF">2023-02-20T04:14:57Z</dcterms:created>
  <dcterms:modified xsi:type="dcterms:W3CDTF">2023-10-16T04:18:54Z</dcterms:modified>
  <cp:category/>
</cp:coreProperties>
</file>