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BE34" i="10" l="1"/>
  <c r="BE35" i="10" s="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<sst xmlns="http://schemas.openxmlformats.org/spreadsheetml/2006/main" count="1146" uniqueCount="610">
  <si>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</si>
  <si>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</si>
  <si>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</si>
  <si>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</si>
  <si>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</si>
  <si>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</si>
  <si>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</si>
  <si>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</si>
  <si>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</si>
  <si>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</si>
  <si>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</si>
  <si>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</si>
  <si>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</si>
  <si>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</si>
  <si>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</si>
  <si>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</si>
  <si>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</si>
  <si>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</si>
  <si>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</si>
  <si>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</si>
  <si>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</si>
  <si>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</si>
  <si>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</si>
  <si>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</si>
  <si>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</si>
  <si>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</si>
  <si>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</si>
  <si>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</si>
  <si>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</si>
  <si>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</si>
  <si>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</si>
  <si>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</si>
  <si>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</si>
  <si>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</si>
  <si>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</si>
  <si>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</si>
  <si>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</si>
  <si>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</si>
  <si>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</si>
  <si>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</si>
  <si>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</si>
  <si>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</si>
  <si>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</si>
  <si>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</si>
  <si>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</si>
  <si>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</si>
  <si>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</si>
  <si>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</si>
  <si>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</si>
  <si>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</si>
  <si>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</si>
  <si>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</si>
  <si>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</si>
  <si>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</si>
  <si>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</si>
  <si>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</si>
  <si>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</si>
  <si>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</si>
  <si>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</si>
  <si>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</si>
  <si>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</si>
  <si>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</si>
  <si>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</si>
  <si>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</si>
  <si>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</si>
  <si>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</si>
  <si>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</si>
  <si>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</si>
  <si>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</si>
  <si>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</si>
  <si>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</si>
  <si>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</si>
  <si>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</si>
  <si>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</si>
  <si>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</si>
  <si>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</si>
  <si>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</si>
  <si>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</si>
  <si>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</si>
  <si>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</si>
  <si>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</si>
  <si>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</si>
  <si>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</si>
  <si>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</si>
  <si>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</si>
  <si>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</si>
  <si>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</si>
  <si>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</si>
  <si>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</si>
  <si>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</si>
  <si>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</si>
  <si>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</si>
  <si>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</si>
  <si>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</si>
  <si>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</si>
  <si>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</si>
  <si>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</si>
  <si>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東海村</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</si>
  <si>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</si>
  <si>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</si>
  <si>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</si>
  <si>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</si>
  <si>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</si>
  <si>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</si>
  <si>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</si>
  <si>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</si>
  <si>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</si>
  <si>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</si>
  <si>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</si>
  <si>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</si>
  <si>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</si>
  <si>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</si>
  <si>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</si>
  <si>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</si>
  <si>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</si>
  <si>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</si>
  <si>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</si>
  <si>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</si>
  <si>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</si>
  <si>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</si>
  <si>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</si>
  <si>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</si>
  <si>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</si>
  <si>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</si>
  <si>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</si>
  <si>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</si>
  <si>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</si>
  <si>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</si>
  <si>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</si>
  <si>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</si>
  <si>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</si>
  <si>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</si>
  <si>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</si>
  <si>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</si>
  <si>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</si>
  <si>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</si>
  <si>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</si>
  <si>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</si>
  <si>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</si>
  <si>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</si>
  <si>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</si>
  <si>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</si>
  <si>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</si>
  <si>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</si>
  <si>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</si>
  <si>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</si>
  <si>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</si>
  <si>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</si>
  <si>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</si>
  <si>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</si>
  <si>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</si>
  <si>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</si>
  <si>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</si>
  <si>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</si>
  <si>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</si>
  <si>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</si>
  <si>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</si>
  <si>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</si>
  <si>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</si>
  <si>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</si>
  <si>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</si>
  <si>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</si>
  <si>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</si>
  <si>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</si>
  <si>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</si>
  <si>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</si>
  <si>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</si>
  <si>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</si>
  <si>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</si>
  <si>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</si>
  <si>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</si>
  <si>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</si>
  <si>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</si>
  <si>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</si>
  <si>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</si>
  <si>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</si>
  <si>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</si>
  <si>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</si>
  <si>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</si>
  <si>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</si>
  <si>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</si>
  <si>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</si>
  <si>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</si>
  <si>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</si>
  <si>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</si>
  <si>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</si>
  <si>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</si>
  <si>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</si>
  <si>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</si>
  <si>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</si>
  <si>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</si>
  <si>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</si>
  <si>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</si>
  <si>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</si>
  <si>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</si>
  <si>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</si>
  <si>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</si>
  <si>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</si>
  <si>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</si>
  <si>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</si>
  <si>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</si>
  <si>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</si>
  <si>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</si>
  <si>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</si>
  <si>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</si>
  <si>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</si>
  <si>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</si>
  <si>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</si>
  <si>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</si>
  <si>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</si>
  <si>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</si>
  <si>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茨城県東海村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</si>
  <si>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</si>
  <si>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</si>
  <si>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</si>
  <si>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</si>
  <si>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</si>
  <si>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</si>
  <si>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</si>
  <si>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</si>
  <si>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</si>
  <si>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</si>
  <si>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</si>
  <si>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</si>
  <si>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</si>
  <si>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</si>
  <si>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</si>
  <si>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</si>
  <si>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</si>
  <si>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</si>
  <si>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</si>
  <si>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</si>
  <si>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</si>
  <si>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</si>
  <si>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</si>
  <si>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</si>
  <si>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</si>
  <si>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</si>
  <si>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</si>
  <si>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</si>
  <si>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</si>
  <si>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</si>
  <si>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</si>
  <si>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</si>
  <si>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</si>
  <si>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</si>
  <si>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</si>
  <si>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</si>
  <si>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</si>
  <si>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</si>
  <si>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</si>
  <si>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</si>
  <si>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</si>
  <si>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</si>
  <si>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</si>
  <si>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</si>
  <si>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</si>
  <si>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</si>
  <si>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</si>
  <si>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</si>
  <si>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</si>
  <si>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</si>
  <si>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</si>
  <si>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</si>
  <si>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</si>
  <si>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</si>
  <si>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</si>
  <si>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</si>
  <si>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</si>
  <si>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</si>
  <si>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</si>
  <si>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</si>
  <si>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</si>
  <si>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</si>
  <si>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</si>
  <si>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</si>
  <si>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</si>
  <si>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</si>
  <si>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</si>
  <si>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</si>
  <si>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</si>
  <si>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</si>
  <si>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</si>
  <si>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</si>
  <si>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</si>
  <si>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</si>
  <si>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</si>
  <si>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</si>
  <si>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</si>
  <si>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</si>
  <si>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</si>
  <si>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</si>
  <si>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</si>
  <si>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</si>
  <si>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</si>
  <si>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</si>
  <si>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</si>
  <si>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</si>
  <si>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</si>
  <si>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</si>
  <si>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</si>
  <si>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</si>
  <si>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</si>
  <si>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</si>
  <si>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</si>
  <si>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</si>
  <si>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</si>
  <si>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</si>
  <si>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</si>
  <si>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</si>
  <si>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</si>
  <si>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</si>
  <si>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</si>
  <si>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</si>
  <si>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</si>
  <si>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</si>
  <si>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</si>
  <si>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</si>
  <si>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</si>
  <si>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</si>
  <si>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</si>
  <si>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</si>
  <si>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</si>
  <si>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</si>
  <si>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</si>
  <si>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</si>
  <si>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</si>
  <si>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</si>
  <si>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</si>
  <si>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</si>
  <si>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</si>
  <si>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</si>
  <si>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</si>
  <si>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</si>
  <si>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</si>
  <si>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</si>
  <si>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</si>
  <si>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</si>
  <si>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</si>
  <si>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</si>
  <si>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</si>
  <si>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</si>
  <si>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</si>
  <si>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</si>
  <si>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</si>
  <si>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</si>
  <si>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</si>
  <si>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</si>
  <si>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</si>
  <si>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</si>
  <si>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</si>
  <si>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</si>
  <si>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</si>
  <si>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</si>
  <si>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</si>
  <si>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</si>
  <si>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</si>
  <si>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</si>
  <si>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</si>
  <si>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</si>
  <si>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</si>
  <si>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</si>
  <si>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</si>
  <si>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</si>
  <si>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</si>
  <si>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</si>
  <si>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茨城県東海村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</si>
  <si>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</si>
  <si>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</si>
  <si>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</si>
  <si>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</si>
  <si>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</si>
  <si>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</si>
  <si>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</si>
  <si>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</si>
  <si>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</si>
  <si>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</si>
  <si>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</si>
  <si>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</si>
  <si>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</si>
  <si>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</si>
  <si>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</si>
  <si>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</si>
  <si>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</si>
  <si>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</si>
  <si>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</si>
  <si>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</si>
  <si>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</si>
  <si>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</si>
  <si>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</si>
  <si>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</si>
  <si>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</si>
  <si>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</si>
  <si>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</si>
  <si>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</si>
  <si>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</si>
  <si>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</si>
  <si>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</si>
  <si>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</si>
  <si>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</si>
  <si>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</si>
  <si>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東海村国民健康保険事業特別会計</t>
    <phoneticPr fontId="5"/>
  </si>
  <si>
    <t>東海村介護保険事業特別会計（保険事業勘定）</t>
    <phoneticPr fontId="5"/>
  </si>
  <si>
    <t>東海村後期高齢者医療特別会計</t>
    <phoneticPr fontId="5"/>
  </si>
  <si>
    <t>東海村介護保険事業特別会計（介護サービス事業勘定）</t>
    <phoneticPr fontId="5"/>
  </si>
  <si>
    <t>東海村水道事業会計</t>
    <phoneticPr fontId="5"/>
  </si>
  <si>
    <t>法適用企業</t>
    <phoneticPr fontId="5"/>
  </si>
  <si>
    <t>東海村下水道事業会計</t>
    <phoneticPr fontId="5"/>
  </si>
  <si>
    <t>東海村病院事業会計</t>
    <phoneticPr fontId="5"/>
  </si>
  <si>
    <t>法適用企業</t>
    <phoneticPr fontId="5"/>
  </si>
  <si>
    <t>水戸・勝田都市計画事業東海駅西土地区画整理事業特別会計</t>
    <phoneticPr fontId="5"/>
  </si>
  <si>
    <t>法非適用企業</t>
    <phoneticPr fontId="5"/>
  </si>
  <si>
    <t>水戸・勝田都市計画事業東海駅東土地区画整理事業特別会計</t>
    <phoneticPr fontId="5"/>
  </si>
  <si>
    <t>法非適用企業</t>
    <phoneticPr fontId="5"/>
  </si>
  <si>
    <t>水戸・勝田都市計画事業東海中央土地区画整理事業特別会計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</si>
  <si>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</si>
  <si>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</si>
  <si>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</si>
  <si>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</si>
  <si>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</si>
  <si>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</si>
  <si>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</si>
  <si>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</si>
  <si>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</si>
  <si>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</si>
  <si>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</si>
  <si>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</si>
  <si>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</si>
  <si>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</si>
  <si>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</si>
  <si>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</si>
  <si>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</si>
  <si>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</si>
  <si>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</si>
  <si>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</si>
  <si>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</si>
  <si>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</si>
  <si>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</si>
  <si>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</si>
  <si>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</si>
  <si>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</si>
  <si>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</si>
  <si>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</si>
  <si>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</si>
  <si>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</si>
  <si>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</si>
  <si>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</si>
  <si>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</si>
  <si>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</si>
  <si>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</si>
  <si>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</si>
  <si>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</si>
  <si>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</si>
  <si>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</si>
  <si>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</si>
  <si>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</si>
  <si>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</si>
  <si>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</si>
  <si>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</si>
  <si>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</si>
  <si>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</si>
  <si>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</si>
  <si>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</si>
  <si>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</si>
  <si>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</si>
  <si>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</si>
  <si>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</si>
  <si>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</si>
  <si>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</si>
  <si>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</si>
  <si>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</si>
  <si>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</si>
  <si>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</si>
  <si>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</si>
  <si>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</si>
  <si>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</si>
  <si>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東海村病院事業会計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</si>
  <si>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</si>
  <si>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東海村水道事業会計</t>
    <phoneticPr fontId="5"/>
  </si>
  <si>
    <t>(Ｆ)</t>
    <phoneticPr fontId="5"/>
  </si>
  <si>
    <t>水戸・勝田都市計画事業東海駅西土地区画整理事業特別会計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</si>
  <si>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</si>
  <si>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</si>
  <si>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</si>
  <si>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</si>
  <si>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</si>
  <si>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</si>
  <si>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</si>
  <si>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</si>
  <si>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</si>
  <si>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</si>
  <si>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</si>
  <si>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</si>
  <si>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</si>
  <si>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</si>
  <si>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</si>
  <si>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</si>
  <si>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</si>
  <si>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</si>
  <si>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</si>
  <si>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</si>
  <si>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</si>
  <si>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</si>
  <si>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</si>
  <si>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</si>
  <si>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</si>
  <si>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</si>
  <si>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</si>
  <si>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</si>
  <si>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</si>
  <si>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</si>
  <si>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</si>
  <si>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</si>
  <si>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</si>
  <si>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</si>
  <si>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</si>
  <si>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</si>
  <si>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</si>
  <si>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</si>
  <si>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</si>
  <si>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</si>
  <si>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</si>
  <si>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</si>
  <si>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</si>
  <si>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</si>
  <si>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</si>
  <si>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</si>
  <si>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</si>
  <si>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</si>
  <si>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</si>
  <si>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</si>
  <si>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</si>
  <si>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</si>
  <si>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</si>
  <si>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</si>
  <si>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</si>
  <si>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</si>
  <si>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</si>
  <si>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</si>
  <si>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</si>
  <si>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</si>
  <si>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</si>
  <si>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</si>
  <si>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</si>
  <si>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</si>
  <si>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</si>
  <si>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</si>
  <si>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</si>
  <si>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</si>
  <si>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</si>
  <si>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</si>
  <si>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</si>
  <si>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</si>
  <si>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</si>
  <si>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</si>
  <si>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</si>
  <si>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</si>
  <si>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</si>
  <si>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</si>
  <si>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</si>
  <si>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</si>
  <si>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</si>
  <si>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</si>
  <si>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</si>
  <si>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3.15</t>
  </si>
  <si>
    <t>▲ 3.13</t>
  </si>
  <si>
    <t>東海村病院事業会計</t>
  </si>
  <si>
    <t>一般会計</t>
  </si>
  <si>
    <t>東海村水道事業会計</t>
  </si>
  <si>
    <t>東海村下水道事業会計</t>
  </si>
  <si>
    <t>東海村介護保険事業特別会計（保険事業勘定）</t>
  </si>
  <si>
    <t>東海村国民健康保険事業特別会計</t>
  </si>
  <si>
    <t>水戸・勝田都市計画事業東海中央土地区画整理事業特別会計</t>
  </si>
  <si>
    <t>水戸・勝田都市計画事業東海駅西土地区画整理事業特別会計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</si>
  <si>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</si>
  <si>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</si>
  <si>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</si>
  <si>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</si>
  <si>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</si>
  <si>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</si>
  <si>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</si>
  <si>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</si>
  <si>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</si>
  <si>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</si>
  <si>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</si>
  <si>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</si>
  <si>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</si>
  <si>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</si>
  <si>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</si>
  <si>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</si>
  <si>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</si>
  <si>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</si>
  <si>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</si>
  <si>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東海村文化・スポーツ振興財団</t>
    <rPh sb="0" eb="3">
      <t>トウカイムラ</t>
    </rPh>
    <rPh sb="3" eb="5">
      <t>ブンカ</t>
    </rPh>
    <rPh sb="10" eb="12">
      <t>シンコウ</t>
    </rPh>
    <rPh sb="12" eb="14">
      <t>ザイダン</t>
    </rPh>
    <phoneticPr fontId="2"/>
  </si>
  <si>
    <t>公共施設維持整備基金</t>
    <rPh sb="0" eb="4">
      <t>コウキョウシセツ</t>
    </rPh>
    <rPh sb="4" eb="10">
      <t>イジセイビキキン</t>
    </rPh>
    <phoneticPr fontId="5"/>
  </si>
  <si>
    <t>電源立地地域整備基金</t>
    <rPh sb="0" eb="10">
      <t>デンゲンリッチチイキセイビキキン</t>
    </rPh>
    <phoneticPr fontId="2"/>
  </si>
  <si>
    <t>児童福祉施設整備基金</t>
    <rPh sb="0" eb="6">
      <t>ジドウフクシシセツ</t>
    </rPh>
    <rPh sb="6" eb="10">
      <t>セイビキキン</t>
    </rPh>
    <phoneticPr fontId="5"/>
  </si>
  <si>
    <t>農業振興基金</t>
    <rPh sb="0" eb="6">
      <t>ノウギョウシンコウキキン</t>
    </rPh>
    <phoneticPr fontId="5"/>
  </si>
  <si>
    <t>地域福祉基金</t>
    <rPh sb="0" eb="4">
      <t>チイキフクシ</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</si>
  <si>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</si>
  <si>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</si>
  <si>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</si>
  <si>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</si>
  <si>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</si>
  <si>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</si>
  <si>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</si>
  <si>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</si>
  <si>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</si>
  <si>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将来負担比率は，将来負担に備えた基金等充当可能財源を確保していること，地方債の発行抑制に伴い借入現在高が減少していることにより，平成27年度から引き続き令和3年度も算定されていない。
　有形固定資産減価償却率は，類似団体平均よりも8.0ポイント下回っているが，前年度と比較して2.0ポイント上昇している。今後，老朽化に伴い更新時期を迎える公共施設が多くなり，有形固定資産減価償却率の上昇が懸念される。施設の適切な維持管理に当たり，改修等事業費の捻出が必要になることから，適度に地方債を活用しつつ，既存事業の廃止・費用圧縮等を進めていく必要がある。</t>
    <rPh sb="131" eb="134">
      <t>ゼンネンド</t>
    </rPh>
    <rPh sb="135" eb="137">
      <t>ヒカク</t>
    </rPh>
    <rPh sb="146" eb="148">
      <t>ジョウショウ</t>
    </rPh>
    <phoneticPr fontId="5"/>
  </si>
  <si>
    <t>　将来負担比率は，将来負担に備えた基金等充当可能財源を確保していること，地方債の発行抑制に伴い借入現在高が減少していることにより，平成27年度から引き続き令和3年度も算定されていない。実質公債費比率は，類似団体平均よりも2.6ポイント下回っており，前年度からは0.4ポイント下降している。下降した要因としては，地方債の償還が進み，元利償還金額が減少したことが挙げられる。
　今後，老朽化した公共施設の長寿命化改修等を行っていくに当たり，地方債の活用も検討するが，実質公債費比率が大きく上昇しないよう公債費を適正に管理していく必要がある。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</si>
</sst>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本文"/>
      <family val="3"/>
      <charset val="128"/>
    </font>
    <font>
      <sz val="11"/>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41"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394-4CE0-9053-24699E1BC9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78022</c:v>
                </c:pt>
                <c:pt idx="1">
                  <c:v>67083</c:v>
                </c:pt>
                <c:pt idx="2">
                  <c:v>82900</c:v>
                </c:pt>
                <c:pt idx="3">
                  <c:v>99672</c:v>
                </c:pt>
                <c:pt idx="4">
                  <c:v>38547</c:v>
                </c:pt>
              </c:numCache>
            </c:numRef>
          </c:val>
          <c:smooth val="0"/>
          <c:extLst>
            <c:ext xmlns:c16="http://schemas.microsoft.com/office/drawing/2014/chart" uri="{C3380CC4-5D6E-409C-BE32-E72D297353CC}">
              <c16:uniqueId val="{00000001-5394-4CE0-9053-24699E1BC9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5.31</c:v>
                </c:pt>
                <c:pt idx="1">
                  <c:v>4.26</c:v>
                </c:pt>
                <c:pt idx="2">
                  <c:v>8.0299999999999994</c:v>
                </c:pt>
                <c:pt idx="3">
                  <c:v>5.86</c:v>
                </c:pt>
                <c:pt idx="4">
                  <c:v>9.27</c:v>
                </c:pt>
              </c:numCache>
            </c:numRef>
          </c:val>
          <c:extLst>
            <c:ext xmlns:c16="http://schemas.microsoft.com/office/drawing/2014/chart" uri="{C3380CC4-5D6E-409C-BE32-E72D297353CC}">
              <c16:uniqueId val="{00000000-1D21-4642-A022-28DCEB461D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61.08</c:v>
                </c:pt>
                <c:pt idx="1">
                  <c:v>63.98</c:v>
                </c:pt>
                <c:pt idx="2">
                  <c:v>59.11</c:v>
                </c:pt>
                <c:pt idx="3">
                  <c:v>57.51</c:v>
                </c:pt>
                <c:pt idx="4">
                  <c:v>62.36</c:v>
                </c:pt>
              </c:numCache>
            </c:numRef>
          </c:val>
          <c:extLst>
            <c:ext xmlns:c16="http://schemas.microsoft.com/office/drawing/2014/chart" uri="{C3380CC4-5D6E-409C-BE32-E72D297353CC}">
              <c16:uniqueId val="{00000001-1D21-4642-A022-28DCEB461D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1.9</c:v>
                </c:pt>
                <c:pt idx="2">
                  <c:v>-3.15</c:v>
                </c:pt>
                <c:pt idx="3">
                  <c:v>-3.13</c:v>
                </c:pt>
                <c:pt idx="4">
                  <c:v>13.26</c:v>
                </c:pt>
              </c:numCache>
            </c:numRef>
          </c:val>
          <c:smooth val="0"/>
          <c:extLst>
            <c:ext xmlns:c16="http://schemas.microsoft.com/office/drawing/2014/chart" uri="{C3380CC4-5D6E-409C-BE32-E72D297353CC}">
              <c16:uniqueId val="{00000002-1D21-4642-A022-28DCEB461D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0.49</c:v>
                </c:pt>
                <c:pt idx="2">
                  <c:v>#N/A</c:v>
                </c:pt>
                <c:pt idx="3">
                  <c:v>2.02</c:v>
                </c:pt>
                <c:pt idx="4">
                  <c:v>#N/A</c:v>
                </c:pt>
                <c:pt idx="5">
                  <c:v>0.22</c:v>
                </c:pt>
                <c:pt idx="6">
                  <c:v>#N/A</c:v>
                </c:pt>
                <c:pt idx="7">
                  <c:v>0.08</c:v>
                </c:pt>
                <c:pt idx="8">
                  <c:v>#N/A</c:v>
                </c:pt>
                <c:pt idx="9">
                  <c:v>7.0000000000000007E-2</c:v>
                </c:pt>
              </c:numCache>
            </c:numRef>
          </c:val>
          <c:extLst>
            <c:ext xmlns:c16="http://schemas.microsoft.com/office/drawing/2014/chart" uri="{C3380CC4-5D6E-409C-BE32-E72D297353CC}">
              <c16:uniqueId val="{00000000-1601-4196-BDB6-0C4C460B04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01-4196-BDB6-0C4C460B04A1}"/>
            </c:ext>
          </c:extLst>
        </c:ser>
        <c:ser>
          <c:idx val="2"/>
          <c:order val="2"/>
          <c:tx>
            <c:strRef>
              <c:f>データシート!$A$29</c:f>
              <c:strCache>
                <c:ptCount val="1"/>
                <c:pt idx="0">
                  <c:v>水戸・勝田都市計画事業東海駅西土地区画整理事業特別会計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0.77</c:v>
                </c:pt>
                <c:pt idx="2">
                  <c:v>#N/A</c:v>
                </c:pt>
                <c:pt idx="3">
                  <c:v>0.11</c:v>
                </c:pt>
                <c:pt idx="4">
                  <c:v>#N/A</c:v>
                </c:pt>
                <c:pt idx="5">
                  <c:v>0.01</c:v>
                </c:pt>
                <c:pt idx="6">
                  <c:v>#N/A</c:v>
                </c:pt>
                <c:pt idx="7">
                  <c:v>0.13</c:v>
                </c:pt>
                <c:pt idx="8">
                  <c:v>#N/A</c:v>
                </c:pt>
                <c:pt idx="9">
                  <c:v>0.04</c:v>
                </c:pt>
              </c:numCache>
            </c:numRef>
          </c:val>
          <c:extLst>
            <c:ext xmlns:c16="http://schemas.microsoft.com/office/drawing/2014/chart" uri="{C3380CC4-5D6E-409C-BE32-E72D297353CC}">
              <c16:uniqueId val="{00000002-1601-4196-BDB6-0C4C460B04A1}"/>
            </c:ext>
          </c:extLst>
        </c:ser>
        <c:ser>
          <c:idx val="3"/>
          <c:order val="3"/>
          <c:tx>
            <c:strRef>
              <c:f>データシート!$A$30</c:f>
              <c:strCache>
                <c:ptCount val="1"/>
                <c:pt idx="0">
                  <c:v>水戸・勝田都市計画事業東海中央土地区画整理事業特別会計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0.28000000000000003</c:v>
                </c:pt>
                <c:pt idx="4">
                  <c:v>#N/A</c:v>
                </c:pt>
                <c:pt idx="5">
                  <c:v>0.32</c:v>
                </c:pt>
                <c:pt idx="6">
                  <c:v>#N/A</c:v>
                </c:pt>
                <c:pt idx="7">
                  <c:v>0.74</c:v>
                </c:pt>
                <c:pt idx="8">
                  <c:v>#N/A</c:v>
                </c:pt>
                <c:pt idx="9">
                  <c:v>0.49</c:v>
                </c:pt>
              </c:numCache>
            </c:numRef>
          </c:val>
          <c:extLst>
            <c:ext xmlns:c16="http://schemas.microsoft.com/office/drawing/2014/chart" uri="{C3380CC4-5D6E-409C-BE32-E72D297353CC}">
              <c16:uniqueId val="{00000003-1601-4196-BDB6-0C4C460B04A1}"/>
            </c:ext>
          </c:extLst>
        </c:ser>
        <c:ser>
          <c:idx val="4"/>
          <c:order val="4"/>
          <c:tx>
            <c:strRef>
              <c:f>データシート!$A$31</c:f>
              <c:strCache>
                <c:ptCount val="1"/>
                <c:pt idx="0">
                  <c:v>東海村国民健康保険事業特別会計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1.29</c:v>
                </c:pt>
                <c:pt idx="2">
                  <c:v>#N/A</c:v>
                </c:pt>
                <c:pt idx="3">
                  <c:v>0.17</c:v>
                </c:pt>
                <c:pt idx="4">
                  <c:v>#N/A</c:v>
                </c:pt>
                <c:pt idx="5">
                  <c:v>0.3</c:v>
                </c:pt>
                <c:pt idx="6">
                  <c:v>#N/A</c:v>
                </c:pt>
                <c:pt idx="7">
                  <c:v>1.03</c:v>
                </c:pt>
                <c:pt idx="8">
                  <c:v>#N/A</c:v>
                </c:pt>
                <c:pt idx="9">
                  <c:v>1.02</c:v>
                </c:pt>
              </c:numCache>
            </c:numRef>
          </c:val>
          <c:extLst>
            <c:ext xmlns:c16="http://schemas.microsoft.com/office/drawing/2014/chart" uri="{C3380CC4-5D6E-409C-BE32-E72D297353CC}">
              <c16:uniqueId val="{00000004-1601-4196-BDB6-0C4C460B04A1}"/>
            </c:ext>
          </c:extLst>
        </c:ser>
        <c:ser>
          <c:idx val="5"/>
          <c:order val="5"/>
          <c:tx>
            <c:strRef>
              <c:f>データシート!$A$32</c:f>
              <c:strCache>
                <c:ptCount val="1"/>
                <c:pt idx="0">
                  <c:v>東海村介護保険事業特別会計（保険事業勘定）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2.79</c:v>
                </c:pt>
                <c:pt idx="2">
                  <c:v>#N/A</c:v>
                </c:pt>
                <c:pt idx="3">
                  <c:v>1.94</c:v>
                </c:pt>
                <c:pt idx="4">
                  <c:v>#N/A</c:v>
                </c:pt>
                <c:pt idx="5">
                  <c:v>1.33</c:v>
                </c:pt>
                <c:pt idx="6">
                  <c:v>#N/A</c:v>
                </c:pt>
                <c:pt idx="7">
                  <c:v>0.7</c:v>
                </c:pt>
                <c:pt idx="8">
                  <c:v>#N/A</c:v>
                </c:pt>
                <c:pt idx="9">
                  <c:v>1.19</c:v>
                </c:pt>
              </c:numCache>
            </c:numRef>
          </c:val>
          <c:extLst>
            <c:ext xmlns:c16="http://schemas.microsoft.com/office/drawing/2014/chart" uri="{C3380CC4-5D6E-409C-BE32-E72D297353CC}">
              <c16:uniqueId val="{00000005-1601-4196-BDB6-0C4C460B04A1}"/>
            </c:ext>
          </c:extLst>
        </c:ser>
        <c:ser>
          <c:idx val="6"/>
          <c:order val="6"/>
          <c:tx>
            <c:strRef>
              <c:f>データシート!$A$33</c:f>
              <c:strCache>
                <c:ptCount val="1"/>
                <c:pt idx="0">
                  <c:v>東海村下水道事業会計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4.37</c:v>
                </c:pt>
                <c:pt idx="6">
                  <c:v>#N/A</c:v>
                </c:pt>
                <c:pt idx="7">
                  <c:v>4.78</c:v>
                </c:pt>
                <c:pt idx="8">
                  <c:v>#N/A</c:v>
                </c:pt>
                <c:pt idx="9">
                  <c:v>4.26</c:v>
                </c:pt>
              </c:numCache>
            </c:numRef>
          </c:val>
          <c:extLst>
            <c:ext xmlns:c16="http://schemas.microsoft.com/office/drawing/2014/chart" uri="{C3380CC4-5D6E-409C-BE32-E72D297353CC}">
              <c16:uniqueId val="{00000006-1601-4196-BDB6-0C4C460B04A1}"/>
            </c:ext>
          </c:extLst>
        </c:ser>
        <c:ser>
          <c:idx val="7"/>
          <c:order val="7"/>
          <c:tx>
            <c:strRef>
              <c:f>データシート!$A$34</c:f>
              <c:strCache>
                <c:ptCount val="1"/>
                <c:pt idx="0">
                  <c:v>東海村水道事業会計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7.53</c:v>
                </c:pt>
                <c:pt idx="2">
                  <c:v>#N/A</c:v>
                </c:pt>
                <c:pt idx="3">
                  <c:v>7.15</c:v>
                </c:pt>
                <c:pt idx="4">
                  <c:v>#N/A</c:v>
                </c:pt>
                <c:pt idx="5">
                  <c:v>6.89</c:v>
                </c:pt>
                <c:pt idx="6">
                  <c:v>#N/A</c:v>
                </c:pt>
                <c:pt idx="7">
                  <c:v>6.64</c:v>
                </c:pt>
                <c:pt idx="8">
                  <c:v>#N/A</c:v>
                </c:pt>
                <c:pt idx="9">
                  <c:v>7.37</c:v>
                </c:pt>
              </c:numCache>
            </c:numRef>
          </c:val>
          <c:extLst>
            <c:ext xmlns:c16="http://schemas.microsoft.com/office/drawing/2014/chart" uri="{C3380CC4-5D6E-409C-BE32-E72D297353CC}">
              <c16:uniqueId val="{00000007-1601-4196-BDB6-0C4C460B04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5.31</c:v>
                </c:pt>
                <c:pt idx="2">
                  <c:v>#N/A</c:v>
                </c:pt>
                <c:pt idx="3">
                  <c:v>4.25</c:v>
                </c:pt>
                <c:pt idx="4">
                  <c:v>#N/A</c:v>
                </c:pt>
                <c:pt idx="5">
                  <c:v>8.0299999999999994</c:v>
                </c:pt>
                <c:pt idx="6">
                  <c:v>#N/A</c:v>
                </c:pt>
                <c:pt idx="7">
                  <c:v>5.85</c:v>
                </c:pt>
                <c:pt idx="8">
                  <c:v>#N/A</c:v>
                </c:pt>
                <c:pt idx="9">
                  <c:v>9.26</c:v>
                </c:pt>
              </c:numCache>
            </c:numRef>
          </c:val>
          <c:extLst>
            <c:ext xmlns:c16="http://schemas.microsoft.com/office/drawing/2014/chart" uri="{C3380CC4-5D6E-409C-BE32-E72D297353CC}">
              <c16:uniqueId val="{00000008-1601-4196-BDB6-0C4C460B04A1}"/>
            </c:ext>
          </c:extLst>
        </c:ser>
        <c:ser>
          <c:idx val="9"/>
          <c:order val="9"/>
          <c:tx>
            <c:strRef>
              <c:f>データシート!$A$36</c:f>
              <c:strCache>
                <c:ptCount val="1"/>
                <c:pt idx="0">
                  <c:v>東海村病院事業会計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19.79</c:v>
                </c:pt>
                <c:pt idx="2">
                  <c:v>#N/A</c:v>
                </c:pt>
                <c:pt idx="3">
                  <c:v>17.5</c:v>
                </c:pt>
                <c:pt idx="4">
                  <c:v>#N/A</c:v>
                </c:pt>
                <c:pt idx="5">
                  <c:v>18.57</c:v>
                </c:pt>
                <c:pt idx="6">
                  <c:v>#N/A</c:v>
                </c:pt>
                <c:pt idx="7">
                  <c:v>18.91</c:v>
                </c:pt>
                <c:pt idx="8">
                  <c:v>#N/A</c:v>
                </c:pt>
                <c:pt idx="9">
                  <c:v>14.69</c:v>
                </c:pt>
              </c:numCache>
            </c:numRef>
          </c:val>
          <c:extLst>
            <c:ext xmlns:c16="http://schemas.microsoft.com/office/drawing/2014/chart" uri="{C3380CC4-5D6E-409C-BE32-E72D297353CC}">
              <c16:uniqueId val="{00000009-1601-4196-BDB6-0C4C460B04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1069</c:v>
                </c:pt>
                <c:pt idx="5">
                  <c:v>1055</c:v>
                </c:pt>
                <c:pt idx="8">
                  <c:v>998</c:v>
                </c:pt>
                <c:pt idx="11">
                  <c:v>975</c:v>
                </c:pt>
                <c:pt idx="14">
                  <c:v>922</c:v>
                </c:pt>
              </c:numCache>
            </c:numRef>
          </c:val>
          <c:extLst>
            <c:ext xmlns:c16="http://schemas.microsoft.com/office/drawing/2014/chart" uri="{C3380CC4-5D6E-409C-BE32-E72D297353CC}">
              <c16:uniqueId val="{00000000-DA8E-47F6-B6E7-2D95D7AAA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8E-47F6-B6E7-2D95D7AAA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6</c:v>
                </c:pt>
                <c:pt idx="12">
                  <c:v>5</c:v>
                </c:pt>
              </c:numCache>
            </c:numRef>
          </c:val>
          <c:extLst>
            <c:ext xmlns:c16="http://schemas.microsoft.com/office/drawing/2014/chart" uri="{C3380CC4-5D6E-409C-BE32-E72D297353CC}">
              <c16:uniqueId val="{00000002-DA8E-47F6-B6E7-2D95D7AAA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179</c:v>
                </c:pt>
                <c:pt idx="3">
                  <c:v>180</c:v>
                </c:pt>
                <c:pt idx="6">
                  <c:v>178</c:v>
                </c:pt>
                <c:pt idx="9">
                  <c:v>194</c:v>
                </c:pt>
                <c:pt idx="12">
                  <c:v>194</c:v>
                </c:pt>
              </c:numCache>
            </c:numRef>
          </c:val>
          <c:extLst>
            <c:ext xmlns:c16="http://schemas.microsoft.com/office/drawing/2014/chart" uri="{C3380CC4-5D6E-409C-BE32-E72D297353CC}">
              <c16:uniqueId val="{00000003-DA8E-47F6-B6E7-2D95D7AAA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649</c:v>
                </c:pt>
                <c:pt idx="3">
                  <c:v>674</c:v>
                </c:pt>
                <c:pt idx="6">
                  <c:v>698</c:v>
                </c:pt>
                <c:pt idx="9">
                  <c:v>643</c:v>
                </c:pt>
                <c:pt idx="12">
                  <c:v>632</c:v>
                </c:pt>
              </c:numCache>
            </c:numRef>
          </c:val>
          <c:extLst>
            <c:ext xmlns:c16="http://schemas.microsoft.com/office/drawing/2014/chart" uri="{C3380CC4-5D6E-409C-BE32-E72D297353CC}">
              <c16:uniqueId val="{00000004-DA8E-47F6-B6E7-2D95D7AAA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8E-47F6-B6E7-2D95D7AAA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8E-47F6-B6E7-2D95D7AAA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678</c:v>
                </c:pt>
                <c:pt idx="3">
                  <c:v>633</c:v>
                </c:pt>
                <c:pt idx="6">
                  <c:v>563</c:v>
                </c:pt>
                <c:pt idx="9">
                  <c:v>523</c:v>
                </c:pt>
                <c:pt idx="12">
                  <c:v>440</c:v>
                </c:pt>
              </c:numCache>
            </c:numRef>
          </c:val>
          <c:extLst>
            <c:ext xmlns:c16="http://schemas.microsoft.com/office/drawing/2014/chart" uri="{C3380CC4-5D6E-409C-BE32-E72D297353CC}">
              <c16:uniqueId val="{00000007-DA8E-47F6-B6E7-2D95D7AAA2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442</c:v>
                </c:pt>
                <c:pt idx="2">
                  <c:v>#N/A</c:v>
                </c:pt>
                <c:pt idx="3">
                  <c:v>#N/A</c:v>
                </c:pt>
                <c:pt idx="4">
                  <c:v>437</c:v>
                </c:pt>
                <c:pt idx="5">
                  <c:v>#N/A</c:v>
                </c:pt>
                <c:pt idx="6">
                  <c:v>#N/A</c:v>
                </c:pt>
                <c:pt idx="7">
                  <c:v>446</c:v>
                </c:pt>
                <c:pt idx="8">
                  <c:v>#N/A</c:v>
                </c:pt>
                <c:pt idx="9">
                  <c:v>#N/A</c:v>
                </c:pt>
                <c:pt idx="10">
                  <c:v>391</c:v>
                </c:pt>
                <c:pt idx="11">
                  <c:v>#N/A</c:v>
                </c:pt>
                <c:pt idx="12">
                  <c:v>#N/A</c:v>
                </c:pt>
                <c:pt idx="13">
                  <c:v>349</c:v>
                </c:pt>
                <c:pt idx="14">
                  <c:v>#N/A</c:v>
                </c:pt>
              </c:numCache>
            </c:numRef>
          </c:val>
          <c:smooth val="0"/>
          <c:extLst>
            <c:ext xmlns:c16="http://schemas.microsoft.com/office/drawing/2014/chart" uri="{C3380CC4-5D6E-409C-BE32-E72D297353CC}">
              <c16:uniqueId val="{00000008-DA8E-47F6-B6E7-2D95D7AAA2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7126</c:v>
                </c:pt>
                <c:pt idx="5">
                  <c:v>6365</c:v>
                </c:pt>
                <c:pt idx="8">
                  <c:v>5679</c:v>
                </c:pt>
                <c:pt idx="11">
                  <c:v>5070</c:v>
                </c:pt>
                <c:pt idx="14">
                  <c:v>4183</c:v>
                </c:pt>
              </c:numCache>
            </c:numRef>
          </c:val>
          <c:extLst>
            <c:ext xmlns:c16="http://schemas.microsoft.com/office/drawing/2014/chart" uri="{C3380CC4-5D6E-409C-BE32-E72D297353CC}">
              <c16:uniqueId val="{00000000-4EDB-42D7-8114-069ED5C9B7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1397</c:v>
                </c:pt>
                <c:pt idx="5">
                  <c:v>1210</c:v>
                </c:pt>
                <c:pt idx="8">
                  <c:v>1117</c:v>
                </c:pt>
                <c:pt idx="11">
                  <c:v>1204</c:v>
                </c:pt>
                <c:pt idx="14">
                  <c:v>1366</c:v>
                </c:pt>
              </c:numCache>
            </c:numRef>
          </c:val>
          <c:extLst>
            <c:ext xmlns:c16="http://schemas.microsoft.com/office/drawing/2014/chart" uri="{C3380CC4-5D6E-409C-BE32-E72D297353CC}">
              <c16:uniqueId val="{00000001-4EDB-42D7-8114-069ED5C9B7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11976</c:v>
                </c:pt>
                <c:pt idx="5">
                  <c:v>11636</c:v>
                </c:pt>
                <c:pt idx="8">
                  <c:v>10451</c:v>
                </c:pt>
                <c:pt idx="11">
                  <c:v>9916</c:v>
                </c:pt>
                <c:pt idx="14">
                  <c:v>11411</c:v>
                </c:pt>
              </c:numCache>
            </c:numRef>
          </c:val>
          <c:extLst>
            <c:ext xmlns:c16="http://schemas.microsoft.com/office/drawing/2014/chart" uri="{C3380CC4-5D6E-409C-BE32-E72D297353CC}">
              <c16:uniqueId val="{00000002-4EDB-42D7-8114-069ED5C9B7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B-42D7-8114-069ED5C9B7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B-42D7-8114-069ED5C9B7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2</c:v>
                </c:pt>
                <c:pt idx="9">
                  <c:v>0</c:v>
                </c:pt>
                <c:pt idx="12">
                  <c:v>2</c:v>
                </c:pt>
              </c:numCache>
            </c:numRef>
          </c:val>
          <c:extLst>
            <c:ext xmlns:c16="http://schemas.microsoft.com/office/drawing/2014/chart" uri="{C3380CC4-5D6E-409C-BE32-E72D297353CC}">
              <c16:uniqueId val="{00000005-4EDB-42D7-8114-069ED5C9B7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1433</c:v>
                </c:pt>
                <c:pt idx="3">
                  <c:v>1341</c:v>
                </c:pt>
                <c:pt idx="6">
                  <c:v>1282</c:v>
                </c:pt>
                <c:pt idx="9">
                  <c:v>1217</c:v>
                </c:pt>
                <c:pt idx="12">
                  <c:v>1167</c:v>
                </c:pt>
              </c:numCache>
            </c:numRef>
          </c:val>
          <c:extLst>
            <c:ext xmlns:c16="http://schemas.microsoft.com/office/drawing/2014/chart" uri="{C3380CC4-5D6E-409C-BE32-E72D297353CC}">
              <c16:uniqueId val="{00000006-4EDB-42D7-8114-069ED5C9B7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272</c:v>
                </c:pt>
                <c:pt idx="3">
                  <c:v>243</c:v>
                </c:pt>
                <c:pt idx="6">
                  <c:v>229</c:v>
                </c:pt>
                <c:pt idx="9">
                  <c:v>223</c:v>
                </c:pt>
                <c:pt idx="12">
                  <c:v>209</c:v>
                </c:pt>
              </c:numCache>
            </c:numRef>
          </c:val>
          <c:extLst>
            <c:ext xmlns:c16="http://schemas.microsoft.com/office/drawing/2014/chart" uri="{C3380CC4-5D6E-409C-BE32-E72D297353CC}">
              <c16:uniqueId val="{00000007-4EDB-42D7-8114-069ED5C9B7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6434</c:v>
                </c:pt>
                <c:pt idx="3">
                  <c:v>6083</c:v>
                </c:pt>
                <c:pt idx="6">
                  <c:v>5951</c:v>
                </c:pt>
                <c:pt idx="9">
                  <c:v>5932</c:v>
                </c:pt>
                <c:pt idx="12">
                  <c:v>5664</c:v>
                </c:pt>
              </c:numCache>
            </c:numRef>
          </c:val>
          <c:extLst>
            <c:ext xmlns:c16="http://schemas.microsoft.com/office/drawing/2014/chart" uri="{C3380CC4-5D6E-409C-BE32-E72D297353CC}">
              <c16:uniqueId val="{00000008-4EDB-42D7-8114-069ED5C9B7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c:v>
                </c:pt>
                <c:pt idx="3">
                  <c:v>17</c:v>
                </c:pt>
                <c:pt idx="6">
                  <c:v>13</c:v>
                </c:pt>
                <c:pt idx="9">
                  <c:v>10</c:v>
                </c:pt>
                <c:pt idx="12">
                  <c:v>6</c:v>
                </c:pt>
              </c:numCache>
            </c:numRef>
          </c:val>
          <c:extLst>
            <c:ext xmlns:c16="http://schemas.microsoft.com/office/drawing/2014/chart" uri="{C3380CC4-5D6E-409C-BE32-E72D297353CC}">
              <c16:uniqueId val="{00000009-4EDB-42D7-8114-069ED5C9B7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2860</c:v>
                </c:pt>
                <c:pt idx="3">
                  <c:v>2264</c:v>
                </c:pt>
                <c:pt idx="6">
                  <c:v>1838</c:v>
                </c:pt>
                <c:pt idx="9">
                  <c:v>1749</c:v>
                </c:pt>
                <c:pt idx="12">
                  <c:v>1591</c:v>
                </c:pt>
              </c:numCache>
            </c:numRef>
          </c:val>
          <c:extLst>
            <c:ext xmlns:c16="http://schemas.microsoft.com/office/drawing/2014/chart" uri="{C3380CC4-5D6E-409C-BE32-E72D297353CC}">
              <c16:uniqueId val="{0000000A-4EDB-42D7-8114-069ED5C9B7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DB-42D7-8114-069ED5C9B7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6605</c:v>
                </c:pt>
                <c:pt idx="1">
                  <c:v>6488</c:v>
                </c:pt>
                <c:pt idx="2">
                  <c:v>7639</c:v>
                </c:pt>
              </c:numCache>
            </c:numRef>
          </c:val>
          <c:extLst>
            <c:ext xmlns:c16="http://schemas.microsoft.com/office/drawing/2014/chart" uri="{C3380CC4-5D6E-409C-BE32-E72D297353CC}">
              <c16:uniqueId val="{00000000-CC0A-46D2-9AFB-DCE1964BEB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1122</c:v>
                </c:pt>
                <c:pt idx="1">
                  <c:v>621</c:v>
                </c:pt>
                <c:pt idx="2">
                  <c:v>716</c:v>
                </c:pt>
              </c:numCache>
            </c:numRef>
          </c:val>
          <c:extLst>
            <c:ext xmlns:c16="http://schemas.microsoft.com/office/drawing/2014/chart" uri="{C3380CC4-5D6E-409C-BE32-E72D297353CC}">
              <c16:uniqueId val="{00000001-CC0A-46D2-9AFB-DCE1964BEB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2108</c:v>
                </c:pt>
                <c:pt idx="1">
                  <c:v>1519</c:v>
                </c:pt>
                <c:pt idx="2">
                  <c:v>1624</c:v>
                </c:pt>
              </c:numCache>
            </c:numRef>
          </c:val>
          <c:extLst>
            <c:ext xmlns:c16="http://schemas.microsoft.com/office/drawing/2014/chart" uri="{C3380CC4-5D6E-409C-BE32-E72D297353CC}">
              <c16:uniqueId val="{00000002-CC0A-46D2-9AFB-DCE1964BEB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{1D53F49D-B606-4774-B075-21C14B313DBE}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C1-426D-B827-80F5004E0C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{EB8E19FD-F427-44A8-81E2-071DE4B43003}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1-426D-B827-80F5004E0C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{D3B1F670-EA2D-4D2C-8470-6792C99AAC8C}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1-426D-B827-80F5004E0C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{1E03D8C4-DD08-4A49-9B0D-0BBDEDE628B2}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1-426D-B827-80F5004E0C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{1432CBF1-35DF-4EAF-A4F3-1DF76E481339}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1-426D-B827-80F5004E0C9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{33FE540F-1CEF-4E0C-8EC0-84F093E6A7B3}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C1-426D-B827-80F5004E0C9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{296D3E90-B2C5-43E4-910B-B640A332CA10}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C1-426D-B827-80F5004E0C9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{6E801FA7-E540-4BB7-A2BF-0190B7BF5C2D}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C1-426D-B827-80F5004E0C9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{73D0F5EA-AC1E-4F6E-85C6-40AA52BA94E1}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C1-426D-B827-80F5004E0C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50.6</c:v>
                </c:pt>
                <c:pt idx="16">
                  <c:v>51</c:v>
                </c:pt>
                <c:pt idx="24">
                  <c:v>51</c:v>
                </c:pt>
                <c:pt idx="32">
                  <c:v>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C1-426D-B827-80F5004E0C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{5EBCF24C-790D-4444-BC27-934B95DDC673}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C1-426D-B827-80F5004E0C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{1AFC471C-CF96-4283-A9CA-73471AFFD9FC}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1-426D-B827-80F5004E0C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{9B9DE3B7-919E-42D4-8F5E-81B62A6DEE32}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1-426D-B827-80F5004E0C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{5431A178-CE90-459E-AA51-EAF4AB310A43}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1-426D-B827-80F5004E0C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{8F8FD937-E91C-44C4-8DB9-6CF6C6FEBEBE}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1-426D-B827-80F5004E0C9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{2DC86ABF-9CD2-4EDB-A3CF-A88675757B35}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C1-426D-B827-80F5004E0C9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{827DD794-35A8-43BF-AC11-29B171B83CCC}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C1-426D-B827-80F5004E0C9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{0BFEA705-10A0-404C-BCA1-87280F753436}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C1-426D-B827-80F5004E0C9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{33F4CF6F-4609-425C-BB7B-F426A7DE06DE}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C1-426D-B827-80F5004E0C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4C1-426D-B827-80F5004E0C97}"/>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{9952F76E-FB26-4558-B1CE-28191A3E559F}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1FA-4F4D-B33F-F32E6726C2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{65E2CDAE-2731-4102-BD43-8C1015741A01}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FA-4F4D-B33F-F32E6726C2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{7403590B-71D1-4F86-8523-8BD25AF4F123}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FA-4F4D-B33F-F32E6726C2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{71297CDC-84AD-442C-A7F8-295FE00DC4B7}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FA-4F4D-B33F-F32E6726C2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{53587A8E-E4B2-4884-8283-4112B99CFEA3}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FA-4F4D-B33F-F32E6726C22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{576F481D-EC23-45B5-8A15-C7CFC6D3D6A5}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1FA-4F4D-B33F-F32E6726C22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{CA406936-C279-482F-9130-B4F1BC3F4B2F}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1FA-4F4D-B33F-F32E6726C22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{B393322F-3C36-4F9E-B321-9D6367C48C19}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1FA-4F4D-B33F-F32E6726C22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{FB821936-F22E-4143-9A01-F04D5A7AC1F4}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1FA-4F4D-B33F-F32E6726C2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4.3</c:v>
                </c:pt>
                <c:pt idx="16">
                  <c:v>4.2</c:v>
                </c:pt>
                <c:pt idx="24">
                  <c:v>4.0999999999999996</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FA-4F4D-B33F-F32E6726C2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{BAC695C4-EF75-4D22-821C-7FDCDFEDAD05}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1FA-4F4D-B33F-F32E6726C2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{64372BA7-B238-4F74-AF7D-10F7D52DBE6E}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FA-4F4D-B33F-F32E6726C2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{22267D9A-8D16-47EB-860B-32E76F4C0CC2}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FA-4F4D-B33F-F32E6726C2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{0B0408D5-1F80-46AD-A8B3-D812C78C7EDD}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FA-4F4D-B33F-F32E6726C2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{B59FA556-B4C6-40AA-9412-2D9AD9A335E0}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FA-4F4D-B33F-F32E6726C22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{81B95366-DB71-4112-B09C-9A80698CC016}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1FA-4F4D-B33F-F32E6726C22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{B129EDDE-68F2-4063-8A4B-8ACAC8CEDF47}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1FA-4F4D-B33F-F32E6726C22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{38B76B50-11B2-4192-BA1A-CA62939A8674}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1FA-4F4D-B33F-F32E6726C2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{7C9C6900-066D-4D1D-B9A7-BBE6B42ACE70}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1FA-4F4D-B33F-F32E6726C2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21FA-4F4D-B33F-F32E6726C223}"/>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プライマリーバランスを考慮した計画的な地方債の借り入れを行っていることに伴い，実質公債費比率は比較的低い水準を維持している。</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年度から一部事務組合の起債償還が本格的に始まり，一時的に一般会計負担金が増加していることに加え，令和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からはひたちなか・東海広域事務組合の消防事業において消防指令システム部分更新工事の起債償還が始まったことにより，起債償還に係る負担金が増加しているが，近年，新たな借入れを抑制していることから，数値は維持・改善される見込みである。</a:t>
          </a:r>
        </a:p>
        <a:p>
          <a:r>
            <a:rPr kumimoji="1" lang="ja-JP" altLang="en-US" sz="1000">
              <a:latin typeface="ＭＳ ゴシック" pitchFamily="49" charset="-128"/>
              <a:ea typeface="ＭＳ ゴシック" pitchFamily="49" charset="-128"/>
            </a:rPr>
            <a:t>　また，算入公債費等が減少しているのは，事業費補正により基準財政需要額に算入された下水道事業費が減少していることや，災害復旧費等に係る基準財政需要額について財源対策債及び臨時財政対策債の算入額が減少していることが主な要因である。</a:t>
          </a:r>
        </a:p>
        <a:p>
          <a:r>
            <a:rPr kumimoji="1" lang="ja-JP" altLang="en-US" sz="1000">
              <a:latin typeface="ＭＳ ゴシック" pitchFamily="49" charset="-128"/>
              <a:ea typeface="ＭＳ ゴシック" pitchFamily="49" charset="-128"/>
            </a:rPr>
            <a:t>　今後も計画的な地方債の借り入れに努め，地方債の発行に大きく頼ることのない財政運営を進めていく。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本村においては，満期一括償還地方債の借入れはないことから，償還に係る積立ては行っていない。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将来負担比率は，その分子において，基金等の充当可能財源等が地方債現在高や公営企業債等繰入見込額等の将来負担額より多いため算定されない。</a:t>
          </a:r>
        </a:p>
        <a:p>
          <a:r>
            <a:rPr kumimoji="1" lang="ja-JP" altLang="en-US" sz="1400">
              <a:latin typeface="ＭＳ ゴシック" pitchFamily="49" charset="-128"/>
              <a:ea typeface="ＭＳ ゴシック" pitchFamily="49" charset="-128"/>
            </a:rPr>
            <a:t>　近年，新たな借入れを抑制しているところであるが，令和３年度も舟石川橋梁修繕工事等に当たり地方債の借り入れを行った。今後も計画的に基金を積み立てるとともに，プライマリーバランスに考慮した地方債の計画的な借り入れに努め，将来世代に過度の負担を残すことのないような財政運営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茨城県東海村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に基づく「減債基金」の取り崩しや，年次計画に基づく「電源立地地域整備基金」の取り崩し等を行った一方で，「財政調整基金」，「減債基金」及び「電源立地地域整備基金」等の積立てを行ったため，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「財政調整基金」，「公共施設維持整備基金」及び「減債基金」等について，年次計画や償還計画等に基づく取り崩しを予定しており，中長期的には減少していく見込みである。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公共施設維持整備基金：既存の公共施設の維持整備。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電源立地地域整備基金：公共施設の整備，維持補修及び維持運営。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電源立地地域整備基金：後年度における公共施設維持補修事業の財源として積立てたことによる増加。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農業振興基金：茨城北農業共済事務組合解散に伴い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年度においても，既存の公共施設の改修・修繕工事等の財源として必要に応じた取り崩しを予定している。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歳計剰余金及び歳入歳出調整による積立てを行ったことにより，前年度比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税収の逓減により財源を補てんする必要があることから，中長期的には減少していく見込みである。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百万円を取り崩した一方で，将来の地方債償還に備え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年度から起債償還のため減債基金を取り崩しており，令和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年度は地方債償還元金のほぼ全額に当たる額を取り崩した。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年度以降も地方債の償還計画に基づき，減債基金の取り崩しを予定。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0CACDA-33BE-4856-A072-B5CCBBDA1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9AB712-68C3-4E6F-996A-D0914B76B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2B7D0CE-8244-484D-A14A-13BD68302B3C}"/>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8F876A2-9F70-4DBA-9C9A-CD4B76110908}"/>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9D27DAA-8C19-4700-8E98-0A4EDD568FDD}"/>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78D2094-8AA7-4367-BA53-19D57BDC9D8E}"/>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5D53AFA-9223-4BB1-BC97-EBE05932BB1C}"/>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A216DE0-ABEA-4A31-90C9-E0142A3EB989}"/>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AA81B1F-91CF-4CF6-9C01-2F240E55827D}"/>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0FC353C-A963-467E-B225-A045422E0DAE}"/>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929AA42-1C80-4F61-91A1-454C2D042911}"/>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2523F7-5B05-4C34-8BF0-DFB9F5B634A2}"/>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A136389-7E2E-404D-AF87-C93EEFADC59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B2D742B-C08F-4528-9308-4703B238D05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105D36D-7E9B-46C4-B455-B53707267E6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19E795F-DFF5-462F-B8C6-1A6A5B9954D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60A216E-49D4-45AC-A2C5-0335ECBA6F2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A452D14-F187-4E65-992B-1DC41865645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543391A-E2DF-4B72-A21A-483CA6576F7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3627516-AE29-4B2F-B3CD-338201C27A78}"/>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1CCAF70-42F7-4D1C-8C73-3E1C9EDCD39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BBA83A5-F6C8-4FCF-9AE6-32EF8F6F56F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6910DE5-1D58-4BBF-BAC0-9F66C798B97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60B3278-E3D7-490E-A23F-9B818D7D161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CFA887A-3DB1-412C-9CC9-8973A72D32C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FA57F6B-EF2A-43A2-B432-405758F3265E}"/>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9882543-ECF3-45BF-8175-66715FA27D1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EA9C6BB-BD49-46BA-81DC-7A8B2DAFF55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677ED3B-68CA-40FE-BA2A-F69106795B32}"/>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A944842-340D-4758-918E-FA25A60E293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932C7E5-4992-495B-BE00-B485FE71351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F31AB33-1882-4E2B-8E91-9F3BBAC8405A}"/>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DE81BBC-1263-47D8-A091-F56A544D0F2A}"/>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81F3D39-F39E-4254-911B-42236CBE494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37C8A8C-888A-46CF-94FD-546354B92B3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7CAD152-F092-4A2A-A158-8F09807E7122}"/>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7A68D31-165E-4E88-BE00-B3314C37C3C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ACC7ECC-9FFE-4426-A5D2-BF7567C4928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F478B75-7641-4B01-88FC-B91D693AB216}"/>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67402CC-3E6B-47FD-BC99-340C4CF6DFC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7D43831-CB37-43C9-8656-AA93EFCDC05E}"/>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A839ABF-7424-40C1-A564-278887948FA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9E20426-262F-4902-B953-091A4C32FC7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74C59C5-74AD-4FF2-90B0-0D2CFAC82C7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D10CA34-533B-4639-B0FE-5111553DF3C3}"/>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8B88FAB-4B9F-4CDF-ABB6-2F56DBE880A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A61F0ED-A974-47A0-ADC0-B863BA9DB4E8}"/>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4F6C09E-F48A-4516-A8B9-71AFB82C22C6}"/>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27A2013-4F6A-4A3B-8504-362921689CAF}"/>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2112861-B7CF-4559-8093-79699C3764CE}"/>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C3746F2-A1CB-4074-A20E-4E7E6C66192F}"/>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43502C-2AA0-49FD-A5C8-AF78D16EFAC5}"/>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48FCEE8-4CCF-430B-8A76-06609D4788FA}"/>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9F49B17-9496-473A-926B-20589B4A557E}"/>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2CE311E-6B1F-4F87-916F-F16949D2BC2C}"/>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EACC09A-FB74-4BEA-8C6C-787C9E0BFA9C}"/>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1D3C0FD-3FAA-4DBE-A35F-FFEB14A2BE7C}"/>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。老朽化が進行している公共施設も多くなりつつあることから，今後，数値が上昇していく見込みである。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年度に策定した公共施設等総合管理計画や，個別施設計画に基づき，施設の長寿命化等適切な維持管理に努めていく。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0A400C1-BE07-46A5-A832-23FA64082F5A}"/>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2EAF6BB-37E8-4FBB-9E0E-CCB2425EBD06}"/>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A0B29D5-1A98-49F2-ACF9-FEEEE38B7462}"/>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D4A2678-DF14-4C2D-83AD-70247FEA16C8}"/>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8B657B3-3E4F-4F72-B19C-C17F4F1082DA}"/>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D2D9E30-2F42-42DD-A968-366DB5905D92}"/>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15EF1B8-ED19-4641-A11F-B246621703C7}"/>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599CB4E-734D-4684-B779-2550B7500CE9}"/>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5B25FDA-9588-4B6B-9446-B8D03842104D}"/>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E42E6C4-BE82-45EF-BC58-DFB53EE76B04}"/>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F5AC9DE-E226-492B-AA50-7142606DCF32}"/>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06D532A-EEEF-4AE7-9556-4074D9534DE5}"/>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55DB729-7C76-46F2-A248-6BB64F779571}"/>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ED31678-9A27-482F-9191-94EC9FC1DEA1}"/>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ED32DC4-3EC1-496B-9D7F-C6CDFD7D476F}"/>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28A77C4-FEBF-4AD4-B2B4-648E4A523FE5}"/>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CC5436B-6275-4DCF-80D0-C44D67A62FCC}"/>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70718A8-EE7B-4075-937D-1CDE6A765A9F}"/>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58E7CBE4-14E9-40EA-AD9D-22219EFD7748}"/>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072ADBA8-B1B0-4A6D-9E2F-B6D883F26497}"/>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178D6B41-5A17-45C9-A67E-68BF620AF6A9}"/>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7ED282E3-E3B0-4FBC-A656-5F6292D883BE}"/>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5AC21C9E-04CB-430E-9648-7C9AC5540FD9}"/>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F11EA4D7-77AA-49A9-8F13-2ED5D5D7120A}"/>
            </a:ext>
          </a:extLst>
        </xdr:cNvPr>
        <xdr:cNvSpPr txBox="1"/>
      </xdr:nvSpPr>
      <xdr:spPr>
        <a:xfrm>
          <a:off x="4258945" y="57243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C797160B-9E5D-4EED-A214-8D7D7E314759}"/>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B28B0AEA-F1A8-4F15-8744-3D636E39AD5D}"/>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4536DC63-FB44-462B-BDBC-3FCA945630AE}"/>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8C4DED24-7F95-4E7B-A900-993D64539E9B}"/>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9ADCE472-563E-435F-9527-25EBD7836399}"/>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A8BDB9D-11BF-4D77-A304-E32D55934B0F}"/>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089770E-92FC-4638-A33B-93043D067179}"/>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6B61AD-7A5C-4C02-B49A-CE9DB02F54EE}"/>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A53A22A-72B6-4219-B1A9-6468A5D7F5EC}"/>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0B5140E-DECB-4A97-8AC0-56EA6E1E47A8}"/>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39461</xdr:rowOff>
    </xdr:from>
    <xdr:to>
      <xdr:col>23</xdr:col>
      <xdr:colOff>136525</xdr:colOff>
      <xdr:row>28</xdr:row>
      <xdr:rowOff>141061</xdr:rowOff>
    </xdr:to>
    <xdr:sp macro="" textlink="">
      <xdr:nvSpPr>
        <xdr:cNvPr id="93" name="楕円 92">
          <a:extLst>
            <a:ext uri="{FF2B5EF4-FFF2-40B4-BE49-F238E27FC236}">
              <a16:creationId xmlns:a16="http://schemas.microsoft.com/office/drawing/2014/main" id="{20C3B487-FE2C-4279-8080-970499AD9744}"/>
            </a:ext>
          </a:extLst>
        </xdr:cNvPr>
        <xdr:cNvSpPr/>
      </xdr:nvSpPr>
      <xdr:spPr>
        <a:xfrm>
          <a:off x="4157345" y="55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62338</xdr:rowOff>
    </xdr:from>
    <xdr:ext cx="405111" cy="259045"/>
    <xdr:sp macro="" textlink="">
      <xdr:nvSpPr>
        <xdr:cNvPr id="94" name="有形固定資産減価償却率該当値テキスト">
          <a:extLst>
            <a:ext uri="{FF2B5EF4-FFF2-40B4-BE49-F238E27FC236}">
              <a16:creationId xmlns:a16="http://schemas.microsoft.com/office/drawing/2014/main" id="{4C07B376-7D6A-4E28-9BF9-1CE440768CC7}"/>
            </a:ext>
          </a:extLst>
        </xdr:cNvPr>
        <xdr:cNvSpPr txBox="1"/>
      </xdr:nvSpPr>
      <xdr:spPr>
        <a:xfrm>
          <a:off x="4258945" y="535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95" name="楕円 94">
          <a:extLst>
            <a:ext uri="{FF2B5EF4-FFF2-40B4-BE49-F238E27FC236}">
              <a16:creationId xmlns:a16="http://schemas.microsoft.com/office/drawing/2014/main" id="{0EB2C62E-B6A9-4DFA-8ED3-235A9C55F8F0}"/>
            </a:ext>
          </a:extLst>
        </xdr:cNvPr>
        <xdr:cNvSpPr/>
      </xdr:nvSpPr>
      <xdr:spPr>
        <a:xfrm>
          <a:off x="3537585" y="5445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90261</xdr:rowOff>
    </xdr:to>
    <xdr:cxnSp macro="">
      <xdr:nvCxnSpPr>
        <xdr:cNvPr id="96" name="直線コネクタ 95">
          <a:extLst>
            <a:ext uri="{FF2B5EF4-FFF2-40B4-BE49-F238E27FC236}">
              <a16:creationId xmlns:a16="http://schemas.microsoft.com/office/drawing/2014/main" id="{260C5338-01A2-48D7-94EE-F144DD0633E5}"/>
            </a:ext>
          </a:extLst>
        </xdr:cNvPr>
        <xdr:cNvCxnSpPr/>
      </xdr:nvCxnSpPr>
      <xdr:spPr>
        <a:xfrm>
          <a:off x="3588385" y="5492115"/>
          <a:ext cx="6197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97" name="楕円 96">
          <a:extLst>
            <a:ext uri="{FF2B5EF4-FFF2-40B4-BE49-F238E27FC236}">
              <a16:creationId xmlns:a16="http://schemas.microsoft.com/office/drawing/2014/main" id="{A103B9C4-986E-457B-AD6C-8ADAC9060B59}"/>
            </a:ext>
          </a:extLst>
        </xdr:cNvPr>
        <xdr:cNvSpPr/>
      </xdr:nvSpPr>
      <xdr:spPr>
        <a:xfrm>
          <a:off x="2867025" y="5445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28575</xdr:rowOff>
    </xdr:to>
    <xdr:cxnSp macro="">
      <xdr:nvCxnSpPr>
        <xdr:cNvPr id="98" name="直線コネクタ 97">
          <a:extLst>
            <a:ext uri="{FF2B5EF4-FFF2-40B4-BE49-F238E27FC236}">
              <a16:creationId xmlns:a16="http://schemas.microsoft.com/office/drawing/2014/main" id="{5A62053B-5635-452A-BD88-2F698EDDE1C1}"/>
            </a:ext>
          </a:extLst>
        </xdr:cNvPr>
        <xdr:cNvCxnSpPr/>
      </xdr:nvCxnSpPr>
      <xdr:spPr>
        <a:xfrm>
          <a:off x="2917825" y="549211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136888</xdr:rowOff>
    </xdr:from>
    <xdr:to>
      <xdr:col>11</xdr:col>
      <xdr:colOff>187325</xdr:colOff>
      <xdr:row>28</xdr:row>
      <xdr:rowOff>67038</xdr:rowOff>
    </xdr:to>
    <xdr:sp macro="" textlink="">
      <xdr:nvSpPr>
        <xdr:cNvPr id="99" name="楕円 98">
          <a:extLst>
            <a:ext uri="{FF2B5EF4-FFF2-40B4-BE49-F238E27FC236}">
              <a16:creationId xmlns:a16="http://schemas.microsoft.com/office/drawing/2014/main" id="{6AEE0F0E-BC07-4DA8-B30A-BE53FAEBE680}"/>
            </a:ext>
          </a:extLst>
        </xdr:cNvPr>
        <xdr:cNvSpPr/>
      </xdr:nvSpPr>
      <xdr:spPr>
        <a:xfrm>
          <a:off x="2196465" y="5432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16238</xdr:rowOff>
    </xdr:from>
    <xdr:to>
      <xdr:col>15</xdr:col>
      <xdr:colOff>136525</xdr:colOff>
      <xdr:row>28</xdr:row>
      <xdr:rowOff>28575</xdr:rowOff>
    </xdr:to>
    <xdr:cxnSp macro="">
      <xdr:nvCxnSpPr>
        <xdr:cNvPr id="100" name="直線コネクタ 99">
          <a:extLst>
            <a:ext uri="{FF2B5EF4-FFF2-40B4-BE49-F238E27FC236}">
              <a16:creationId xmlns:a16="http://schemas.microsoft.com/office/drawing/2014/main" id="{A5929B5C-0384-48DE-B295-13484EF50E64}"/>
            </a:ext>
          </a:extLst>
        </xdr:cNvPr>
        <xdr:cNvCxnSpPr/>
      </xdr:nvCxnSpPr>
      <xdr:spPr>
        <a:xfrm>
          <a:off x="2247265" y="5479778"/>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112214</xdr:rowOff>
    </xdr:from>
    <xdr:to>
      <xdr:col>7</xdr:col>
      <xdr:colOff>187325</xdr:colOff>
      <xdr:row>28</xdr:row>
      <xdr:rowOff>42364</xdr:rowOff>
    </xdr:to>
    <xdr:sp macro="" textlink="">
      <xdr:nvSpPr>
        <xdr:cNvPr id="101" name="楕円 100">
          <a:extLst>
            <a:ext uri="{FF2B5EF4-FFF2-40B4-BE49-F238E27FC236}">
              <a16:creationId xmlns:a16="http://schemas.microsoft.com/office/drawing/2014/main" id="{A5B3E18B-45FF-459E-BA00-6B43AFE0329E}"/>
            </a:ext>
          </a:extLst>
        </xdr:cNvPr>
        <xdr:cNvSpPr/>
      </xdr:nvSpPr>
      <xdr:spPr>
        <a:xfrm>
          <a:off x="1525905" y="5408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163014</xdr:rowOff>
    </xdr:from>
    <xdr:to>
      <xdr:col>11</xdr:col>
      <xdr:colOff>136525</xdr:colOff>
      <xdr:row>28</xdr:row>
      <xdr:rowOff>16238</xdr:rowOff>
    </xdr:to>
    <xdr:cxnSp macro="">
      <xdr:nvCxnSpPr>
        <xdr:cNvPr id="102" name="直線コネクタ 101">
          <a:extLst>
            <a:ext uri="{FF2B5EF4-FFF2-40B4-BE49-F238E27FC236}">
              <a16:creationId xmlns:a16="http://schemas.microsoft.com/office/drawing/2014/main" id="{F8887AD9-177F-415D-9E84-5EA780075EBB}"/>
            </a:ext>
          </a:extLst>
        </xdr:cNvPr>
        <xdr:cNvCxnSpPr/>
      </xdr:nvCxnSpPr>
      <xdr:spPr>
        <a:xfrm>
          <a:off x="1576705" y="5458914"/>
          <a:ext cx="67056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CB25B6FA-FC4E-47DD-AE01-1A7FBEA54884}"/>
            </a:ext>
          </a:extLst>
        </xdr:cNvPr>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a16="http://schemas.microsoft.com/office/drawing/2014/main" id="{B146BEDD-765E-46EE-9488-2A9685E46AA0}"/>
            </a:ext>
          </a:extLst>
        </xdr:cNvPr>
        <xdr:cNvSpPr txBox="1"/>
      </xdr:nvSpPr>
      <xdr:spPr>
        <a:xfrm>
          <a:off x="2738129" y="581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AAA2DC54-BAF3-4211-B600-2370B12B89FE}"/>
            </a:ext>
          </a:extLst>
        </xdr:cNvPr>
        <xdr:cNvSpPr txBox="1"/>
      </xdr:nvSpPr>
      <xdr:spPr>
        <a:xfrm>
          <a:off x="2067569" y="578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a16="http://schemas.microsoft.com/office/drawing/2014/main" id="{873670D9-25E1-456D-8962-CF7CD0A41E46}"/>
            </a:ext>
          </a:extLst>
        </xdr:cNvPr>
        <xdr:cNvSpPr txBox="1"/>
      </xdr:nvSpPr>
      <xdr:spPr>
        <a:xfrm>
          <a:off x="1397009" y="573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107" name="n_1mainValue有形固定資産減価償却率">
          <a:extLst>
            <a:ext uri="{FF2B5EF4-FFF2-40B4-BE49-F238E27FC236}">
              <a16:creationId xmlns:a16="http://schemas.microsoft.com/office/drawing/2014/main" id="{1B19B162-A267-481E-BD47-A8BABE636BD9}"/>
            </a:ext>
          </a:extLst>
        </xdr:cNvPr>
        <xdr:cNvSpPr txBox="1"/>
      </xdr:nvSpPr>
      <xdr:spPr>
        <a:xfrm>
          <a:off x="3395989" y="522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108" name="n_2mainValue有形固定資産減価償却率">
          <a:extLst>
            <a:ext uri="{FF2B5EF4-FFF2-40B4-BE49-F238E27FC236}">
              <a16:creationId xmlns:a16="http://schemas.microsoft.com/office/drawing/2014/main" id="{82B6771A-272B-436B-962F-A71183F5CE97}"/>
            </a:ext>
          </a:extLst>
        </xdr:cNvPr>
        <xdr:cNvSpPr txBox="1"/>
      </xdr:nvSpPr>
      <xdr:spPr>
        <a:xfrm>
          <a:off x="2738129" y="522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83565</xdr:rowOff>
    </xdr:from>
    <xdr:ext cx="405111" cy="259045"/>
    <xdr:sp macro="" textlink="">
      <xdr:nvSpPr>
        <xdr:cNvPr id="109" name="n_3mainValue有形固定資産減価償却率">
          <a:extLst>
            <a:ext uri="{FF2B5EF4-FFF2-40B4-BE49-F238E27FC236}">
              <a16:creationId xmlns:a16="http://schemas.microsoft.com/office/drawing/2014/main" id="{793549ED-6CF5-4D37-8108-7A99D28F40CE}"/>
            </a:ext>
          </a:extLst>
        </xdr:cNvPr>
        <xdr:cNvSpPr txBox="1"/>
      </xdr:nvSpPr>
      <xdr:spPr>
        <a:xfrm>
          <a:off x="2067569" y="521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58891</xdr:rowOff>
    </xdr:from>
    <xdr:ext cx="405111" cy="259045"/>
    <xdr:sp macro="" textlink="">
      <xdr:nvSpPr>
        <xdr:cNvPr id="110" name="n_4mainValue有形固定資産減価償却率">
          <a:extLst>
            <a:ext uri="{FF2B5EF4-FFF2-40B4-BE49-F238E27FC236}">
              <a16:creationId xmlns:a16="http://schemas.microsoft.com/office/drawing/2014/main" id="{36AD089A-7B54-4641-AEE0-2E1FF329A962}"/>
            </a:ext>
          </a:extLst>
        </xdr:cNvPr>
        <xdr:cNvSpPr txBox="1"/>
      </xdr:nvSpPr>
      <xdr:spPr>
        <a:xfrm>
          <a:off x="1397009" y="518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86730AC-08CA-4E32-9470-A9ED64CE187D}"/>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6059B9B-8034-4DEF-AFB3-8E7EC3206C6D}"/>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796ACBF-D27B-457D-B357-289919D6B3D7}"/>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A112BF1-F347-4085-A895-18D7BAC9655B}"/>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2D726A8-E140-4524-B24C-B5703D36EBDD}"/>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399F0B4-BA9A-4808-B999-5248F0F539A6}"/>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ACF6177-0D8A-4CFE-A090-94DC92E7ED5F}"/>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6952213-67F5-42FC-8F24-80A8A1B3DD5B}"/>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6757382-3AF3-4EA0-B336-FE71EA23D792}"/>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ACDAFE7-0C0C-4FDE-9F51-19646AFA07B9}"/>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2D9DCD8-FF28-4173-9BE1-070FAFB392A5}"/>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667F4DF-4F42-49FC-B764-5B8564DFDCF9}"/>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C21BC2A-10A1-48D8-B399-82853511A913}"/>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債務償還比率は，地方債の発行抑制を行い，借入現在高等が減少していること等が奏功し，充当可能財源が将来負担額を上回ったことから算定されていない。</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今後，老朽化に伴い更新時期を迎える公共施設が多くなり，長寿命化等の財源として地方債の活用を検討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する必要があるが，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社会保障給付等がさらに伸びていくこと等を踏まえ，既存事業の廃止・費用圧縮等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FB85DCD-A33A-4FE1-BC2B-B9C68B08C88B}"/>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FBE2B61-FA99-41B1-A0E2-E80D4A933741}"/>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B71220E-6008-43DE-B34F-946ECD736B0B}"/>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69FC088-DB7F-44E9-9218-A936A025C6AC}"/>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1024C9B2-DA9D-4A28-AD3C-2388452E41FD}"/>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44C158B-024A-49D8-99EB-88EE907B976C}"/>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FD705EA3-61D7-4023-A9AD-5FAE56B39927}"/>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04C6CAA-8A6E-4815-A913-158E12AD98F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58ECB09-B5C6-4401-B633-C1D0C447C48F}"/>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12EC7912-84CA-4BF7-9939-3E8F947B3C16}"/>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A93D93C-FDEC-46A5-9BBC-2E91E9E6A95B}"/>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AB6913A-9BD8-4AE5-B925-B428B4939351}"/>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6DAF881-701D-47FC-9B53-3FB8FF2D404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7BB1273-A6B4-45CA-A6BB-66AA33A8B8F6}"/>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5EFE4AC-CA1D-45EA-9D34-F8F77F8ADBE2}"/>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54530CC2-B7DB-4D46-B552-F2E6E791CC88}"/>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D9373A6D-AB96-486D-A439-35A66392EDB4}"/>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13CE61C4-A4F6-4C62-9DDF-EC01D77A78DF}"/>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8FB7B492-EBA5-48AF-8A8B-BA31ECE6D40D}"/>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68D4D55-B351-42FD-866A-DFED7F6FA12E}"/>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F73158F0-56B1-4B3E-9C9E-D43FD2C45665}"/>
            </a:ext>
          </a:extLst>
        </xdr:cNvPr>
        <xdr:cNvSpPr txBox="1"/>
      </xdr:nvSpPr>
      <xdr:spPr>
        <a:xfrm>
          <a:off x="13080365" y="5620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4B22600D-D3BF-451A-87D6-D3EE592E6F0B}"/>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1440916E-A0E4-4D43-A2C3-8E8D04E87C1A}"/>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4DA73213-58E7-4BB2-B451-3E2A54812154}"/>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2D6B2516-4F44-4BBC-B7BC-072F9FCFBD64}"/>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06C09C0C-4D80-4AE9-BF84-4513F5319BBA}"/>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4D0584F-37FC-49DF-95A2-7166854C8AC6}"/>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19574C6-D68F-4886-923A-212A6FCAF176}"/>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4EC8B4A-83D6-432B-9541-FA884219A33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357CAED-AC2A-4C3F-97A7-924E774ED879}"/>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8C70E66-9D8B-43D2-89FA-1AAD04CF284F}"/>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79976788-7FD9-43F1-914F-BF94FDB54FF8}"/>
            </a:ext>
          </a:extLst>
        </xdr:cNvPr>
        <xdr:cNvSpPr txBox="1"/>
      </xdr:nvSpPr>
      <xdr:spPr>
        <a:xfrm>
          <a:off x="12185092" y="559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ABFDF87E-BBF6-4671-BBCC-6570D1AA37F6}"/>
            </a:ext>
          </a:extLst>
        </xdr:cNvPr>
        <xdr:cNvSpPr txBox="1"/>
      </xdr:nvSpPr>
      <xdr:spPr>
        <a:xfrm>
          <a:off x="11527232" y="56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209EC64F-B1E9-401A-B68A-B1A14C2CEFE2}"/>
            </a:ext>
          </a:extLst>
        </xdr:cNvPr>
        <xdr:cNvSpPr txBox="1"/>
      </xdr:nvSpPr>
      <xdr:spPr>
        <a:xfrm>
          <a:off x="10856672" y="56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25514F55-AFEE-40F3-BA05-40840C0A648D}"/>
            </a:ext>
          </a:extLst>
        </xdr:cNvPr>
        <xdr:cNvSpPr txBox="1"/>
      </xdr:nvSpPr>
      <xdr:spPr>
        <a:xfrm>
          <a:off x="10186112" y="56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350972CE-6373-4352-8EBB-1D9B59869DF1}"/>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1448CD4-B183-4FA9-95A3-570072C2EFC1}"/>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1894FA16-9867-4CF5-A287-B1FF8A5237EF}"/>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B071A09-30F8-4350-826B-B22B91C448EF}"/>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769DB73-7344-4D88-952A-127CC06E372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1D0C3C4-AFCB-4D16-BFB0-7FDCF407049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375656-9D3D-4FD4-81BA-060D4C3CF2F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907B4A-9C20-4B81-A3B3-A99A9F86046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0B5BC6-1715-4EA2-8CBC-26B1B11661A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D4885B-6647-4E03-879C-068C2D9C8A4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871C1B-95D7-4DAC-BAC8-4F1D27CAC89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C764AA-F22A-432C-A1E6-E7A42EAB8B6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5C1E94-6598-4463-A505-891978DB167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DC27C8-C5C0-4C3C-B57E-79E173D0D5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10F37C-2842-4229-8FEA-3539F2099F3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D07A23-8FC6-405D-9BFF-700DA446E8E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23CD6E-94B9-4F69-818C-CBAAC90F174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E74517-5954-4867-83DE-36A29078DC4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45AE94-409A-4C02-AFE5-DCFD9852747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83F428-C637-4AD7-8146-3DCFE73FE2B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108F71-8820-4B1D-9EF3-FADA89762D1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BCDB26A-7857-4A12-90BD-C82067A0899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5F85C9-7D7C-4469-8FD3-251A0E554CC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D9324F-C41F-4597-A2B8-148ED110BD4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BC46D6-8604-4AC2-9272-876926C4D71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CF4EEF-1C6A-4BF4-9E34-870044426E3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0E8515D-09E4-4445-B6E4-11EF2EC487A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34781C-1587-48A0-A4D6-F9CACAF5E4D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25BE0E-E963-4A7F-ADD2-0A59BABAF47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2965E6-21B2-49D9-956A-5572F5BE26A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BAA495-8647-4228-98C9-086AD9E44BF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544B22-B90D-49AC-BE3C-DF034144601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DFE9CC-3096-4896-9005-FB797433AC2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04D836-6744-4732-8871-74AD1EDAC1E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E76C13-562E-42ED-9564-C57FA99818C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FD093C1-428E-414A-BCC0-1DDE72BAC72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A35100-3DE1-4731-901A-F32AAF3053C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5B6DFA-84B7-43AE-9604-EB2A6111E5E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6DBD72-5028-4430-A2DF-B3C6CCD1537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BDF0FA-97EE-4CF2-8ABB-47C4367D694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DBDEFC-9E9B-448F-9050-5E3D36B2187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D9E9F2-0647-41E2-BAEC-74A17D7CDDD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A26B92-9CA8-4F74-B1C3-D95EE860279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F078CC-8A5D-4113-9F33-C6F60586BA7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7CEA91-7D32-42CE-BB44-B5871357FC8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127F55-A038-4430-A17B-37800661C1B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FA42DB-0508-4195-A74D-5747E32D8B5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9D8FE9-C5DD-453D-AB21-27E7685B0216}"/>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17E620D-EE9F-4C63-A2A4-7E759927B13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2AB0A3F-40DB-4BB3-A218-7E528C323A3B}"/>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75A35F-0278-4016-BBDE-E04F4801F347}"/>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19C27C5-BB98-4A84-A994-ABE5133234EF}"/>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6858DE-1891-45DD-99B8-69EFAD909F1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95C1A77-57EE-445B-8557-19A93AA5972A}"/>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9F3CD84-7EFC-46A4-9C13-0547800289B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90688D-8017-4805-A6DD-D53D1390A0A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EE84D9-87C1-4A52-B556-EDC6EC7880F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C6F4DAA-D455-451D-AD75-F94E6A71AAC5}"/>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D46FC2-8110-4C49-BB30-81F804D5CEF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CFE6B0F-159A-4CE1-A419-C7BF914112D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44AD60D-6C02-47F8-9E4C-1933E022E58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6B8DA78-73D9-46CA-9E4B-FDECDF24E566}"/>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703C3876-84FE-430F-BC64-F3EA11619B53}"/>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EC8BDA41-BEFE-4F7E-9BCE-07420AE76792}"/>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46C69FB2-ADA5-4C2F-B8AE-5B1EF0A22104}"/>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76B95CBB-D0FD-454F-88D1-08A8DEE268AB}"/>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FE5440A4-7C42-428C-8236-E522EBA087D5}"/>
            </a:ext>
          </a:extLst>
        </xdr:cNvPr>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219AF95E-C599-4306-9446-B41A48E79078}"/>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D1C2C180-6EBA-4A66-9721-CC97DD8E5CFA}"/>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E84BDC44-B606-420E-84AA-0CE22746F526}"/>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49BE17E5-1398-4F95-A6F5-5433701447FC}"/>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BFB445B6-78A2-41DC-BA79-ADB434CC2D96}"/>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D61CF9-FAD6-4A76-8D69-23AEA06A5A2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83972A-9F4D-4A6D-A9D4-19FD69EE36D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C93095-71C0-4D95-A95E-BDDB981B1F3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9B74E2-458A-44C7-9201-8DC5D030889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CAAEE4-6A6F-4899-8D5E-1A1139ABAE9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a:extLst>
            <a:ext uri="{FF2B5EF4-FFF2-40B4-BE49-F238E27FC236}">
              <a16:creationId xmlns:a16="http://schemas.microsoft.com/office/drawing/2014/main" id="{5EB460D0-4FF8-49C2-B62F-A17CCC8EF70F}"/>
            </a:ext>
          </a:extLst>
        </xdr:cNvPr>
        <xdr:cNvSpPr/>
      </xdr:nvSpPr>
      <xdr:spPr>
        <a:xfrm>
          <a:off x="403606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E9AF08F0-CD88-4F9A-8B08-CAE24B1235BD}"/>
            </a:ext>
          </a:extLst>
        </xdr:cNvPr>
        <xdr:cNvSpPr txBox="1"/>
      </xdr:nvSpPr>
      <xdr:spPr>
        <a:xfrm>
          <a:off x="412496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id="{9E00C47A-7E82-44B9-A9F1-534D09F19143}"/>
            </a:ext>
          </a:extLst>
        </xdr:cNvPr>
        <xdr:cNvSpPr/>
      </xdr:nvSpPr>
      <xdr:spPr>
        <a:xfrm>
          <a:off x="3312160" y="6275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169545</xdr:rowOff>
    </xdr:to>
    <xdr:cxnSp macro="">
      <xdr:nvCxnSpPr>
        <xdr:cNvPr id="76" name="直線コネクタ 75">
          <a:extLst>
            <a:ext uri="{FF2B5EF4-FFF2-40B4-BE49-F238E27FC236}">
              <a16:creationId xmlns:a16="http://schemas.microsoft.com/office/drawing/2014/main" id="{3EEC882A-1653-486A-A89E-F88614D763C3}"/>
            </a:ext>
          </a:extLst>
        </xdr:cNvPr>
        <xdr:cNvCxnSpPr/>
      </xdr:nvCxnSpPr>
      <xdr:spPr>
        <a:xfrm>
          <a:off x="3355340" y="632650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a:extLst>
            <a:ext uri="{FF2B5EF4-FFF2-40B4-BE49-F238E27FC236}">
              <a16:creationId xmlns:a16="http://schemas.microsoft.com/office/drawing/2014/main" id="{A66D227D-3CBD-409F-A31F-EA56E03202EC}"/>
            </a:ext>
          </a:extLst>
        </xdr:cNvPr>
        <xdr:cNvSpPr/>
      </xdr:nvSpPr>
      <xdr:spPr>
        <a:xfrm>
          <a:off x="25146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123825</xdr:rowOff>
    </xdr:to>
    <xdr:cxnSp macro="">
      <xdr:nvCxnSpPr>
        <xdr:cNvPr id="78" name="直線コネクタ 77">
          <a:extLst>
            <a:ext uri="{FF2B5EF4-FFF2-40B4-BE49-F238E27FC236}">
              <a16:creationId xmlns:a16="http://schemas.microsoft.com/office/drawing/2014/main" id="{8D6DBE0A-0ADF-4049-9AE9-01B38912A637}"/>
            </a:ext>
          </a:extLst>
        </xdr:cNvPr>
        <xdr:cNvCxnSpPr/>
      </xdr:nvCxnSpPr>
      <xdr:spPr>
        <a:xfrm>
          <a:off x="2565400" y="629031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617384B9-468A-4968-8E01-EE3AD6CA6CEC}"/>
            </a:ext>
          </a:extLst>
        </xdr:cNvPr>
        <xdr:cNvSpPr/>
      </xdr:nvSpPr>
      <xdr:spPr>
        <a:xfrm>
          <a:off x="17399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87630</xdr:rowOff>
    </xdr:to>
    <xdr:cxnSp macro="">
      <xdr:nvCxnSpPr>
        <xdr:cNvPr id="80" name="直線コネクタ 79">
          <a:extLst>
            <a:ext uri="{FF2B5EF4-FFF2-40B4-BE49-F238E27FC236}">
              <a16:creationId xmlns:a16="http://schemas.microsoft.com/office/drawing/2014/main" id="{56D3D499-00EE-4E0F-A9F3-84FC7AC303E7}"/>
            </a:ext>
          </a:extLst>
        </xdr:cNvPr>
        <xdr:cNvCxnSpPr/>
      </xdr:nvCxnSpPr>
      <xdr:spPr>
        <a:xfrm>
          <a:off x="1790700" y="628459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FC911E72-6E64-4592-9C1B-683ABE6ACDDF}"/>
            </a:ext>
          </a:extLst>
        </xdr:cNvPr>
        <xdr:cNvSpPr/>
      </xdr:nvSpPr>
      <xdr:spPr>
        <a:xfrm>
          <a:off x="965200" y="619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FEE73715-4673-4783-BDD5-945CC736FDA0}"/>
            </a:ext>
          </a:extLst>
        </xdr:cNvPr>
        <xdr:cNvCxnSpPr/>
      </xdr:nvCxnSpPr>
      <xdr:spPr>
        <a:xfrm>
          <a:off x="1008380" y="624268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64295AC3-49AD-4F73-AB86-AA490FDB5115}"/>
            </a:ext>
          </a:extLst>
        </xdr:cNvPr>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6B4F2B9-0A91-4862-AABA-D91D96118988}"/>
            </a:ext>
          </a:extLst>
        </xdr:cNvPr>
        <xdr:cNvSpPr txBox="1"/>
      </xdr:nvSpPr>
      <xdr:spPr>
        <a:xfrm>
          <a:off x="23857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0C331496-0D47-4B41-88E0-B379863D3B42}"/>
            </a:ext>
          </a:extLst>
        </xdr:cNvPr>
        <xdr:cNvSpPr txBox="1"/>
      </xdr:nvSpPr>
      <xdr:spPr>
        <a:xfrm>
          <a:off x="16110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A7F52B44-34C4-46D3-BCA2-64F62D15E4D3}"/>
            </a:ext>
          </a:extLst>
        </xdr:cNvPr>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7" name="n_1mainValue【道路】&#10;有形固定資産減価償却率">
          <a:extLst>
            <a:ext uri="{FF2B5EF4-FFF2-40B4-BE49-F238E27FC236}">
              <a16:creationId xmlns:a16="http://schemas.microsoft.com/office/drawing/2014/main" id="{769712AC-534C-4282-AE5D-C220A75BAEC6}"/>
            </a:ext>
          </a:extLst>
        </xdr:cNvPr>
        <xdr:cNvSpPr txBox="1"/>
      </xdr:nvSpPr>
      <xdr:spPr>
        <a:xfrm>
          <a:off x="317056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8" name="n_2mainValue【道路】&#10;有形固定資産減価償却率">
          <a:extLst>
            <a:ext uri="{FF2B5EF4-FFF2-40B4-BE49-F238E27FC236}">
              <a16:creationId xmlns:a16="http://schemas.microsoft.com/office/drawing/2014/main" id="{8451BEBE-2DC6-43A4-A078-F680C5E7D1D8}"/>
            </a:ext>
          </a:extLst>
        </xdr:cNvPr>
        <xdr:cNvSpPr txBox="1"/>
      </xdr:nvSpPr>
      <xdr:spPr>
        <a:xfrm>
          <a:off x="238570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9" name="n_3mainValue【道路】&#10;有形固定資産減価償却率">
          <a:extLst>
            <a:ext uri="{FF2B5EF4-FFF2-40B4-BE49-F238E27FC236}">
              <a16:creationId xmlns:a16="http://schemas.microsoft.com/office/drawing/2014/main" id="{F9E5D59B-C2D5-4B37-99C2-42FCDB679D8E}"/>
            </a:ext>
          </a:extLst>
        </xdr:cNvPr>
        <xdr:cNvSpPr txBox="1"/>
      </xdr:nvSpPr>
      <xdr:spPr>
        <a:xfrm>
          <a:off x="161100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BE5A63DA-ACFB-4740-88E5-62E7CE70DF91}"/>
            </a:ext>
          </a:extLst>
        </xdr:cNvPr>
        <xdr:cNvSpPr txBox="1"/>
      </xdr:nvSpPr>
      <xdr:spPr>
        <a:xfrm>
          <a:off x="83630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3E8A0B4-DEBC-4C59-86FF-3D7E6F4D837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5B2454D-968F-474F-9B13-B1B81AFAE45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611C38-5833-4935-9EB3-E08932A30BA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0C691CD-740C-4EFA-B0A5-7115E61FA36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E7D58FF-663E-462F-9123-CC5D57C024A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845AC5C-34C5-41A6-B3EE-E7CC114AAEA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EC4BB96-F925-4A44-8285-2FCCC471C4E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6F05C44-2520-4645-9B93-D72020EB898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332BA2F-DA18-4C1A-823E-0EE8D783F71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D178B0A-1428-49A8-AA49-6FEBDB2E7F7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E72BD31-F85B-4BB3-9BAF-1CA17CC3360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C14E3D1-CDE0-4AE5-AD7A-211D51381D7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A6BA019-0DDB-4C3E-BE6F-25A0E172EA7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33785A5-E397-4295-920A-7C0F2DBB6074}"/>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9FAE53B-3734-4C34-93DB-518F934C9A5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A9BC165-ADBF-4BB1-AD71-2EC82680E7F4}"/>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D9383CF-BCA4-44E5-A73B-181B31BDF9E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8FAB6B8-FE4C-466D-AF72-039D245BBDBD}"/>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9499B3C-04F8-4D37-939B-71F0F5A6EAF2}"/>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51A70C2-5A56-4ABF-9BE2-ADBE962A387D}"/>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5881EE8-0E24-48AB-9207-D772FD9D493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231D7397-ADAF-4AB4-BC53-A8C888495C6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562D4FC-0099-40A8-98F1-6E60BB369D3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31A24C7F-2301-4DA2-B50D-8FDF9E864975}"/>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1DC0643F-97E6-4956-B2DF-015E0C77DC86}"/>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8A65A4ED-6193-4D4E-892D-9DF27E9CC0C2}"/>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389256F1-722D-4149-886B-327F5D8EA11F}"/>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7091E36-D54B-4BE3-8F6A-F6B6149B6BE4}"/>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78EEFF5-F522-4798-BD65-F3D37BFD8271}"/>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5710B775-4B0F-4795-97BC-2FC3D62C0661}"/>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D9898A98-1B80-4F7E-99ED-7CA19F348D1D}"/>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7E55BD54-32CD-4002-AA11-E74D5C2038CF}"/>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A525FA1D-E6D5-49D3-ADC9-58647D408D0E}"/>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CC9E9A25-7315-44FF-8872-07B6B31D63CA}"/>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D92658D-CE85-4FA7-B232-4A4A449E396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5DD027A-33BB-4D8F-91F5-B70FF8F5B45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5F7831A-B2B5-42DD-AC17-F5554FF391C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B6473E-472B-4A0A-B518-A0D4E2EC8D0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C0A0802-D744-431E-85D5-90732DFFE4A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46545</xdr:rowOff>
    </xdr:from>
    <xdr:to>
      <xdr:col>55</xdr:col>
      <xdr:colOff>50800</xdr:colOff>
      <xdr:row>40</xdr:row>
      <xdr:rowOff>148145</xdr:rowOff>
    </xdr:to>
    <xdr:sp macro="" textlink="">
      <xdr:nvSpPr>
        <xdr:cNvPr id="130" name="楕円 129">
          <a:extLst>
            <a:ext uri="{FF2B5EF4-FFF2-40B4-BE49-F238E27FC236}">
              <a16:creationId xmlns:a16="http://schemas.microsoft.com/office/drawing/2014/main" id="{73E49B15-9493-4677-88B4-C909895D8032}"/>
            </a:ext>
          </a:extLst>
        </xdr:cNvPr>
        <xdr:cNvSpPr/>
      </xdr:nvSpPr>
      <xdr:spPr>
        <a:xfrm>
          <a:off x="9192260" y="67521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24972</xdr:rowOff>
    </xdr:from>
    <xdr:ext cx="469744" cy="259045"/>
    <xdr:sp macro="" textlink="">
      <xdr:nvSpPr>
        <xdr:cNvPr id="131" name="【道路】&#10;一人当たり延長該当値テキスト">
          <a:extLst>
            <a:ext uri="{FF2B5EF4-FFF2-40B4-BE49-F238E27FC236}">
              <a16:creationId xmlns:a16="http://schemas.microsoft.com/office/drawing/2014/main" id="{C9BFA06B-13E4-428F-A1D2-8B5E33E40261}"/>
            </a:ext>
          </a:extLst>
        </xdr:cNvPr>
        <xdr:cNvSpPr txBox="1"/>
      </xdr:nvSpPr>
      <xdr:spPr>
        <a:xfrm>
          <a:off x="9258300" y="67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46889</xdr:rowOff>
    </xdr:from>
    <xdr:to>
      <xdr:col>50</xdr:col>
      <xdr:colOff>165100</xdr:colOff>
      <xdr:row>40</xdr:row>
      <xdr:rowOff>148489</xdr:rowOff>
    </xdr:to>
    <xdr:sp macro="" textlink="">
      <xdr:nvSpPr>
        <xdr:cNvPr id="132" name="楕円 131">
          <a:extLst>
            <a:ext uri="{FF2B5EF4-FFF2-40B4-BE49-F238E27FC236}">
              <a16:creationId xmlns:a16="http://schemas.microsoft.com/office/drawing/2014/main" id="{0DD5C7C8-D863-4728-B1CF-55CEDC6F4E23}"/>
            </a:ext>
          </a:extLst>
        </xdr:cNvPr>
        <xdr:cNvSpPr/>
      </xdr:nvSpPr>
      <xdr:spPr>
        <a:xfrm>
          <a:off x="8445500" y="67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97345</xdr:rowOff>
    </xdr:from>
    <xdr:to>
      <xdr:col>55</xdr:col>
      <xdr:colOff>0</xdr:colOff>
      <xdr:row>40</xdr:row>
      <xdr:rowOff>97689</xdr:rowOff>
    </xdr:to>
    <xdr:cxnSp macro="">
      <xdr:nvCxnSpPr>
        <xdr:cNvPr id="133" name="直線コネクタ 132">
          <a:extLst>
            <a:ext uri="{FF2B5EF4-FFF2-40B4-BE49-F238E27FC236}">
              <a16:creationId xmlns:a16="http://schemas.microsoft.com/office/drawing/2014/main" id="{790B29F3-B6CC-4FB4-8C79-15ADDB32ABD4}"/>
            </a:ext>
          </a:extLst>
        </xdr:cNvPr>
        <xdr:cNvCxnSpPr/>
      </xdr:nvCxnSpPr>
      <xdr:spPr>
        <a:xfrm flipV="1">
          <a:off x="8496300" y="6802945"/>
          <a:ext cx="7239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46507</xdr:rowOff>
    </xdr:from>
    <xdr:to>
      <xdr:col>46</xdr:col>
      <xdr:colOff>38100</xdr:colOff>
      <xdr:row>40</xdr:row>
      <xdr:rowOff>148107</xdr:rowOff>
    </xdr:to>
    <xdr:sp macro="" textlink="">
      <xdr:nvSpPr>
        <xdr:cNvPr id="134" name="楕円 133">
          <a:extLst>
            <a:ext uri="{FF2B5EF4-FFF2-40B4-BE49-F238E27FC236}">
              <a16:creationId xmlns:a16="http://schemas.microsoft.com/office/drawing/2014/main" id="{FCF2D1AE-9649-47E6-8DFE-88F40786EF0E}"/>
            </a:ext>
          </a:extLst>
        </xdr:cNvPr>
        <xdr:cNvSpPr/>
      </xdr:nvSpPr>
      <xdr:spPr>
        <a:xfrm>
          <a:off x="7670800" y="67521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97307</xdr:rowOff>
    </xdr:from>
    <xdr:to>
      <xdr:col>50</xdr:col>
      <xdr:colOff>114300</xdr:colOff>
      <xdr:row>40</xdr:row>
      <xdr:rowOff>97689</xdr:rowOff>
    </xdr:to>
    <xdr:cxnSp macro="">
      <xdr:nvCxnSpPr>
        <xdr:cNvPr id="135" name="直線コネクタ 134">
          <a:extLst>
            <a:ext uri="{FF2B5EF4-FFF2-40B4-BE49-F238E27FC236}">
              <a16:creationId xmlns:a16="http://schemas.microsoft.com/office/drawing/2014/main" id="{F8FF442A-4B28-486F-9705-3D3124BE4C64}"/>
            </a:ext>
          </a:extLst>
        </xdr:cNvPr>
        <xdr:cNvCxnSpPr/>
      </xdr:nvCxnSpPr>
      <xdr:spPr>
        <a:xfrm>
          <a:off x="7713980" y="6802907"/>
          <a:ext cx="78232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52527</xdr:rowOff>
    </xdr:from>
    <xdr:to>
      <xdr:col>41</xdr:col>
      <xdr:colOff>101600</xdr:colOff>
      <xdr:row>40</xdr:row>
      <xdr:rowOff>154127</xdr:rowOff>
    </xdr:to>
    <xdr:sp macro="" textlink="">
      <xdr:nvSpPr>
        <xdr:cNvPr id="136" name="楕円 135">
          <a:extLst>
            <a:ext uri="{FF2B5EF4-FFF2-40B4-BE49-F238E27FC236}">
              <a16:creationId xmlns:a16="http://schemas.microsoft.com/office/drawing/2014/main" id="{AFFE2373-DDB5-4AC9-891E-20797336C666}"/>
            </a:ext>
          </a:extLst>
        </xdr:cNvPr>
        <xdr:cNvSpPr/>
      </xdr:nvSpPr>
      <xdr:spPr>
        <a:xfrm>
          <a:off x="687324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97307</xdr:rowOff>
    </xdr:from>
    <xdr:to>
      <xdr:col>45</xdr:col>
      <xdr:colOff>177800</xdr:colOff>
      <xdr:row>40</xdr:row>
      <xdr:rowOff>103327</xdr:rowOff>
    </xdr:to>
    <xdr:cxnSp macro="">
      <xdr:nvCxnSpPr>
        <xdr:cNvPr id="137" name="直線コネクタ 136">
          <a:extLst>
            <a:ext uri="{FF2B5EF4-FFF2-40B4-BE49-F238E27FC236}">
              <a16:creationId xmlns:a16="http://schemas.microsoft.com/office/drawing/2014/main" id="{F6932E96-775A-4EDC-9373-41B0ACB05747}"/>
            </a:ext>
          </a:extLst>
        </xdr:cNvPr>
        <xdr:cNvCxnSpPr/>
      </xdr:nvCxnSpPr>
      <xdr:spPr>
        <a:xfrm flipV="1">
          <a:off x="6924040" y="6802907"/>
          <a:ext cx="78994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53899</xdr:rowOff>
    </xdr:from>
    <xdr:to>
      <xdr:col>36</xdr:col>
      <xdr:colOff>165100</xdr:colOff>
      <xdr:row>40</xdr:row>
      <xdr:rowOff>155499</xdr:rowOff>
    </xdr:to>
    <xdr:sp macro="" textlink="">
      <xdr:nvSpPr>
        <xdr:cNvPr id="138" name="楕円 137">
          <a:extLst>
            <a:ext uri="{FF2B5EF4-FFF2-40B4-BE49-F238E27FC236}">
              <a16:creationId xmlns:a16="http://schemas.microsoft.com/office/drawing/2014/main" id="{23F00938-212A-40DD-A4F7-E859C037BC41}"/>
            </a:ext>
          </a:extLst>
        </xdr:cNvPr>
        <xdr:cNvSpPr/>
      </xdr:nvSpPr>
      <xdr:spPr>
        <a:xfrm>
          <a:off x="6098540" y="67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103327</xdr:rowOff>
    </xdr:from>
    <xdr:to>
      <xdr:col>41</xdr:col>
      <xdr:colOff>50800</xdr:colOff>
      <xdr:row>40</xdr:row>
      <xdr:rowOff>104699</xdr:rowOff>
    </xdr:to>
    <xdr:cxnSp macro="">
      <xdr:nvCxnSpPr>
        <xdr:cNvPr id="139" name="直線コネクタ 138">
          <a:extLst>
            <a:ext uri="{FF2B5EF4-FFF2-40B4-BE49-F238E27FC236}">
              <a16:creationId xmlns:a16="http://schemas.microsoft.com/office/drawing/2014/main" id="{0D21E8E3-D972-4827-BCA0-6B550076396B}"/>
            </a:ext>
          </a:extLst>
        </xdr:cNvPr>
        <xdr:cNvCxnSpPr/>
      </xdr:nvCxnSpPr>
      <xdr:spPr>
        <a:xfrm flipV="1">
          <a:off x="6149340" y="6808927"/>
          <a:ext cx="7747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3C02B57B-7297-476E-9553-D482209AFBE8}"/>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B94EF5B5-C435-439F-A7C7-F189E84DB30D}"/>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967528A8-C676-4800-89FB-D2E45F036946}"/>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EE155C05-3A13-436D-ACC0-5D4049413C5A}"/>
            </a:ext>
          </a:extLst>
        </xdr:cNvPr>
        <xdr:cNvSpPr txBox="1"/>
      </xdr:nvSpPr>
      <xdr:spPr>
        <a:xfrm>
          <a:off x="59373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139616</xdr:rowOff>
    </xdr:from>
    <xdr:ext cx="469744" cy="259045"/>
    <xdr:sp macro="" textlink="">
      <xdr:nvSpPr>
        <xdr:cNvPr id="144" name="n_1mainValue【道路】&#10;一人当たり延長">
          <a:extLst>
            <a:ext uri="{FF2B5EF4-FFF2-40B4-BE49-F238E27FC236}">
              <a16:creationId xmlns:a16="http://schemas.microsoft.com/office/drawing/2014/main" id="{1EFC187B-BE30-4973-AD5F-CB25869BEC62}"/>
            </a:ext>
          </a:extLst>
        </xdr:cNvPr>
        <xdr:cNvSpPr txBox="1"/>
      </xdr:nvSpPr>
      <xdr:spPr>
        <a:xfrm>
          <a:off x="8271587" y="68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139234</xdr:rowOff>
    </xdr:from>
    <xdr:ext cx="469744" cy="259045"/>
    <xdr:sp macro="" textlink="">
      <xdr:nvSpPr>
        <xdr:cNvPr id="145" name="n_2mainValue【道路】&#10;一人当たり延長">
          <a:extLst>
            <a:ext uri="{FF2B5EF4-FFF2-40B4-BE49-F238E27FC236}">
              <a16:creationId xmlns:a16="http://schemas.microsoft.com/office/drawing/2014/main" id="{9B8DADAE-7919-4096-B101-FCD07E0A8136}"/>
            </a:ext>
          </a:extLst>
        </xdr:cNvPr>
        <xdr:cNvSpPr txBox="1"/>
      </xdr:nvSpPr>
      <xdr:spPr>
        <a:xfrm>
          <a:off x="7509587" y="68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145254</xdr:rowOff>
    </xdr:from>
    <xdr:ext cx="469744" cy="259045"/>
    <xdr:sp macro="" textlink="">
      <xdr:nvSpPr>
        <xdr:cNvPr id="146" name="n_3mainValue【道路】&#10;一人当たり延長">
          <a:extLst>
            <a:ext uri="{FF2B5EF4-FFF2-40B4-BE49-F238E27FC236}">
              <a16:creationId xmlns:a16="http://schemas.microsoft.com/office/drawing/2014/main" id="{257B5EB0-0758-430C-91AB-B7F74830F4ED}"/>
            </a:ext>
          </a:extLst>
        </xdr:cNvPr>
        <xdr:cNvSpPr txBox="1"/>
      </xdr:nvSpPr>
      <xdr:spPr>
        <a:xfrm>
          <a:off x="67120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146626</xdr:rowOff>
    </xdr:from>
    <xdr:ext cx="469744" cy="259045"/>
    <xdr:sp macro="" textlink="">
      <xdr:nvSpPr>
        <xdr:cNvPr id="147" name="n_4mainValue【道路】&#10;一人当たり延長">
          <a:extLst>
            <a:ext uri="{FF2B5EF4-FFF2-40B4-BE49-F238E27FC236}">
              <a16:creationId xmlns:a16="http://schemas.microsoft.com/office/drawing/2014/main" id="{06DBD848-80F3-4FEF-9595-585497C05F27}"/>
            </a:ext>
          </a:extLst>
        </xdr:cNvPr>
        <xdr:cNvSpPr txBox="1"/>
      </xdr:nvSpPr>
      <xdr:spPr>
        <a:xfrm>
          <a:off x="5937327" y="68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62877C4-155E-4B38-90F7-A255FDD43B1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71693A-809D-4A13-A550-BA9F297AE99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D1A7061-3B44-412E-904C-B832E5DAE88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C00DEF1-311F-49E3-AC34-7E3E4BC1C1C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B80DC0C-D26F-46EA-9EAF-B3C70636B0B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B311DD7-DE52-49D0-B2BE-6475638C8D2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F13835C-20FD-459F-86B6-B1E3B10EF95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6CCD73A-01A6-4B71-B61B-57BF450F19C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ED0DE4C-8AD1-4974-A46F-CF32AC48785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6B86D8E-BEFE-4F1A-AA9D-F1D0BCCDD09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AD39EF6-7EE9-477E-B758-00C5EF22DB5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598EB04-4D5B-41FF-80B1-0B32C926860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95877C9-4DC9-4066-A1BB-7D463941F7A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D3CBF23-D0F9-458F-A76F-A9D37E824011}"/>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47113D0-F86A-49D7-8092-2D20D403DC6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BFF14F3-DA63-4362-93B9-BFBA2530F1E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3476195-A8D4-47FB-9160-A7EB8AA124A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21C7920-9FD9-4815-8B3B-B596F6E99F4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D9FB299-18A0-4EFA-983A-1EA82F71A8D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64854F4-071B-46DF-BB82-5A93E334536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3B693F4-7FC3-4238-8F4B-CADA43F50FE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E9D905F-DDE3-4B86-88FB-06756748384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6013FD1-C651-4CFA-A63A-7BA9529E56C2}"/>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C5D6CC9-8DE1-4613-8DE1-F168CE31C81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26DA876-6A8F-414E-85C9-912FB916F46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14092706-F9E3-4F24-A56C-5A862E70FD33}"/>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DBF4ABC-4FA1-4F57-808B-7EE477FF2483}"/>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1D9AFBAE-A3E4-4803-ADA5-62158943BD98}"/>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5E08B24-FC92-4401-A520-48F6E269883D}"/>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D9ACA662-E7EF-4B6E-A75D-0BCDC57480CC}"/>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77DDF36-D843-4960-A20A-767B682C1CF3}"/>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4CFB16CB-7560-4FEE-92ED-B687499A693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CB1151E7-BA7D-4176-9A7C-4EFD9CFB496A}"/>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2A5931D6-1BB3-40CF-93C7-143675015326}"/>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A7F481C4-399C-45EE-8720-B9FE034FADC0}"/>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B6666D80-4F63-41E8-86AC-C598C977C7B7}"/>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88A8EB9-B526-4554-80CF-1177B76A4B1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F7762D-B964-4B22-81F1-D8FD7751344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03FDDC-7787-45C5-BD01-72B4BD4242B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768FFAD-DD4F-4A35-A86A-A652DA9FDD4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841E54E-C43D-4170-9352-7727DDFF678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89" name="楕円 188">
          <a:extLst>
            <a:ext uri="{FF2B5EF4-FFF2-40B4-BE49-F238E27FC236}">
              <a16:creationId xmlns:a16="http://schemas.microsoft.com/office/drawing/2014/main" id="{0F437EF7-DFAB-4429-B7A1-7597D83F61F9}"/>
            </a:ext>
          </a:extLst>
        </xdr:cNvPr>
        <xdr:cNvSpPr/>
      </xdr:nvSpPr>
      <xdr:spPr>
        <a:xfrm>
          <a:off x="4036060" y="10488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7051919-889C-4AFF-A7D6-6390EFED9A96}"/>
            </a:ext>
          </a:extLst>
        </xdr:cNvPr>
        <xdr:cNvSpPr txBox="1"/>
      </xdr:nvSpPr>
      <xdr:spPr>
        <a:xfrm>
          <a:off x="4124960" y="104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91" name="楕円 190">
          <a:extLst>
            <a:ext uri="{FF2B5EF4-FFF2-40B4-BE49-F238E27FC236}">
              <a16:creationId xmlns:a16="http://schemas.microsoft.com/office/drawing/2014/main" id="{9B840D4D-9338-4B2A-AD58-2962376586D1}"/>
            </a:ext>
          </a:extLst>
        </xdr:cNvPr>
        <xdr:cNvSpPr/>
      </xdr:nvSpPr>
      <xdr:spPr>
        <a:xfrm>
          <a:off x="3312160" y="10466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124097</xdr:rowOff>
    </xdr:from>
    <xdr:to>
      <xdr:col>24</xdr:col>
      <xdr:colOff>63500</xdr:colOff>
      <xdr:row>62</xdr:row>
      <xdr:rowOff>145324</xdr:rowOff>
    </xdr:to>
    <xdr:cxnSp macro="">
      <xdr:nvCxnSpPr>
        <xdr:cNvPr id="192" name="直線コネクタ 191">
          <a:extLst>
            <a:ext uri="{FF2B5EF4-FFF2-40B4-BE49-F238E27FC236}">
              <a16:creationId xmlns:a16="http://schemas.microsoft.com/office/drawing/2014/main" id="{D3DC92B0-5EB2-46F9-AE6B-2E44E6076F2A}"/>
            </a:ext>
          </a:extLst>
        </xdr:cNvPr>
        <xdr:cNvCxnSpPr/>
      </xdr:nvCxnSpPr>
      <xdr:spPr>
        <a:xfrm>
          <a:off x="3355340" y="1051777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a:extLst>
            <a:ext uri="{FF2B5EF4-FFF2-40B4-BE49-F238E27FC236}">
              <a16:creationId xmlns:a16="http://schemas.microsoft.com/office/drawing/2014/main" id="{5FD61A27-99DD-44CE-A088-A990DE7F5FA1}"/>
            </a:ext>
          </a:extLst>
        </xdr:cNvPr>
        <xdr:cNvSpPr/>
      </xdr:nvSpPr>
      <xdr:spPr>
        <a:xfrm>
          <a:off x="25146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124097</xdr:rowOff>
    </xdr:to>
    <xdr:cxnSp macro="">
      <xdr:nvCxnSpPr>
        <xdr:cNvPr id="194" name="直線コネクタ 193">
          <a:extLst>
            <a:ext uri="{FF2B5EF4-FFF2-40B4-BE49-F238E27FC236}">
              <a16:creationId xmlns:a16="http://schemas.microsoft.com/office/drawing/2014/main" id="{9759DA8D-00F3-4C9B-AA44-A132AA6030B4}"/>
            </a:ext>
          </a:extLst>
        </xdr:cNvPr>
        <xdr:cNvCxnSpPr/>
      </xdr:nvCxnSpPr>
      <xdr:spPr>
        <a:xfrm>
          <a:off x="2565400" y="1049655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195" name="楕円 194">
          <a:extLst>
            <a:ext uri="{FF2B5EF4-FFF2-40B4-BE49-F238E27FC236}">
              <a16:creationId xmlns:a16="http://schemas.microsoft.com/office/drawing/2014/main" id="{C9D3C28B-3CBF-4B0E-8B2B-08F8B059AB51}"/>
            </a:ext>
          </a:extLst>
        </xdr:cNvPr>
        <xdr:cNvSpPr/>
      </xdr:nvSpPr>
      <xdr:spPr>
        <a:xfrm>
          <a:off x="1739900" y="104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102870</xdr:rowOff>
    </xdr:to>
    <xdr:cxnSp macro="">
      <xdr:nvCxnSpPr>
        <xdr:cNvPr id="196" name="直線コネクタ 195">
          <a:extLst>
            <a:ext uri="{FF2B5EF4-FFF2-40B4-BE49-F238E27FC236}">
              <a16:creationId xmlns:a16="http://schemas.microsoft.com/office/drawing/2014/main" id="{0E9B8E38-5E21-4A98-98E3-FFE16A269DBB}"/>
            </a:ext>
          </a:extLst>
        </xdr:cNvPr>
        <xdr:cNvCxnSpPr/>
      </xdr:nvCxnSpPr>
      <xdr:spPr>
        <a:xfrm>
          <a:off x="1790700" y="10480221"/>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97" name="楕円 196">
          <a:extLst>
            <a:ext uri="{FF2B5EF4-FFF2-40B4-BE49-F238E27FC236}">
              <a16:creationId xmlns:a16="http://schemas.microsoft.com/office/drawing/2014/main" id="{6934EC5C-DD1B-47CD-A4B4-241FAE862D68}"/>
            </a:ext>
          </a:extLst>
        </xdr:cNvPr>
        <xdr:cNvSpPr/>
      </xdr:nvSpPr>
      <xdr:spPr>
        <a:xfrm>
          <a:off x="965200" y="10408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86541</xdr:rowOff>
    </xdr:to>
    <xdr:cxnSp macro="">
      <xdr:nvCxnSpPr>
        <xdr:cNvPr id="198" name="直線コネクタ 197">
          <a:extLst>
            <a:ext uri="{FF2B5EF4-FFF2-40B4-BE49-F238E27FC236}">
              <a16:creationId xmlns:a16="http://schemas.microsoft.com/office/drawing/2014/main" id="{6391077D-702B-402F-A4B9-BAD422B38BA2}"/>
            </a:ext>
          </a:extLst>
        </xdr:cNvPr>
        <xdr:cNvCxnSpPr/>
      </xdr:nvCxnSpPr>
      <xdr:spPr>
        <a:xfrm>
          <a:off x="1008380" y="10458995"/>
          <a:ext cx="78232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CC13183-48A0-4B1C-8C3D-8E84128EDAFB}"/>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5A3A620-5D80-4DBF-912D-A82B501FE934}"/>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5AB2AEA-B52E-4EC4-AAA4-89043796EE53}"/>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A6A9EAD-B16B-41FE-99C8-A1B24F7F20E0}"/>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DC438A6-65E0-43EC-8B92-7C533A17CC03}"/>
            </a:ext>
          </a:extLst>
        </xdr:cNvPr>
        <xdr:cNvSpPr txBox="1"/>
      </xdr:nvSpPr>
      <xdr:spPr>
        <a:xfrm>
          <a:off x="3170564" y="1055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6B80AA4-DDB9-4D44-98E5-C6B7655E3A78}"/>
            </a:ext>
          </a:extLst>
        </xdr:cNvPr>
        <xdr:cNvSpPr txBox="1"/>
      </xdr:nvSpPr>
      <xdr:spPr>
        <a:xfrm>
          <a:off x="238570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9BB73AA-0382-48BC-8120-17C08287FA2D}"/>
            </a:ext>
          </a:extLst>
        </xdr:cNvPr>
        <xdr:cNvSpPr txBox="1"/>
      </xdr:nvSpPr>
      <xdr:spPr>
        <a:xfrm>
          <a:off x="1611004" y="1052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53D8677-819D-46E0-A615-47C4EFFB984E}"/>
            </a:ext>
          </a:extLst>
        </xdr:cNvPr>
        <xdr:cNvSpPr txBox="1"/>
      </xdr:nvSpPr>
      <xdr:spPr>
        <a:xfrm>
          <a:off x="836304" y="105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EE23BB0-DF9B-4057-AD6F-733AD82E7E0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663A56E-116E-4A34-BC40-960751A2DD4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0995DC6-9EE8-4515-8B89-160312190F7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B25C9F5-A374-444F-8E18-B6E76C450BB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DCE2F1F-1F1B-4BC8-9B0B-4A850291882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CD44C13-780D-428D-A0D5-02C8D6EE3D1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E3484F8-1B2C-4D8F-9C66-FCD15F99ECA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9AD9CF7-7158-464D-AF0F-0832E256ACA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6FF300B-D249-4911-B629-E1DDDAE338B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E6F2F38-2B4E-4625-9612-126A9F30511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245C550-7570-492F-B80F-324ACA286E8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76E9B81-BBED-4CD0-B6A5-88F033612B1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B5C40E5-451D-4BD1-AFE0-8E4428B6009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BC5EE89C-37D0-408D-B222-752BD14E254E}"/>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071CD6B-BF18-4039-B1B1-E476615865B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CFAF85-7C34-49DC-A091-54B7CF722A9D}"/>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BD85F18-7D37-4B9A-BCAC-19F5D1A1AE0A}"/>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4BE520C-D274-4C8F-AF1A-53340466B794}"/>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791B900-EBBD-42F1-BB78-E3A372BF9CC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A0EE6B1-23E1-4639-AFFF-215D19DFDE92}"/>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4D6F924-23A7-41BE-808C-8F81658D456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1F33241-E024-4E93-A6CC-73C7982DDFA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1591148-2597-486C-B6C5-ED71A03AD48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3BCF6577-6728-43FB-99E2-3D4EB8BE128F}"/>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4AFD861-721E-4A04-9357-DFFF83EAE771}"/>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FE45206F-0C7F-441A-BD01-1B3A3DCA137D}"/>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78B127A-9C21-4829-A25F-B5BA1A019425}"/>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831D1905-5662-4D89-BC0C-A215854A3731}"/>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7549D5A-41C2-4B24-A7C4-0386C8AB2AD8}"/>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528F7DF-2520-42BE-A462-2C7E3FF3D24E}"/>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5B2B3F54-79C4-409C-B1C4-534740FFEE89}"/>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6DBBC95D-0CD2-40BA-9BF4-47129C367297}"/>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17ACC4FB-D6BA-44C1-9EF6-A1447B12B1C7}"/>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317E5813-01FF-46D3-BBB8-59EC8B0D0FED}"/>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F83DFE7-81FA-4901-9818-30E66E36680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F222576-1FC5-4939-B645-9E7FD0DFA75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FA9F2BE-B5F7-47FC-9E18-BEB520C1F35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47A300-77BB-4A4A-96E9-8D30465F843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96A72F-3281-4D09-8BCE-4C64CE04CEF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69187</xdr:rowOff>
    </xdr:from>
    <xdr:to>
      <xdr:col>55</xdr:col>
      <xdr:colOff>50800</xdr:colOff>
      <xdr:row>63</xdr:row>
      <xdr:rowOff>170787</xdr:rowOff>
    </xdr:to>
    <xdr:sp macro="" textlink="">
      <xdr:nvSpPr>
        <xdr:cNvPr id="246" name="楕円 245">
          <a:extLst>
            <a:ext uri="{FF2B5EF4-FFF2-40B4-BE49-F238E27FC236}">
              <a16:creationId xmlns:a16="http://schemas.microsoft.com/office/drawing/2014/main" id="{7B6C776B-A564-40EC-9B6F-70FB7B45DDDB}"/>
            </a:ext>
          </a:extLst>
        </xdr:cNvPr>
        <xdr:cNvSpPr/>
      </xdr:nvSpPr>
      <xdr:spPr>
        <a:xfrm>
          <a:off x="9192260" y="106305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155564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07239EA-AA03-4D47-A547-A61EB89CABEF}"/>
            </a:ext>
          </a:extLst>
        </xdr:cNvPr>
        <xdr:cNvSpPr txBox="1"/>
      </xdr:nvSpPr>
      <xdr:spPr>
        <a:xfrm>
          <a:off x="9258300" y="1054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69346</xdr:rowOff>
    </xdr:from>
    <xdr:to>
      <xdr:col>50</xdr:col>
      <xdr:colOff>165100</xdr:colOff>
      <xdr:row>63</xdr:row>
      <xdr:rowOff>170946</xdr:rowOff>
    </xdr:to>
    <xdr:sp macro="" textlink="">
      <xdr:nvSpPr>
        <xdr:cNvPr id="248" name="楕円 247">
          <a:extLst>
            <a:ext uri="{FF2B5EF4-FFF2-40B4-BE49-F238E27FC236}">
              <a16:creationId xmlns:a16="http://schemas.microsoft.com/office/drawing/2014/main" id="{B65A333E-0544-4619-8503-EF7FE88850FF}"/>
            </a:ext>
          </a:extLst>
        </xdr:cNvPr>
        <xdr:cNvSpPr/>
      </xdr:nvSpPr>
      <xdr:spPr>
        <a:xfrm>
          <a:off x="8445500" y="106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119987</xdr:rowOff>
    </xdr:from>
    <xdr:to>
      <xdr:col>55</xdr:col>
      <xdr:colOff>0</xdr:colOff>
      <xdr:row>63</xdr:row>
      <xdr:rowOff>120146</xdr:rowOff>
    </xdr:to>
    <xdr:cxnSp macro="">
      <xdr:nvCxnSpPr>
        <xdr:cNvPr id="249" name="直線コネクタ 248">
          <a:extLst>
            <a:ext uri="{FF2B5EF4-FFF2-40B4-BE49-F238E27FC236}">
              <a16:creationId xmlns:a16="http://schemas.microsoft.com/office/drawing/2014/main" id="{546A4935-28EF-42E9-B7E1-49AA8FD84572}"/>
            </a:ext>
          </a:extLst>
        </xdr:cNvPr>
        <xdr:cNvCxnSpPr/>
      </xdr:nvCxnSpPr>
      <xdr:spPr>
        <a:xfrm flipV="1">
          <a:off x="8496300" y="10681307"/>
          <a:ext cx="7239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69356</xdr:rowOff>
    </xdr:from>
    <xdr:to>
      <xdr:col>46</xdr:col>
      <xdr:colOff>38100</xdr:colOff>
      <xdr:row>63</xdr:row>
      <xdr:rowOff>170956</xdr:rowOff>
    </xdr:to>
    <xdr:sp macro="" textlink="">
      <xdr:nvSpPr>
        <xdr:cNvPr id="250" name="楕円 249">
          <a:extLst>
            <a:ext uri="{FF2B5EF4-FFF2-40B4-BE49-F238E27FC236}">
              <a16:creationId xmlns:a16="http://schemas.microsoft.com/office/drawing/2014/main" id="{DA8A2963-3143-4B20-B21D-1DF81894EDDA}"/>
            </a:ext>
          </a:extLst>
        </xdr:cNvPr>
        <xdr:cNvSpPr/>
      </xdr:nvSpPr>
      <xdr:spPr>
        <a:xfrm>
          <a:off x="7670800" y="10630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120146</xdr:rowOff>
    </xdr:from>
    <xdr:to>
      <xdr:col>50</xdr:col>
      <xdr:colOff>114300</xdr:colOff>
      <xdr:row>63</xdr:row>
      <xdr:rowOff>120156</xdr:rowOff>
    </xdr:to>
    <xdr:cxnSp macro="">
      <xdr:nvCxnSpPr>
        <xdr:cNvPr id="251" name="直線コネクタ 250">
          <a:extLst>
            <a:ext uri="{FF2B5EF4-FFF2-40B4-BE49-F238E27FC236}">
              <a16:creationId xmlns:a16="http://schemas.microsoft.com/office/drawing/2014/main" id="{89CA5CDC-AC24-4F0A-8B4C-3AD1B8ABAE6B}"/>
            </a:ext>
          </a:extLst>
        </xdr:cNvPr>
        <xdr:cNvCxnSpPr/>
      </xdr:nvCxnSpPr>
      <xdr:spPr>
        <a:xfrm flipV="1">
          <a:off x="7713980" y="10681466"/>
          <a:ext cx="78232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69872</xdr:rowOff>
    </xdr:from>
    <xdr:to>
      <xdr:col>41</xdr:col>
      <xdr:colOff>101600</xdr:colOff>
      <xdr:row>64</xdr:row>
      <xdr:rowOff>22</xdr:rowOff>
    </xdr:to>
    <xdr:sp macro="" textlink="">
      <xdr:nvSpPr>
        <xdr:cNvPr id="252" name="楕円 251">
          <a:extLst>
            <a:ext uri="{FF2B5EF4-FFF2-40B4-BE49-F238E27FC236}">
              <a16:creationId xmlns:a16="http://schemas.microsoft.com/office/drawing/2014/main" id="{BBE112C9-2A99-4539-9D10-1C525C7BFA79}"/>
            </a:ext>
          </a:extLst>
        </xdr:cNvPr>
        <xdr:cNvSpPr/>
      </xdr:nvSpPr>
      <xdr:spPr>
        <a:xfrm>
          <a:off x="6873240" y="10631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120156</xdr:rowOff>
    </xdr:from>
    <xdr:to>
      <xdr:col>45</xdr:col>
      <xdr:colOff>177800</xdr:colOff>
      <xdr:row>63</xdr:row>
      <xdr:rowOff>120672</xdr:rowOff>
    </xdr:to>
    <xdr:cxnSp macro="">
      <xdr:nvCxnSpPr>
        <xdr:cNvPr id="253" name="直線コネクタ 252">
          <a:extLst>
            <a:ext uri="{FF2B5EF4-FFF2-40B4-BE49-F238E27FC236}">
              <a16:creationId xmlns:a16="http://schemas.microsoft.com/office/drawing/2014/main" id="{DA15C8BD-651A-46E5-8100-432F30B30018}"/>
            </a:ext>
          </a:extLst>
        </xdr:cNvPr>
        <xdr:cNvCxnSpPr/>
      </xdr:nvCxnSpPr>
      <xdr:spPr>
        <a:xfrm flipV="1">
          <a:off x="6924040" y="10681476"/>
          <a:ext cx="78994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69978</xdr:rowOff>
    </xdr:from>
    <xdr:to>
      <xdr:col>36</xdr:col>
      <xdr:colOff>165100</xdr:colOff>
      <xdr:row>64</xdr:row>
      <xdr:rowOff>128</xdr:rowOff>
    </xdr:to>
    <xdr:sp macro="" textlink="">
      <xdr:nvSpPr>
        <xdr:cNvPr id="254" name="楕円 253">
          <a:extLst>
            <a:ext uri="{FF2B5EF4-FFF2-40B4-BE49-F238E27FC236}">
              <a16:creationId xmlns:a16="http://schemas.microsoft.com/office/drawing/2014/main" id="{D3BE2362-CF6C-4175-9879-35CC69F2A79C}"/>
            </a:ext>
          </a:extLst>
        </xdr:cNvPr>
        <xdr:cNvSpPr/>
      </xdr:nvSpPr>
      <xdr:spPr>
        <a:xfrm>
          <a:off x="6098540" y="10631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120672</xdr:rowOff>
    </xdr:from>
    <xdr:to>
      <xdr:col>41</xdr:col>
      <xdr:colOff>50800</xdr:colOff>
      <xdr:row>63</xdr:row>
      <xdr:rowOff>120778</xdr:rowOff>
    </xdr:to>
    <xdr:cxnSp macro="">
      <xdr:nvCxnSpPr>
        <xdr:cNvPr id="255" name="直線コネクタ 254">
          <a:extLst>
            <a:ext uri="{FF2B5EF4-FFF2-40B4-BE49-F238E27FC236}">
              <a16:creationId xmlns:a16="http://schemas.microsoft.com/office/drawing/2014/main" id="{E6CF5270-2141-40EE-9E2F-082B3BD96231}"/>
            </a:ext>
          </a:extLst>
        </xdr:cNvPr>
        <xdr:cNvCxnSpPr/>
      </xdr:nvCxnSpPr>
      <xdr:spPr>
        <a:xfrm flipV="1">
          <a:off x="6149340" y="10681992"/>
          <a:ext cx="7747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EEE5FBA-A7D8-4CAB-A882-A9D69231D4D0}"/>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E303197-D79C-458D-B285-236A1589F736}"/>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F573BC3-9B15-4462-84BE-72E718FF46DD}"/>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CD2893F-EB64-49A4-BC5A-B81D89D13005}"/>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162073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5014E65-E725-45BD-B7D2-D9FF2833752E}"/>
            </a:ext>
          </a:extLst>
        </xdr:cNvPr>
        <xdr:cNvSpPr txBox="1"/>
      </xdr:nvSpPr>
      <xdr:spPr>
        <a:xfrm>
          <a:off x="8214575" y="1072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162083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9EBF469-2F5E-4992-B94C-5256139FA88D}"/>
            </a:ext>
          </a:extLst>
        </xdr:cNvPr>
        <xdr:cNvSpPr txBox="1"/>
      </xdr:nvSpPr>
      <xdr:spPr>
        <a:xfrm>
          <a:off x="7444955" y="1072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162599</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B543907C-507F-4BDD-BB5F-2D9921FBDB97}"/>
            </a:ext>
          </a:extLst>
        </xdr:cNvPr>
        <xdr:cNvSpPr txBox="1"/>
      </xdr:nvSpPr>
      <xdr:spPr>
        <a:xfrm>
          <a:off x="6702571" y="107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162705</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84BAAFF-580D-4A90-B491-3F987F5CED1A}"/>
            </a:ext>
          </a:extLst>
        </xdr:cNvPr>
        <xdr:cNvSpPr txBox="1"/>
      </xdr:nvSpPr>
      <xdr:spPr>
        <a:xfrm>
          <a:off x="5905011" y="107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76BA0ED-E9A2-4AE8-8997-1A323C2FE16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4393DC0-07B7-4EE8-9D82-AEDF592459F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6EA2DF1-B196-455A-8615-051AA72057D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A4098C0-D1C5-4053-BACE-9E21F596375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63820D5-A34C-4FE2-92FF-AB1DBF6B184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E8CA926-CAB4-4B65-B041-0282A42CC9D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DB8D331-A8B0-4696-B1CA-1234486BD82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FE514E9-11B2-4EC5-974E-15811F70DA9B}"/>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FE9E85FE-F3AD-4808-9CA7-87E25C27373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A3A7EEB9-2E85-4A44-9E93-529D2E420C6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AEF47D6F-57BD-41E0-B7D8-788DAFBEAB5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A2C3B49-93CE-4DF6-B42B-0A0FDCA26A2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9C4F6B1F-41E6-4674-AD12-6E6A9E81004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7C85F436-DE17-40BB-B975-A4105DA75C1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E70854D6-CD1E-401D-9AF9-4F0456B37C1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93EB2FD0-A7D5-4BB7-AAFA-548AF470E427}"/>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E6CB01B6-2D24-4895-BAAE-16CA8C6014F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2F59B029-84EF-4252-82FC-0C59774C41A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5673F4A-263B-409F-8DB1-CF2C8BFF769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30DF5F7-B287-4645-A7FE-17091D2EEB3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FA26ACEA-2A5B-4B6C-9F61-9A48E22F1B7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55828805-E3EF-4A85-B2DE-F2D501FEC32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1A8EC64E-80BD-4A2C-B034-8F1FF84EEC7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D58C527D-3A4B-46B4-8411-19B09FC79B4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E047833A-8AAF-4AC5-A11D-0AD635B08E0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64A10755-AEA3-45B2-ACA1-FCC636CB4C0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A9CD43AF-0DBC-4092-A5B3-46A86F58AD3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D1ECBB65-817E-46E0-976F-49183EE8D02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5CA3C8C0-F9D8-4C64-9E05-AF08FF55E9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D88DC6D4-9256-4EFC-9B31-92D95D2892E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4868A193-B589-441E-883F-EF605CEC469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47E9BB43-3C86-4E87-AC6F-5A3A98DE3B9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D9EFA2E0-FE54-46C5-B253-B6B0EC3141E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5A830E0E-FDFF-4412-918B-E070D33B2D0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E6C36B5C-98DA-46A3-A5D8-C25409BAC67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F15A7DF-4B84-4791-8F27-E8406A0E491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7108C34-A086-475D-AEA1-7A3EBCCE2F5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DCF7F203-43F7-46D4-AAC1-30F9CAE0FC5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516C1E28-4D9F-4641-A76F-DAE179CB65A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6F985E6C-A88C-46C9-806F-2E6BD9F479B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11165B96-9717-445A-AF3C-7DF55F65349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B37A44D8-B9AE-4C0A-8E64-1B7C9FD2EB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116F705D-B214-424C-986D-F5634B5F243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9FB70B39-3C9A-48AA-A34C-144FB59878F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40FE765E-6DFF-4F4E-8F3C-7CF508685B12}"/>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877227D9-3683-4A89-9918-4567F5B38BC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B7E3E38E-EEC9-42BF-9E4A-54FE324C225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5BEED6A2-FEB2-4F0A-AEFA-AE76CAD15573}"/>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834276E4-13FA-4FB3-8114-678DCDB41FA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C353E5AF-F794-4FC0-804F-F817B40F1A2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7F4F61E-938F-4B9B-8F4C-D4A33092D19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8853B87E-412E-40D8-A585-0F5CA95E64B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C0363300-FBAF-46E3-9040-02A1C60A64E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BBE85C2B-7BB1-47A8-ABA3-0F500D57E3BF}"/>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A4031063-5AC2-40D2-A7E2-62FD13BB547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47EEE00B-780E-47A6-A433-40693D1CFFE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6A2F786A-8BA4-4F7C-863B-1BFA5517359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1B77BD0A-B94D-42F1-A706-8A27CFE13DBA}"/>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6171DB0C-6697-4CB0-ABBF-55203F2D85D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44B7F33E-F3EE-4BAC-96A4-1B636852E857}"/>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A71D6C2B-52AF-485F-B7E9-569452D20023}"/>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59940CCD-53B8-4C86-BA89-B54027B52583}"/>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D22CD8C3-8490-4ADA-A96A-8BCA4B832F82}"/>
            </a:ext>
          </a:extLst>
        </xdr:cNvPr>
        <xdr:cNvSpPr txBox="1"/>
      </xdr:nvSpPr>
      <xdr:spPr>
        <a:xfrm>
          <a:off x="1441450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DA95E9FD-18B3-4375-8FDF-83435CEE6F8D}"/>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48D71BEF-84E7-473D-B6C5-A26077D6C652}"/>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B80AC4F5-1566-487F-9EB6-D7CBCAA74655}"/>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3DC7531B-696E-4370-9AF0-83307D3B95EA}"/>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9C9263BB-308B-4AEA-8C66-08BA72B7835F}"/>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1FC6B8C-96D6-49A8-95D5-6F9FCC27E6B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4B28CED-C2C2-4B3D-A6D1-4B25E2A4DDA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BBA2D91-D67B-4B40-919C-13AB431570CE}"/>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C8EE346A-8E10-49AF-87EB-D6A48C2B910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22A5A87-3DB3-4D47-9841-BE255579A28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9072</xdr:rowOff>
    </xdr:from>
    <xdr:to>
      <xdr:col>85</xdr:col>
      <xdr:colOff>177800</xdr:colOff>
      <xdr:row>39</xdr:row>
      <xdr:rowOff>110672</xdr:rowOff>
    </xdr:to>
    <xdr:sp macro="" textlink="">
      <xdr:nvSpPr>
        <xdr:cNvPr id="337" name="楕円 336">
          <a:extLst>
            <a:ext uri="{FF2B5EF4-FFF2-40B4-BE49-F238E27FC236}">
              <a16:creationId xmlns:a16="http://schemas.microsoft.com/office/drawing/2014/main" id="{71056952-78DB-4EE5-B554-152010D99503}"/>
            </a:ext>
          </a:extLst>
        </xdr:cNvPr>
        <xdr:cNvSpPr/>
      </xdr:nvSpPr>
      <xdr:spPr>
        <a:xfrm>
          <a:off x="14325600" y="654703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158949</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C02AFB72-801A-436D-BAE1-0A3495CF7E72}"/>
            </a:ext>
          </a:extLst>
        </xdr:cNvPr>
        <xdr:cNvSpPr txBox="1"/>
      </xdr:nvSpPr>
      <xdr:spPr>
        <a:xfrm>
          <a:off x="14414500" y="652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339" name="楕円 338">
          <a:extLst>
            <a:ext uri="{FF2B5EF4-FFF2-40B4-BE49-F238E27FC236}">
              <a16:creationId xmlns:a16="http://schemas.microsoft.com/office/drawing/2014/main" id="{EBAA6FB8-BFB1-4B52-B7CD-8C3CCABEF39F}"/>
            </a:ext>
          </a:extLst>
        </xdr:cNvPr>
        <xdr:cNvSpPr/>
      </xdr:nvSpPr>
      <xdr:spPr>
        <a:xfrm>
          <a:off x="13578840" y="6526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59872</xdr:rowOff>
    </xdr:to>
    <xdr:cxnSp macro="">
      <xdr:nvCxnSpPr>
        <xdr:cNvPr id="340" name="直線コネクタ 339">
          <a:extLst>
            <a:ext uri="{FF2B5EF4-FFF2-40B4-BE49-F238E27FC236}">
              <a16:creationId xmlns:a16="http://schemas.microsoft.com/office/drawing/2014/main" id="{8D615822-D6D8-4FBF-A53F-B69026DACB96}"/>
            </a:ext>
          </a:extLst>
        </xdr:cNvPr>
        <xdr:cNvCxnSpPr/>
      </xdr:nvCxnSpPr>
      <xdr:spPr>
        <a:xfrm>
          <a:off x="13629640" y="6573338"/>
          <a:ext cx="74676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341" name="楕円 340">
          <a:extLst>
            <a:ext uri="{FF2B5EF4-FFF2-40B4-BE49-F238E27FC236}">
              <a16:creationId xmlns:a16="http://schemas.microsoft.com/office/drawing/2014/main" id="{24BA8DBC-3A5C-4819-AE91-43D2549EBA9A}"/>
            </a:ext>
          </a:extLst>
        </xdr:cNvPr>
        <xdr:cNvSpPr/>
      </xdr:nvSpPr>
      <xdr:spPr>
        <a:xfrm>
          <a:off x="1280414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35378</xdr:rowOff>
    </xdr:to>
    <xdr:cxnSp macro="">
      <xdr:nvCxnSpPr>
        <xdr:cNvPr id="342" name="直線コネクタ 341">
          <a:extLst>
            <a:ext uri="{FF2B5EF4-FFF2-40B4-BE49-F238E27FC236}">
              <a16:creationId xmlns:a16="http://schemas.microsoft.com/office/drawing/2014/main" id="{D4D1E09F-713F-4C1A-BB3F-629CF7A753BE}"/>
            </a:ext>
          </a:extLst>
        </xdr:cNvPr>
        <xdr:cNvCxnSpPr/>
      </xdr:nvCxnSpPr>
      <xdr:spPr>
        <a:xfrm>
          <a:off x="12854940" y="6545580"/>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138067</xdr:rowOff>
    </xdr:from>
    <xdr:to>
      <xdr:col>72</xdr:col>
      <xdr:colOff>38100</xdr:colOff>
      <xdr:row>39</xdr:row>
      <xdr:rowOff>68217</xdr:rowOff>
    </xdr:to>
    <xdr:sp macro="" textlink="">
      <xdr:nvSpPr>
        <xdr:cNvPr id="343" name="楕円 342">
          <a:extLst>
            <a:ext uri="{FF2B5EF4-FFF2-40B4-BE49-F238E27FC236}">
              <a16:creationId xmlns:a16="http://schemas.microsoft.com/office/drawing/2014/main" id="{E56F6707-91FF-4D7B-9724-2E7E3B7D42BF}"/>
            </a:ext>
          </a:extLst>
        </xdr:cNvPr>
        <xdr:cNvSpPr/>
      </xdr:nvSpPr>
      <xdr:spPr>
        <a:xfrm>
          <a:off x="12029440" y="6508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17417</xdr:rowOff>
    </xdr:to>
    <xdr:cxnSp macro="">
      <xdr:nvCxnSpPr>
        <xdr:cNvPr id="344" name="直線コネクタ 343">
          <a:extLst>
            <a:ext uri="{FF2B5EF4-FFF2-40B4-BE49-F238E27FC236}">
              <a16:creationId xmlns:a16="http://schemas.microsoft.com/office/drawing/2014/main" id="{2EB0B834-D456-4EA8-B54E-E6D9494E5D1F}"/>
            </a:ext>
          </a:extLst>
        </xdr:cNvPr>
        <xdr:cNvCxnSpPr/>
      </xdr:nvCxnSpPr>
      <xdr:spPr>
        <a:xfrm flipV="1">
          <a:off x="12072620" y="6545580"/>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345" name="楕円 344">
          <a:extLst>
            <a:ext uri="{FF2B5EF4-FFF2-40B4-BE49-F238E27FC236}">
              <a16:creationId xmlns:a16="http://schemas.microsoft.com/office/drawing/2014/main" id="{454C2211-FE03-4977-A7A7-E592B9AA5FA1}"/>
            </a:ext>
          </a:extLst>
        </xdr:cNvPr>
        <xdr:cNvSpPr/>
      </xdr:nvSpPr>
      <xdr:spPr>
        <a:xfrm>
          <a:off x="112318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17417</xdr:rowOff>
    </xdr:to>
    <xdr:cxnSp macro="">
      <xdr:nvCxnSpPr>
        <xdr:cNvPr id="346" name="直線コネクタ 345">
          <a:extLst>
            <a:ext uri="{FF2B5EF4-FFF2-40B4-BE49-F238E27FC236}">
              <a16:creationId xmlns:a16="http://schemas.microsoft.com/office/drawing/2014/main" id="{317321B2-4AEE-4D68-AF9E-A2886363C0C3}"/>
            </a:ext>
          </a:extLst>
        </xdr:cNvPr>
        <xdr:cNvCxnSpPr/>
      </xdr:nvCxnSpPr>
      <xdr:spPr>
        <a:xfrm>
          <a:off x="11282680" y="6515100"/>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90CADBD2-A499-4F28-B272-B81DE0E974E1}"/>
            </a:ext>
          </a:extLst>
        </xdr:cNvPr>
        <xdr:cNvSpPr txBox="1"/>
      </xdr:nvSpPr>
      <xdr:spPr>
        <a:xfrm>
          <a:off x="134372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C7DA0482-D53A-498C-AFBF-418B21A02CF9}"/>
            </a:ext>
          </a:extLst>
        </xdr:cNvPr>
        <xdr:cNvSpPr txBox="1"/>
      </xdr:nvSpPr>
      <xdr:spPr>
        <a:xfrm>
          <a:off x="12675244" y="611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A7581F64-55C3-45B5-84B8-5FF0859F88FE}"/>
            </a:ext>
          </a:extLst>
        </xdr:cNvPr>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9F92CF82-292B-4747-A74F-B837C2337762}"/>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6F2A4589-3060-4A20-8535-C2706D9A36DB}"/>
            </a:ext>
          </a:extLst>
        </xdr:cNvPr>
        <xdr:cNvSpPr txBox="1"/>
      </xdr:nvSpPr>
      <xdr:spPr>
        <a:xfrm>
          <a:off x="134372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6583BE91-E360-4852-B799-FD6BE8FBA752}"/>
            </a:ext>
          </a:extLst>
        </xdr:cNvPr>
        <xdr:cNvSpPr txBox="1"/>
      </xdr:nvSpPr>
      <xdr:spPr>
        <a:xfrm>
          <a:off x="12675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59344</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3BE7794F-1449-4E64-B858-98830982476B}"/>
            </a:ext>
          </a:extLst>
        </xdr:cNvPr>
        <xdr:cNvSpPr txBox="1"/>
      </xdr:nvSpPr>
      <xdr:spPr>
        <a:xfrm>
          <a:off x="119005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115A67A0-6776-47FA-B0D5-410C09FE6D88}"/>
            </a:ext>
          </a:extLst>
        </xdr:cNvPr>
        <xdr:cNvSpPr txBox="1"/>
      </xdr:nvSpPr>
      <xdr:spPr>
        <a:xfrm>
          <a:off x="1110298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986E65CF-1F61-45C9-B232-02007A00DF0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2FAB4C9E-6CD2-43C2-BF21-CBABC8EBE96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4501DE87-CA4F-494A-B171-1C0E4FF9D1E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36AF0785-37D4-4E02-A070-CAA352D7B3E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55761285-78EA-461D-B63F-3D4F55894CE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EDCB4743-9A42-4379-A824-E85CCCAD125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9309EF11-1650-49DB-8514-058EBDC42B8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281D79C8-3D78-4D67-9D73-F1F84B53212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40770F4F-4EC1-42F7-A7EA-48A427BC953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1A1903A5-1856-4781-A1EC-57875F4EF31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DD76D6BC-4A58-4F24-B8E7-A236E394051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FCB3C0B6-2DFE-47F2-B6BB-A897BDD38FC1}"/>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980C2A1A-D7FA-4CDF-AA85-759878A0D777}"/>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19B0E419-D8B9-4E45-9B2C-C1AA76EAA6D8}"/>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ACA0EE22-9113-459D-BBA0-558C51DE1923}"/>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65CA8185-DE03-4AD4-9345-5F9254F98E68}"/>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E38D1A90-E01B-438B-8148-E5DBBA2BE95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260BB73D-BDE3-4337-B136-690BB196F8F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DAA8D351-0670-4A46-8A8B-6654225FDA7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449D5E08-9741-4D33-B9B7-4BB25F17C33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96333561-BDD7-4F4C-9FC7-C916B683E0A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E50C37D7-9AC2-42FC-8601-83B2A4C0E6E0}"/>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1E445519-7694-417D-8724-FC2AFF1A5094}"/>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41EA4237-37AB-418E-A1E6-18B62214EAEC}"/>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D0589B6E-E757-4490-8D6D-517CB8A0DEB2}"/>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E7AFCA5E-0889-4959-BDD6-25DFAADCEA7F}"/>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F32F3483-6DA3-4C15-A884-15A68E912659}"/>
            </a:ext>
          </a:extLst>
        </xdr:cNvPr>
        <xdr:cNvSpPr txBox="1"/>
      </xdr:nvSpPr>
      <xdr:spPr>
        <a:xfrm>
          <a:off x="19547840" y="666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6DDC03B4-311C-4BE6-A6E8-5922EC414755}"/>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DDD0E638-F36A-4BFC-817E-17FACBDC3BEB}"/>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EAD663C2-1EB3-489B-8433-26270ECD5422}"/>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9B7BBA78-A6A2-47E1-914D-22CFCF83B2BA}"/>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72E9DC68-DBEF-441B-9FD2-76CC18921B5C}"/>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54CEA2A-E23B-4594-A122-7EB7B4B6908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BD94355-4D63-4FDD-A57A-0810877B366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791F93F6-8815-4168-BF9B-BAE47591953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997C0DF-1F83-4219-A445-C8E925CFBFA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8E46664-E7FE-465B-865D-0C88C88AA63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92" name="楕円 391">
          <a:extLst>
            <a:ext uri="{FF2B5EF4-FFF2-40B4-BE49-F238E27FC236}">
              <a16:creationId xmlns:a16="http://schemas.microsoft.com/office/drawing/2014/main" id="{EB55AAF9-7768-4796-A01C-B021980DE307}"/>
            </a:ext>
          </a:extLst>
        </xdr:cNvPr>
        <xdr:cNvSpPr/>
      </xdr:nvSpPr>
      <xdr:spPr>
        <a:xfrm>
          <a:off x="19458940" y="6312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58A54045-8872-49E6-AC35-98CE64245074}"/>
            </a:ext>
          </a:extLst>
        </xdr:cNvPr>
        <xdr:cNvSpPr txBox="1"/>
      </xdr:nvSpPr>
      <xdr:spPr>
        <a:xfrm>
          <a:off x="1954784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394" name="楕円 393">
          <a:extLst>
            <a:ext uri="{FF2B5EF4-FFF2-40B4-BE49-F238E27FC236}">
              <a16:creationId xmlns:a16="http://schemas.microsoft.com/office/drawing/2014/main" id="{4E6EF9A1-CB9C-4250-84D0-6275226FF85E}"/>
            </a:ext>
          </a:extLst>
        </xdr:cNvPr>
        <xdr:cNvSpPr/>
      </xdr:nvSpPr>
      <xdr:spPr>
        <a:xfrm>
          <a:off x="1873504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160782</xdr:rowOff>
    </xdr:to>
    <xdr:cxnSp macro="">
      <xdr:nvCxnSpPr>
        <xdr:cNvPr id="395" name="直線コネクタ 394">
          <a:extLst>
            <a:ext uri="{FF2B5EF4-FFF2-40B4-BE49-F238E27FC236}">
              <a16:creationId xmlns:a16="http://schemas.microsoft.com/office/drawing/2014/main" id="{4BAC19A5-7CF9-4C2A-8B06-BA9DE09B0378}"/>
            </a:ext>
          </a:extLst>
        </xdr:cNvPr>
        <xdr:cNvCxnSpPr/>
      </xdr:nvCxnSpPr>
      <xdr:spPr>
        <a:xfrm>
          <a:off x="18778220" y="635889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396" name="楕円 395">
          <a:extLst>
            <a:ext uri="{FF2B5EF4-FFF2-40B4-BE49-F238E27FC236}">
              <a16:creationId xmlns:a16="http://schemas.microsoft.com/office/drawing/2014/main" id="{782F7A3F-B687-487B-A3E9-33767098DED6}"/>
            </a:ext>
          </a:extLst>
        </xdr:cNvPr>
        <xdr:cNvSpPr/>
      </xdr:nvSpPr>
      <xdr:spPr>
        <a:xfrm>
          <a:off x="1793748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156210</xdr:rowOff>
    </xdr:to>
    <xdr:cxnSp macro="">
      <xdr:nvCxnSpPr>
        <xdr:cNvPr id="397" name="直線コネクタ 396">
          <a:extLst>
            <a:ext uri="{FF2B5EF4-FFF2-40B4-BE49-F238E27FC236}">
              <a16:creationId xmlns:a16="http://schemas.microsoft.com/office/drawing/2014/main" id="{9C582302-74ED-4232-A938-AF9F4900B710}"/>
            </a:ext>
          </a:extLst>
        </xdr:cNvPr>
        <xdr:cNvCxnSpPr/>
      </xdr:nvCxnSpPr>
      <xdr:spPr>
        <a:xfrm>
          <a:off x="17988280" y="6358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398" name="楕円 397">
          <a:extLst>
            <a:ext uri="{FF2B5EF4-FFF2-40B4-BE49-F238E27FC236}">
              <a16:creationId xmlns:a16="http://schemas.microsoft.com/office/drawing/2014/main" id="{2A2E072F-F97D-4322-A7AC-BF03DF36C970}"/>
            </a:ext>
          </a:extLst>
        </xdr:cNvPr>
        <xdr:cNvSpPr/>
      </xdr:nvSpPr>
      <xdr:spPr>
        <a:xfrm>
          <a:off x="1716278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156210</xdr:rowOff>
    </xdr:to>
    <xdr:cxnSp macro="">
      <xdr:nvCxnSpPr>
        <xdr:cNvPr id="399" name="直線コネクタ 398">
          <a:extLst>
            <a:ext uri="{FF2B5EF4-FFF2-40B4-BE49-F238E27FC236}">
              <a16:creationId xmlns:a16="http://schemas.microsoft.com/office/drawing/2014/main" id="{86A6FC85-3BCC-483C-906C-1834233B0DDB}"/>
            </a:ext>
          </a:extLst>
        </xdr:cNvPr>
        <xdr:cNvCxnSpPr/>
      </xdr:nvCxnSpPr>
      <xdr:spPr>
        <a:xfrm>
          <a:off x="17213580" y="63588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107696</xdr:rowOff>
    </xdr:from>
    <xdr:to>
      <xdr:col>98</xdr:col>
      <xdr:colOff>38100</xdr:colOff>
      <xdr:row>38</xdr:row>
      <xdr:rowOff>37846</xdr:rowOff>
    </xdr:to>
    <xdr:sp macro="" textlink="">
      <xdr:nvSpPr>
        <xdr:cNvPr id="400" name="楕円 399">
          <a:extLst>
            <a:ext uri="{FF2B5EF4-FFF2-40B4-BE49-F238E27FC236}">
              <a16:creationId xmlns:a16="http://schemas.microsoft.com/office/drawing/2014/main" id="{C5BF9218-643C-42A7-BB5C-205F85F0A87A}"/>
            </a:ext>
          </a:extLst>
        </xdr:cNvPr>
        <xdr:cNvSpPr/>
      </xdr:nvSpPr>
      <xdr:spPr>
        <a:xfrm>
          <a:off x="16388080" y="6310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37</xdr:row>
      <xdr:rowOff>158496</xdr:rowOff>
    </xdr:to>
    <xdr:cxnSp macro="">
      <xdr:nvCxnSpPr>
        <xdr:cNvPr id="401" name="直線コネクタ 400">
          <a:extLst>
            <a:ext uri="{FF2B5EF4-FFF2-40B4-BE49-F238E27FC236}">
              <a16:creationId xmlns:a16="http://schemas.microsoft.com/office/drawing/2014/main" id="{81A4045F-F317-455E-A09D-38906DF6AEB6}"/>
            </a:ext>
          </a:extLst>
        </xdr:cNvPr>
        <xdr:cNvCxnSpPr/>
      </xdr:nvCxnSpPr>
      <xdr:spPr>
        <a:xfrm flipV="1">
          <a:off x="16431260" y="635889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3593ADDF-49F0-474B-98D3-B2AFB60DEB3B}"/>
            </a:ext>
          </a:extLst>
        </xdr:cNvPr>
        <xdr:cNvSpPr txBox="1"/>
      </xdr:nvSpPr>
      <xdr:spPr>
        <a:xfrm>
          <a:off x="185611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3AE8CEDD-0B0A-4346-A0D1-51D60BD58097}"/>
            </a:ext>
          </a:extLst>
        </xdr:cNvPr>
        <xdr:cNvSpPr txBox="1"/>
      </xdr:nvSpPr>
      <xdr:spPr>
        <a:xfrm>
          <a:off x="17776267"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D502B1B-EE6C-42D3-9496-8CD851F26D6A}"/>
            </a:ext>
          </a:extLst>
        </xdr:cNvPr>
        <xdr:cNvSpPr txBox="1"/>
      </xdr:nvSpPr>
      <xdr:spPr>
        <a:xfrm>
          <a:off x="170015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B8B32845-0D3F-4001-A39F-F8D72D4059DE}"/>
            </a:ext>
          </a:extLst>
        </xdr:cNvPr>
        <xdr:cNvSpPr txBox="1"/>
      </xdr:nvSpPr>
      <xdr:spPr>
        <a:xfrm>
          <a:off x="16226867" y="67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296EB8FB-364B-4F17-B7BA-EA89FE70A778}"/>
            </a:ext>
          </a:extLst>
        </xdr:cNvPr>
        <xdr:cNvSpPr txBox="1"/>
      </xdr:nvSpPr>
      <xdr:spPr>
        <a:xfrm>
          <a:off x="185611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F971C03-3450-4E8A-9F14-507547B1B3A1}"/>
            </a:ext>
          </a:extLst>
        </xdr:cNvPr>
        <xdr:cNvSpPr txBox="1"/>
      </xdr:nvSpPr>
      <xdr:spPr>
        <a:xfrm>
          <a:off x="177762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80A3A48-7790-463A-8FDE-DF8E696FE907}"/>
            </a:ext>
          </a:extLst>
        </xdr:cNvPr>
        <xdr:cNvSpPr txBox="1"/>
      </xdr:nvSpPr>
      <xdr:spPr>
        <a:xfrm>
          <a:off x="170015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54373</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D28D2ECF-DB88-4375-8970-8A624F7EC34C}"/>
            </a:ext>
          </a:extLst>
        </xdr:cNvPr>
        <xdr:cNvSpPr txBox="1"/>
      </xdr:nvSpPr>
      <xdr:spPr>
        <a:xfrm>
          <a:off x="1622686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9FD084EC-3089-4993-9868-66C666DC73B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78C8D93-8B52-4CF4-8A43-B3029C8F210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75235CF-2548-4BD0-AD36-7AB78F968D2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367D9D8-0872-4A81-A46D-294A635166C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26E41699-0F0F-49E4-A96C-56F3F503F58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0717EB4-3891-45C6-B9D7-E457AA69DB1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3F27B6B7-48B7-4EB9-9326-69B969AF713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B9CDC5BE-32D2-4162-A181-0DDE2A6AE12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A3C355D2-BCC2-4D83-8B6A-D2458E90428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97452927-2719-4F15-8771-67F4D36F899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DE9B3C33-8874-4CC8-9622-68C6EDF035D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3334BC83-4DAB-4E48-8BB8-7B38708260A1}"/>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CD67BB94-6E31-41EE-8C72-5DD4FC8EBE9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AF2006E0-90B0-44A9-A059-34381AC90CA7}"/>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5E6EBA7-3FEC-4844-A11D-C76FBE09B3F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245BA7B6-0785-428A-B992-E8E7CA2A281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A2F0870-C0E8-481A-BA02-BD0B6ECB6A9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352F0CAA-9E03-4BA0-812A-D5B932E6937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9A2838FA-5416-48D1-874B-73E0E6B2234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638C8052-D557-4DD1-B220-6E21DCB5C7D4}"/>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FA2F4C1D-84AF-4349-967F-019E3E834439}"/>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BE85406D-B019-4D77-869C-B65757D1DD8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A3B046E3-29CD-499E-BD59-9B8B9B8411E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47799E2A-1869-4F2D-9BED-409310393E4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B688E341-95F4-4753-B8DD-6A5715ADBA13}"/>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2AD74101-8D9C-4CC2-B457-E5499FADF71E}"/>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A27D66F1-E38C-4DC9-B97C-403EF6FF61E6}"/>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110A9705-4AE7-4E88-A7FF-5A976B9395BC}"/>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D4CF4576-38BE-4C2B-ADA6-951A097ACAF4}"/>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3CB7C8CC-8FB6-42B5-B86D-9EBA6194D6D6}"/>
            </a:ext>
          </a:extLst>
        </xdr:cNvPr>
        <xdr:cNvSpPr txBox="1"/>
      </xdr:nvSpPr>
      <xdr:spPr>
        <a:xfrm>
          <a:off x="14414500" y="10064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8100E53A-57C6-4442-B5F9-C274DD9934D8}"/>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31057FC7-1363-4FE9-9AA6-2BCCB754193D}"/>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687A8A5B-3D13-4A50-B664-90542DD58ABA}"/>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033112C2-DB08-4268-8456-99836C18BA25}"/>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EFE8D4A8-8899-4E44-83EB-619118E69CC2}"/>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DFDB4C40-00EE-4BBB-9FD9-1F6846B5A7E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C7F87781-0113-4607-AE73-EDBB6BE060E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C5BFFFA-E5A1-44C1-924C-A2924DC1606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93D606C-9640-4E87-98AA-6C8F0775DFE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2ECCFF8A-C70B-4693-922B-4E7B80C1779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450" name="楕円 449">
          <a:extLst>
            <a:ext uri="{FF2B5EF4-FFF2-40B4-BE49-F238E27FC236}">
              <a16:creationId xmlns:a16="http://schemas.microsoft.com/office/drawing/2014/main" id="{AF10F147-932A-41A8-8BEB-534AE375A0D1}"/>
            </a:ext>
          </a:extLst>
        </xdr:cNvPr>
        <xdr:cNvSpPr/>
      </xdr:nvSpPr>
      <xdr:spPr>
        <a:xfrm>
          <a:off x="14325600" y="9508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73677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581855C1-2433-49BF-A320-FD71FA896A3E}"/>
            </a:ext>
          </a:extLst>
        </xdr:cNvPr>
        <xdr:cNvSpPr txBox="1"/>
      </xdr:nvSpPr>
      <xdr:spPr>
        <a:xfrm>
          <a:off x="14414500" y="946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71120</xdr:rowOff>
    </xdr:from>
    <xdr:to>
      <xdr:col>81</xdr:col>
      <xdr:colOff>101600</xdr:colOff>
      <xdr:row>57</xdr:row>
      <xdr:rowOff>1270</xdr:rowOff>
    </xdr:to>
    <xdr:sp macro="" textlink="">
      <xdr:nvSpPr>
        <xdr:cNvPr id="452" name="楕円 451">
          <a:extLst>
            <a:ext uri="{FF2B5EF4-FFF2-40B4-BE49-F238E27FC236}">
              <a16:creationId xmlns:a16="http://schemas.microsoft.com/office/drawing/2014/main" id="{AC0EE140-0886-4BDC-BACA-D33AD21469E9}"/>
            </a:ext>
          </a:extLst>
        </xdr:cNvPr>
        <xdr:cNvSpPr/>
      </xdr:nvSpPr>
      <xdr:spPr>
        <a:xfrm>
          <a:off x="13578840" y="945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121920</xdr:rowOff>
    </xdr:from>
    <xdr:to>
      <xdr:col>85</xdr:col>
      <xdr:colOff>127000</xdr:colOff>
      <xdr:row>57</xdr:row>
      <xdr:rowOff>0</xdr:rowOff>
    </xdr:to>
    <xdr:cxnSp macro="">
      <xdr:nvCxnSpPr>
        <xdr:cNvPr id="453" name="直線コネクタ 452">
          <a:extLst>
            <a:ext uri="{FF2B5EF4-FFF2-40B4-BE49-F238E27FC236}">
              <a16:creationId xmlns:a16="http://schemas.microsoft.com/office/drawing/2014/main" id="{515CB15A-17CB-4669-9B3F-DE52C7F5066E}"/>
            </a:ext>
          </a:extLst>
        </xdr:cNvPr>
        <xdr:cNvCxnSpPr/>
      </xdr:nvCxnSpPr>
      <xdr:spPr>
        <a:xfrm>
          <a:off x="13629640" y="950976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454" name="楕円 453">
          <a:extLst>
            <a:ext uri="{FF2B5EF4-FFF2-40B4-BE49-F238E27FC236}">
              <a16:creationId xmlns:a16="http://schemas.microsoft.com/office/drawing/2014/main" id="{FBAA01F1-02A3-4016-A364-3C220AC0BCFB}"/>
            </a:ext>
          </a:extLst>
        </xdr:cNvPr>
        <xdr:cNvSpPr/>
      </xdr:nvSpPr>
      <xdr:spPr>
        <a:xfrm>
          <a:off x="1280414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121920</xdr:rowOff>
    </xdr:to>
    <xdr:cxnSp macro="">
      <xdr:nvCxnSpPr>
        <xdr:cNvPr id="455" name="直線コネクタ 454">
          <a:extLst>
            <a:ext uri="{FF2B5EF4-FFF2-40B4-BE49-F238E27FC236}">
              <a16:creationId xmlns:a16="http://schemas.microsoft.com/office/drawing/2014/main" id="{1ED66952-0825-4CEC-A27A-B541AA8BE1E5}"/>
            </a:ext>
          </a:extLst>
        </xdr:cNvPr>
        <xdr:cNvCxnSpPr/>
      </xdr:nvCxnSpPr>
      <xdr:spPr>
        <a:xfrm>
          <a:off x="12854940" y="94640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168275</xdr:rowOff>
    </xdr:from>
    <xdr:to>
      <xdr:col>72</xdr:col>
      <xdr:colOff>38100</xdr:colOff>
      <xdr:row>56</xdr:row>
      <xdr:rowOff>98425</xdr:rowOff>
    </xdr:to>
    <xdr:sp macro="" textlink="">
      <xdr:nvSpPr>
        <xdr:cNvPr id="456" name="楕円 455">
          <a:extLst>
            <a:ext uri="{FF2B5EF4-FFF2-40B4-BE49-F238E27FC236}">
              <a16:creationId xmlns:a16="http://schemas.microsoft.com/office/drawing/2014/main" id="{4577A874-E28C-410E-8AC0-46087A030AFB}"/>
            </a:ext>
          </a:extLst>
        </xdr:cNvPr>
        <xdr:cNvSpPr/>
      </xdr:nvSpPr>
      <xdr:spPr>
        <a:xfrm>
          <a:off x="12029440" y="9388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47625</xdr:rowOff>
    </xdr:from>
    <xdr:to>
      <xdr:col>76</xdr:col>
      <xdr:colOff>114300</xdr:colOff>
      <xdr:row>56</xdr:row>
      <xdr:rowOff>76200</xdr:rowOff>
    </xdr:to>
    <xdr:cxnSp macro="">
      <xdr:nvCxnSpPr>
        <xdr:cNvPr id="457" name="直線コネクタ 456">
          <a:extLst>
            <a:ext uri="{FF2B5EF4-FFF2-40B4-BE49-F238E27FC236}">
              <a16:creationId xmlns:a16="http://schemas.microsoft.com/office/drawing/2014/main" id="{162E3E11-6ECE-400F-8C12-CCF27D6983A1}"/>
            </a:ext>
          </a:extLst>
        </xdr:cNvPr>
        <xdr:cNvCxnSpPr/>
      </xdr:nvCxnSpPr>
      <xdr:spPr>
        <a:xfrm>
          <a:off x="12072620" y="943546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122555</xdr:rowOff>
    </xdr:from>
    <xdr:to>
      <xdr:col>67</xdr:col>
      <xdr:colOff>101600</xdr:colOff>
      <xdr:row>56</xdr:row>
      <xdr:rowOff>52705</xdr:rowOff>
    </xdr:to>
    <xdr:sp macro="" textlink="">
      <xdr:nvSpPr>
        <xdr:cNvPr id="458" name="楕円 457">
          <a:extLst>
            <a:ext uri="{FF2B5EF4-FFF2-40B4-BE49-F238E27FC236}">
              <a16:creationId xmlns:a16="http://schemas.microsoft.com/office/drawing/2014/main" id="{97B175BC-A967-4DC5-A7B7-260A535117D1}"/>
            </a:ext>
          </a:extLst>
        </xdr:cNvPr>
        <xdr:cNvSpPr/>
      </xdr:nvSpPr>
      <xdr:spPr>
        <a:xfrm>
          <a:off x="11231880" y="934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1905</xdr:rowOff>
    </xdr:from>
    <xdr:to>
      <xdr:col>71</xdr:col>
      <xdr:colOff>177800</xdr:colOff>
      <xdr:row>56</xdr:row>
      <xdr:rowOff>47625</xdr:rowOff>
    </xdr:to>
    <xdr:cxnSp macro="">
      <xdr:nvCxnSpPr>
        <xdr:cNvPr id="459" name="直線コネクタ 458">
          <a:extLst>
            <a:ext uri="{FF2B5EF4-FFF2-40B4-BE49-F238E27FC236}">
              <a16:creationId xmlns:a16="http://schemas.microsoft.com/office/drawing/2014/main" id="{1B555106-AAD9-4CC7-93AB-98A4BDE58F20}"/>
            </a:ext>
          </a:extLst>
        </xdr:cNvPr>
        <xdr:cNvCxnSpPr/>
      </xdr:nvCxnSpPr>
      <xdr:spPr>
        <a:xfrm>
          <a:off x="11282680" y="938974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0" name="n_1aveValue【学校施設】&#10;有形固定資産減価償却率">
          <a:extLst>
            <a:ext uri="{FF2B5EF4-FFF2-40B4-BE49-F238E27FC236}">
              <a16:creationId xmlns:a16="http://schemas.microsoft.com/office/drawing/2014/main" id="{96CAF529-12A8-4A5B-B008-3449B31C2239}"/>
            </a:ext>
          </a:extLst>
        </xdr:cNvPr>
        <xdr:cNvSpPr txBox="1"/>
      </xdr:nvSpPr>
      <xdr:spPr>
        <a:xfrm>
          <a:off x="134372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61" name="n_2aveValue【学校施設】&#10;有形固定資産減価償却率">
          <a:extLst>
            <a:ext uri="{FF2B5EF4-FFF2-40B4-BE49-F238E27FC236}">
              <a16:creationId xmlns:a16="http://schemas.microsoft.com/office/drawing/2014/main" id="{805BD3C9-439F-4414-8932-AA9DFC2C4BFF}"/>
            </a:ext>
          </a:extLst>
        </xdr:cNvPr>
        <xdr:cNvSpPr txBox="1"/>
      </xdr:nvSpPr>
      <xdr:spPr>
        <a:xfrm>
          <a:off x="12675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2" name="n_3aveValue【学校施設】&#10;有形固定資産減価償却率">
          <a:extLst>
            <a:ext uri="{FF2B5EF4-FFF2-40B4-BE49-F238E27FC236}">
              <a16:creationId xmlns:a16="http://schemas.microsoft.com/office/drawing/2014/main" id="{D804E020-2C2D-446D-80D5-8432D8BCD9CE}"/>
            </a:ext>
          </a:extLst>
        </xdr:cNvPr>
        <xdr:cNvSpPr txBox="1"/>
      </xdr:nvSpPr>
      <xdr:spPr>
        <a:xfrm>
          <a:off x="119005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3" name="n_4aveValue【学校施設】&#10;有形固定資産減価償却率">
          <a:extLst>
            <a:ext uri="{FF2B5EF4-FFF2-40B4-BE49-F238E27FC236}">
              <a16:creationId xmlns:a16="http://schemas.microsoft.com/office/drawing/2014/main" id="{221E5782-D68D-4246-AC44-EC5DEB4E1F28}"/>
            </a:ext>
          </a:extLst>
        </xdr:cNvPr>
        <xdr:cNvSpPr txBox="1"/>
      </xdr:nvSpPr>
      <xdr:spPr>
        <a:xfrm>
          <a:off x="1110298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17797</xdr:rowOff>
    </xdr:from>
    <xdr:ext cx="405111" cy="259045"/>
    <xdr:sp macro="" textlink="">
      <xdr:nvSpPr>
        <xdr:cNvPr id="464" name="n_1mainValue【学校施設】&#10;有形固定資産減価償却率">
          <a:extLst>
            <a:ext uri="{FF2B5EF4-FFF2-40B4-BE49-F238E27FC236}">
              <a16:creationId xmlns:a16="http://schemas.microsoft.com/office/drawing/2014/main" id="{2DAC205C-A1C8-4C68-BEBC-60D12D7415D1}"/>
            </a:ext>
          </a:extLst>
        </xdr:cNvPr>
        <xdr:cNvSpPr txBox="1"/>
      </xdr:nvSpPr>
      <xdr:spPr>
        <a:xfrm>
          <a:off x="1343724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465" name="n_2mainValue【学校施設】&#10;有形固定資産減価償却率">
          <a:extLst>
            <a:ext uri="{FF2B5EF4-FFF2-40B4-BE49-F238E27FC236}">
              <a16:creationId xmlns:a16="http://schemas.microsoft.com/office/drawing/2014/main" id="{02A4E0D2-DB72-4996-8D2F-46035240768E}"/>
            </a:ext>
          </a:extLst>
        </xdr:cNvPr>
        <xdr:cNvSpPr txBox="1"/>
      </xdr:nvSpPr>
      <xdr:spPr>
        <a:xfrm>
          <a:off x="1267524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114952</xdr:rowOff>
    </xdr:from>
    <xdr:ext cx="405111" cy="259045"/>
    <xdr:sp macro="" textlink="">
      <xdr:nvSpPr>
        <xdr:cNvPr id="466" name="n_3mainValue【学校施設】&#10;有形固定資産減価償却率">
          <a:extLst>
            <a:ext uri="{FF2B5EF4-FFF2-40B4-BE49-F238E27FC236}">
              <a16:creationId xmlns:a16="http://schemas.microsoft.com/office/drawing/2014/main" id="{13311891-0BCC-404C-933C-9E7109E74EDD}"/>
            </a:ext>
          </a:extLst>
        </xdr:cNvPr>
        <xdr:cNvSpPr txBox="1"/>
      </xdr:nvSpPr>
      <xdr:spPr>
        <a:xfrm>
          <a:off x="11900544" y="916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69232</xdr:rowOff>
    </xdr:from>
    <xdr:ext cx="405111" cy="259045"/>
    <xdr:sp macro="" textlink="">
      <xdr:nvSpPr>
        <xdr:cNvPr id="467" name="n_4mainValue【学校施設】&#10;有形固定資産減価償却率">
          <a:extLst>
            <a:ext uri="{FF2B5EF4-FFF2-40B4-BE49-F238E27FC236}">
              <a16:creationId xmlns:a16="http://schemas.microsoft.com/office/drawing/2014/main" id="{71CD16FC-D548-4A18-AD60-2F4129F9E5E1}"/>
            </a:ext>
          </a:extLst>
        </xdr:cNvPr>
        <xdr:cNvSpPr txBox="1"/>
      </xdr:nvSpPr>
      <xdr:spPr>
        <a:xfrm>
          <a:off x="11102984" y="912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D3E5A81-860F-4733-9320-DF79BEE4B35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626B538-D7B6-4785-93A9-03325A8DDBE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2C20B0B6-1B56-4076-BAFD-86975D69F4A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80032961-D64A-4608-B159-46D696F089A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BDD32F01-7880-4239-93F6-9741358DD5B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2698088-65B1-4377-886E-2970552F329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6DAE88D8-3E09-4957-873E-D782ACCE85A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F0068157-C718-4530-88CE-39216F823E1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54BD8C3B-156B-45C8-BEDD-13E8903A428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FC0EA918-105A-4D21-B07A-8075BA96439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87B04559-F1FF-4821-ABCB-84CF23E93AE5}"/>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752E0077-8BD9-4F7B-B656-EAEA9F9BE67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3C3D8770-E2D2-4859-86BD-1E054212C8A6}"/>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C5010E49-A889-408F-91C1-88CFB3430C06}"/>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AF5C2CA5-49D6-413A-9EA7-826E58CF741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3920A49-52C9-4EE0-A72D-9622C5A4C9F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AB23910B-FFE6-4169-AC20-D569D39B12CF}"/>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5E49B436-4073-4255-87FC-5D773E124DB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A8B8D065-DDFB-4A5C-956E-BB48D265541E}"/>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43006727-4C72-4DE5-A2F6-1B819B071C5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D35682FE-17EA-4D3A-B6C6-7DA1D3D01D15}"/>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352E9161-69C8-4C1F-A345-F772FA0A2259}"/>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6F2EE8CD-5D1F-4442-B63C-B30825A45635}"/>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7E61E883-2CA9-45BB-8D8E-A74BA3C62D7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90DAF55A-A58A-4077-B0F6-1BCB65EED5B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473949A0-6849-41F9-B25A-DE3C5675530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A9849CE0-4099-4191-B8F6-15C3B3B81348}"/>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972E6580-3511-4D39-B4E8-8739BEC51021}"/>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EB675301-96C3-4CDC-B817-A8B1C51EB8D7}"/>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2F7BAAF-9986-41D9-BAAE-87F8486D6E7B}"/>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B7C5C188-1891-4629-B538-6AFAC73DDA4E}"/>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99" name="【学校施設】&#10;一人当たり面積平均値テキスト">
          <a:extLst>
            <a:ext uri="{FF2B5EF4-FFF2-40B4-BE49-F238E27FC236}">
              <a16:creationId xmlns:a16="http://schemas.microsoft.com/office/drawing/2014/main" id="{B6D8986E-4083-4B13-90EB-AB1E1F5432FC}"/>
            </a:ext>
          </a:extLst>
        </xdr:cNvPr>
        <xdr:cNvSpPr txBox="1"/>
      </xdr:nvSpPr>
      <xdr:spPr>
        <a:xfrm>
          <a:off x="19547840" y="1014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7061959-36C6-42B1-BC60-56072A601F92}"/>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4ED81B4C-6542-4223-88CA-1DCE09EDFC45}"/>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ED99E493-DE95-47ED-801D-EC69AC25CFC2}"/>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FF7FD0F5-BB4E-499B-A2CD-F973CB7632C5}"/>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0C565D57-3118-44D3-8AE2-F499FE06C056}"/>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C802C84-691A-49A2-857E-CB0D4EC7ADB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6291CB2-010F-4ED4-8F18-62994CDE3A9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004CE50-9A04-4F7B-B3D6-1A1A2755F18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B750E558-7E87-48E2-9F52-E1908E0E02F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914C1A9-8F83-49B3-963B-6672300F0E8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140244</xdr:rowOff>
    </xdr:from>
    <xdr:to>
      <xdr:col>116</xdr:col>
      <xdr:colOff>114300</xdr:colOff>
      <xdr:row>60</xdr:row>
      <xdr:rowOff>70394</xdr:rowOff>
    </xdr:to>
    <xdr:sp macro="" textlink="">
      <xdr:nvSpPr>
        <xdr:cNvPr id="510" name="楕円 509">
          <a:extLst>
            <a:ext uri="{FF2B5EF4-FFF2-40B4-BE49-F238E27FC236}">
              <a16:creationId xmlns:a16="http://schemas.microsoft.com/office/drawing/2014/main" id="{C90A4297-53B2-43B9-8B8C-3EC6D5AF1BD5}"/>
            </a:ext>
          </a:extLst>
        </xdr:cNvPr>
        <xdr:cNvSpPr/>
      </xdr:nvSpPr>
      <xdr:spPr>
        <a:xfrm>
          <a:off x="1945894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163121</xdr:rowOff>
    </xdr:from>
    <xdr:ext cx="469744" cy="259045"/>
    <xdr:sp macro="" textlink="">
      <xdr:nvSpPr>
        <xdr:cNvPr id="511" name="【学校施設】&#10;一人当たり面積該当値テキスト">
          <a:extLst>
            <a:ext uri="{FF2B5EF4-FFF2-40B4-BE49-F238E27FC236}">
              <a16:creationId xmlns:a16="http://schemas.microsoft.com/office/drawing/2014/main" id="{DEFFF483-0D1B-4986-8697-95C2423658CD}"/>
            </a:ext>
          </a:extLst>
        </xdr:cNvPr>
        <xdr:cNvSpPr txBox="1"/>
      </xdr:nvSpPr>
      <xdr:spPr>
        <a:xfrm>
          <a:off x="19547840" y="988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141550</xdr:rowOff>
    </xdr:from>
    <xdr:to>
      <xdr:col>112</xdr:col>
      <xdr:colOff>38100</xdr:colOff>
      <xdr:row>60</xdr:row>
      <xdr:rowOff>71700</xdr:rowOff>
    </xdr:to>
    <xdr:sp macro="" textlink="">
      <xdr:nvSpPr>
        <xdr:cNvPr id="512" name="楕円 511">
          <a:extLst>
            <a:ext uri="{FF2B5EF4-FFF2-40B4-BE49-F238E27FC236}">
              <a16:creationId xmlns:a16="http://schemas.microsoft.com/office/drawing/2014/main" id="{F7FE8D88-A8FC-481C-9DD9-F73F004F7239}"/>
            </a:ext>
          </a:extLst>
        </xdr:cNvPr>
        <xdr:cNvSpPr/>
      </xdr:nvSpPr>
      <xdr:spPr>
        <a:xfrm>
          <a:off x="18735040" y="1003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19594</xdr:rowOff>
    </xdr:from>
    <xdr:to>
      <xdr:col>116</xdr:col>
      <xdr:colOff>63500</xdr:colOff>
      <xdr:row>60</xdr:row>
      <xdr:rowOff>20900</xdr:rowOff>
    </xdr:to>
    <xdr:cxnSp macro="">
      <xdr:nvCxnSpPr>
        <xdr:cNvPr id="513" name="直線コネクタ 512">
          <a:extLst>
            <a:ext uri="{FF2B5EF4-FFF2-40B4-BE49-F238E27FC236}">
              <a16:creationId xmlns:a16="http://schemas.microsoft.com/office/drawing/2014/main" id="{7621B5E8-393A-479C-90C3-EB99E76F31F8}"/>
            </a:ext>
          </a:extLst>
        </xdr:cNvPr>
        <xdr:cNvCxnSpPr/>
      </xdr:nvCxnSpPr>
      <xdr:spPr>
        <a:xfrm flipV="1">
          <a:off x="18778220" y="10077994"/>
          <a:ext cx="73152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140898</xdr:rowOff>
    </xdr:from>
    <xdr:to>
      <xdr:col>107</xdr:col>
      <xdr:colOff>101600</xdr:colOff>
      <xdr:row>60</xdr:row>
      <xdr:rowOff>71048</xdr:rowOff>
    </xdr:to>
    <xdr:sp macro="" textlink="">
      <xdr:nvSpPr>
        <xdr:cNvPr id="514" name="楕円 513">
          <a:extLst>
            <a:ext uri="{FF2B5EF4-FFF2-40B4-BE49-F238E27FC236}">
              <a16:creationId xmlns:a16="http://schemas.microsoft.com/office/drawing/2014/main" id="{46E71E13-449D-4CF4-AECB-E7077BE27DE8}"/>
            </a:ext>
          </a:extLst>
        </xdr:cNvPr>
        <xdr:cNvSpPr/>
      </xdr:nvSpPr>
      <xdr:spPr>
        <a:xfrm>
          <a:off x="17937480" y="1003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20248</xdr:rowOff>
    </xdr:from>
    <xdr:to>
      <xdr:col>111</xdr:col>
      <xdr:colOff>177800</xdr:colOff>
      <xdr:row>60</xdr:row>
      <xdr:rowOff>20900</xdr:rowOff>
    </xdr:to>
    <xdr:cxnSp macro="">
      <xdr:nvCxnSpPr>
        <xdr:cNvPr id="515" name="直線コネクタ 514">
          <a:extLst>
            <a:ext uri="{FF2B5EF4-FFF2-40B4-BE49-F238E27FC236}">
              <a16:creationId xmlns:a16="http://schemas.microsoft.com/office/drawing/2014/main" id="{10914C6B-BE54-4590-AC08-43B2EE5F6ABD}"/>
            </a:ext>
          </a:extLst>
        </xdr:cNvPr>
        <xdr:cNvCxnSpPr/>
      </xdr:nvCxnSpPr>
      <xdr:spPr>
        <a:xfrm>
          <a:off x="17988280" y="10078648"/>
          <a:ext cx="78994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148082</xdr:rowOff>
    </xdr:from>
    <xdr:to>
      <xdr:col>102</xdr:col>
      <xdr:colOff>165100</xdr:colOff>
      <xdr:row>60</xdr:row>
      <xdr:rowOff>78232</xdr:rowOff>
    </xdr:to>
    <xdr:sp macro="" textlink="">
      <xdr:nvSpPr>
        <xdr:cNvPr id="516" name="楕円 515">
          <a:extLst>
            <a:ext uri="{FF2B5EF4-FFF2-40B4-BE49-F238E27FC236}">
              <a16:creationId xmlns:a16="http://schemas.microsoft.com/office/drawing/2014/main" id="{20065B48-F2C9-4722-97A0-797FF5CCEC27}"/>
            </a:ext>
          </a:extLst>
        </xdr:cNvPr>
        <xdr:cNvSpPr/>
      </xdr:nvSpPr>
      <xdr:spPr>
        <a:xfrm>
          <a:off x="17162780" y="10038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20248</xdr:rowOff>
    </xdr:from>
    <xdr:to>
      <xdr:col>107</xdr:col>
      <xdr:colOff>50800</xdr:colOff>
      <xdr:row>60</xdr:row>
      <xdr:rowOff>27432</xdr:rowOff>
    </xdr:to>
    <xdr:cxnSp macro="">
      <xdr:nvCxnSpPr>
        <xdr:cNvPr id="517" name="直線コネクタ 516">
          <a:extLst>
            <a:ext uri="{FF2B5EF4-FFF2-40B4-BE49-F238E27FC236}">
              <a16:creationId xmlns:a16="http://schemas.microsoft.com/office/drawing/2014/main" id="{53B6D37A-2A52-4B2D-8E19-2834980CCE4E}"/>
            </a:ext>
          </a:extLst>
        </xdr:cNvPr>
        <xdr:cNvCxnSpPr/>
      </xdr:nvCxnSpPr>
      <xdr:spPr>
        <a:xfrm flipV="1">
          <a:off x="17213580" y="10078648"/>
          <a:ext cx="7747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148735</xdr:rowOff>
    </xdr:from>
    <xdr:to>
      <xdr:col>98</xdr:col>
      <xdr:colOff>38100</xdr:colOff>
      <xdr:row>60</xdr:row>
      <xdr:rowOff>78885</xdr:rowOff>
    </xdr:to>
    <xdr:sp macro="" textlink="">
      <xdr:nvSpPr>
        <xdr:cNvPr id="518" name="楕円 517">
          <a:extLst>
            <a:ext uri="{FF2B5EF4-FFF2-40B4-BE49-F238E27FC236}">
              <a16:creationId xmlns:a16="http://schemas.microsoft.com/office/drawing/2014/main" id="{9667BA5B-0FBC-4F6E-A9E7-198F43F6572A}"/>
            </a:ext>
          </a:extLst>
        </xdr:cNvPr>
        <xdr:cNvSpPr/>
      </xdr:nvSpPr>
      <xdr:spPr>
        <a:xfrm>
          <a:off x="16388080" y="1003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27432</xdr:rowOff>
    </xdr:from>
    <xdr:to>
      <xdr:col>102</xdr:col>
      <xdr:colOff>114300</xdr:colOff>
      <xdr:row>60</xdr:row>
      <xdr:rowOff>28085</xdr:rowOff>
    </xdr:to>
    <xdr:cxnSp macro="">
      <xdr:nvCxnSpPr>
        <xdr:cNvPr id="519" name="直線コネクタ 518">
          <a:extLst>
            <a:ext uri="{FF2B5EF4-FFF2-40B4-BE49-F238E27FC236}">
              <a16:creationId xmlns:a16="http://schemas.microsoft.com/office/drawing/2014/main" id="{A6C3C40D-ACE8-487A-B82C-F9D6FB5455F0}"/>
            </a:ext>
          </a:extLst>
        </xdr:cNvPr>
        <xdr:cNvCxnSpPr/>
      </xdr:nvCxnSpPr>
      <xdr:spPr>
        <a:xfrm flipV="1">
          <a:off x="16431260" y="10085832"/>
          <a:ext cx="7823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20" name="n_1aveValue【学校施設】&#10;一人当たり面積">
          <a:extLst>
            <a:ext uri="{FF2B5EF4-FFF2-40B4-BE49-F238E27FC236}">
              <a16:creationId xmlns:a16="http://schemas.microsoft.com/office/drawing/2014/main" id="{A51A04F5-8C2D-4F0F-B2BA-29DD232BB2DD}"/>
            </a:ext>
          </a:extLst>
        </xdr:cNvPr>
        <xdr:cNvSpPr txBox="1"/>
      </xdr:nvSpPr>
      <xdr:spPr>
        <a:xfrm>
          <a:off x="18561127" y="10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21" name="n_2aveValue【学校施設】&#10;一人当たり面積">
          <a:extLst>
            <a:ext uri="{FF2B5EF4-FFF2-40B4-BE49-F238E27FC236}">
              <a16:creationId xmlns:a16="http://schemas.microsoft.com/office/drawing/2014/main" id="{F149F42D-8BD4-4996-8334-2F7FC2107AB6}"/>
            </a:ext>
          </a:extLst>
        </xdr:cNvPr>
        <xdr:cNvSpPr txBox="1"/>
      </xdr:nvSpPr>
      <xdr:spPr>
        <a:xfrm>
          <a:off x="17776267" y="102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22" name="n_3aveValue【学校施設】&#10;一人当たり面積">
          <a:extLst>
            <a:ext uri="{FF2B5EF4-FFF2-40B4-BE49-F238E27FC236}">
              <a16:creationId xmlns:a16="http://schemas.microsoft.com/office/drawing/2014/main" id="{C60ECD34-EF6C-436E-BDF3-5D16EBC5831A}"/>
            </a:ext>
          </a:extLst>
        </xdr:cNvPr>
        <xdr:cNvSpPr txBox="1"/>
      </xdr:nvSpPr>
      <xdr:spPr>
        <a:xfrm>
          <a:off x="17001567" y="102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523" name="n_4aveValue【学校施設】&#10;一人当たり面積">
          <a:extLst>
            <a:ext uri="{FF2B5EF4-FFF2-40B4-BE49-F238E27FC236}">
              <a16:creationId xmlns:a16="http://schemas.microsoft.com/office/drawing/2014/main" id="{19B86A5A-5516-4184-8C53-359E77FDDE81}"/>
            </a:ext>
          </a:extLst>
        </xdr:cNvPr>
        <xdr:cNvSpPr txBox="1"/>
      </xdr:nvSpPr>
      <xdr:spPr>
        <a:xfrm>
          <a:off x="16226867" y="1027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88227</xdr:rowOff>
    </xdr:from>
    <xdr:ext cx="469744" cy="259045"/>
    <xdr:sp macro="" textlink="">
      <xdr:nvSpPr>
        <xdr:cNvPr id="524" name="n_1mainValue【学校施設】&#10;一人当たり面積">
          <a:extLst>
            <a:ext uri="{FF2B5EF4-FFF2-40B4-BE49-F238E27FC236}">
              <a16:creationId xmlns:a16="http://schemas.microsoft.com/office/drawing/2014/main" id="{51CFD595-973D-4FA8-AAEB-3206E4D06286}"/>
            </a:ext>
          </a:extLst>
        </xdr:cNvPr>
        <xdr:cNvSpPr txBox="1"/>
      </xdr:nvSpPr>
      <xdr:spPr>
        <a:xfrm>
          <a:off x="18561127" y="981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87575</xdr:rowOff>
    </xdr:from>
    <xdr:ext cx="469744" cy="259045"/>
    <xdr:sp macro="" textlink="">
      <xdr:nvSpPr>
        <xdr:cNvPr id="525" name="n_2mainValue【学校施設】&#10;一人当たり面積">
          <a:extLst>
            <a:ext uri="{FF2B5EF4-FFF2-40B4-BE49-F238E27FC236}">
              <a16:creationId xmlns:a16="http://schemas.microsoft.com/office/drawing/2014/main" id="{78E3BA35-C74E-45D1-9FC6-D421E1052AA1}"/>
            </a:ext>
          </a:extLst>
        </xdr:cNvPr>
        <xdr:cNvSpPr txBox="1"/>
      </xdr:nvSpPr>
      <xdr:spPr>
        <a:xfrm>
          <a:off x="17776267" y="981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94759</xdr:rowOff>
    </xdr:from>
    <xdr:ext cx="469744" cy="259045"/>
    <xdr:sp macro="" textlink="">
      <xdr:nvSpPr>
        <xdr:cNvPr id="526" name="n_3mainValue【学校施設】&#10;一人当たり面積">
          <a:extLst>
            <a:ext uri="{FF2B5EF4-FFF2-40B4-BE49-F238E27FC236}">
              <a16:creationId xmlns:a16="http://schemas.microsoft.com/office/drawing/2014/main" id="{AC010D1E-466F-433E-8202-DAF79FDD1EAE}"/>
            </a:ext>
          </a:extLst>
        </xdr:cNvPr>
        <xdr:cNvSpPr txBox="1"/>
      </xdr:nvSpPr>
      <xdr:spPr>
        <a:xfrm>
          <a:off x="17001567"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95412</xdr:rowOff>
    </xdr:from>
    <xdr:ext cx="469744" cy="259045"/>
    <xdr:sp macro="" textlink="">
      <xdr:nvSpPr>
        <xdr:cNvPr id="527" name="n_4mainValue【学校施設】&#10;一人当たり面積">
          <a:extLst>
            <a:ext uri="{FF2B5EF4-FFF2-40B4-BE49-F238E27FC236}">
              <a16:creationId xmlns:a16="http://schemas.microsoft.com/office/drawing/2014/main" id="{1C17F659-6A7C-4626-A287-2725867B13CB}"/>
            </a:ext>
          </a:extLst>
        </xdr:cNvPr>
        <xdr:cNvSpPr txBox="1"/>
      </xdr:nvSpPr>
      <xdr:spPr>
        <a:xfrm>
          <a:off x="16226867" y="98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2A983409-47A1-4417-AD01-4939008D5A6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C23ACB56-C256-454B-B1B8-DEFF85A1856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8B308C07-0E3A-4A6B-ABCE-4D25BCD85BE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7AE82C7A-DCCA-4F31-9709-05C0FD0CCE5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83542763-8843-495E-BD55-E79D841B1EB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A5D325CD-1941-41F6-A950-9794E537E82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31FF3F51-F785-40A8-9791-84EF7E9F94A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44BFA199-B34F-4D7C-AEE3-02397C38663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48F8FD5C-43F1-4755-A03B-15E3CA9E478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92735712-7728-412B-BBFD-748A09EAAB1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D5DDB3D5-6F5F-4989-A9F9-016A49567F8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13E44173-06B1-4E61-8973-545BA33404C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9AC2FCE4-D8C1-4975-8C10-975321D6032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DA5EF8A1-7D53-47EC-BBE3-0210473BD20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6579B831-2419-4B15-884E-47D31A13DFE2}"/>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5A3AD0CF-E3B6-43D8-87DE-4F9FBAB4C70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3C200BF3-8A58-4862-B395-252A06056F55}"/>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10201B32-8B5D-444A-93CA-1D1CA1063515}"/>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1D44DF9E-E89E-4F41-8AFA-014C8A2AF2C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7A4AA325-12B3-420C-8FE5-0602EDDE95DB}"/>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F8972967-E1E9-4535-B5E3-A4718B86E6AD}"/>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5CBFA216-3F7D-4D0F-822A-FFFED737CB8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CB5FEBA3-B059-4986-9573-2CB299E0A28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3DC5A9B4-88DD-40A5-ADD6-FD567A2A36CC}"/>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E2E85FD2-486C-410B-AE54-3B2E44B0F8BC}"/>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D8A500F-65F4-4107-88B9-43B9EA7AB9FB}"/>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886064B-3721-421A-A175-D52C2FB5EC3F}"/>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4C127043-5F18-4AE8-8FD1-F9A4B1CE58F5}"/>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6" name="【児童館】&#10;有形固定資産減価償却率平均値テキスト">
          <a:extLst>
            <a:ext uri="{FF2B5EF4-FFF2-40B4-BE49-F238E27FC236}">
              <a16:creationId xmlns:a16="http://schemas.microsoft.com/office/drawing/2014/main" id="{F5464973-1CEB-4214-9A1A-591778689BE3}"/>
            </a:ext>
          </a:extLst>
        </xdr:cNvPr>
        <xdr:cNvSpPr txBox="1"/>
      </xdr:nvSpPr>
      <xdr:spPr>
        <a:xfrm>
          <a:off x="14414500" y="13614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BEBA1ECC-6BEB-4080-BC9D-57441C58EFB7}"/>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0C48CBB5-7808-4AD4-B75A-9100914C0FDC}"/>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8B4952D5-86EF-46B1-A5A4-4AAADC4066F9}"/>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068C47A5-9B1E-4D78-AADB-2EFB1F65CEBE}"/>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D21A60C0-BB4C-4B6A-ADB3-34FDA8E4288A}"/>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4764660-5092-4565-BE27-89529F14B2A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A9F57A6-572A-4C01-A114-752EB3FA0B6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E2C8475-54A0-4C3B-BBBE-AA4B8B0B71D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580A6E7-3531-4849-A6D8-1AEAE148B88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6AE5FE2-0E21-4733-91B2-B2A057AF0E3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567" name="楕円 566">
          <a:extLst>
            <a:ext uri="{FF2B5EF4-FFF2-40B4-BE49-F238E27FC236}">
              <a16:creationId xmlns:a16="http://schemas.microsoft.com/office/drawing/2014/main" id="{B5D92ADA-77B4-4C22-87D4-789EA36B478C}"/>
            </a:ext>
          </a:extLst>
        </xdr:cNvPr>
        <xdr:cNvSpPr/>
      </xdr:nvSpPr>
      <xdr:spPr>
        <a:xfrm>
          <a:off x="14325600" y="134823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568" name="【児童館】&#10;有形固定資産減価償却率該当値テキスト">
          <a:extLst>
            <a:ext uri="{FF2B5EF4-FFF2-40B4-BE49-F238E27FC236}">
              <a16:creationId xmlns:a16="http://schemas.microsoft.com/office/drawing/2014/main" id="{63F4E5B7-0346-4668-AC94-FF83132F0D18}"/>
            </a:ext>
          </a:extLst>
        </xdr:cNvPr>
        <xdr:cNvSpPr txBox="1"/>
      </xdr:nvSpPr>
      <xdr:spPr>
        <a:xfrm>
          <a:off x="14414500"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43180</xdr:rowOff>
    </xdr:from>
    <xdr:to>
      <xdr:col>81</xdr:col>
      <xdr:colOff>101600</xdr:colOff>
      <xdr:row>80</xdr:row>
      <xdr:rowOff>144780</xdr:rowOff>
    </xdr:to>
    <xdr:sp macro="" textlink="">
      <xdr:nvSpPr>
        <xdr:cNvPr id="569" name="楕円 568">
          <a:extLst>
            <a:ext uri="{FF2B5EF4-FFF2-40B4-BE49-F238E27FC236}">
              <a16:creationId xmlns:a16="http://schemas.microsoft.com/office/drawing/2014/main" id="{179C9DD8-F855-4522-9D3D-99C70DD5F984}"/>
            </a:ext>
          </a:extLst>
        </xdr:cNvPr>
        <xdr:cNvSpPr/>
      </xdr:nvSpPr>
      <xdr:spPr>
        <a:xfrm>
          <a:off x="1357884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93980</xdr:rowOff>
    </xdr:from>
    <xdr:to>
      <xdr:col>85</xdr:col>
      <xdr:colOff>127000</xdr:colOff>
      <xdr:row>80</xdr:row>
      <xdr:rowOff>121920</xdr:rowOff>
    </xdr:to>
    <xdr:cxnSp macro="">
      <xdr:nvCxnSpPr>
        <xdr:cNvPr id="570" name="直線コネクタ 569">
          <a:extLst>
            <a:ext uri="{FF2B5EF4-FFF2-40B4-BE49-F238E27FC236}">
              <a16:creationId xmlns:a16="http://schemas.microsoft.com/office/drawing/2014/main" id="{B7077508-3355-4C6D-BD4C-B2EE51C4FE60}"/>
            </a:ext>
          </a:extLst>
        </xdr:cNvPr>
        <xdr:cNvCxnSpPr/>
      </xdr:nvCxnSpPr>
      <xdr:spPr>
        <a:xfrm>
          <a:off x="13629640" y="1350518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15239</xdr:rowOff>
    </xdr:from>
    <xdr:to>
      <xdr:col>76</xdr:col>
      <xdr:colOff>165100</xdr:colOff>
      <xdr:row>80</xdr:row>
      <xdr:rowOff>116839</xdr:rowOff>
    </xdr:to>
    <xdr:sp macro="" textlink="">
      <xdr:nvSpPr>
        <xdr:cNvPr id="571" name="楕円 570">
          <a:extLst>
            <a:ext uri="{FF2B5EF4-FFF2-40B4-BE49-F238E27FC236}">
              <a16:creationId xmlns:a16="http://schemas.microsoft.com/office/drawing/2014/main" id="{F75161AF-FE1E-4BF3-A796-FA7C75D0A347}"/>
            </a:ext>
          </a:extLst>
        </xdr:cNvPr>
        <xdr:cNvSpPr/>
      </xdr:nvSpPr>
      <xdr:spPr>
        <a:xfrm>
          <a:off x="1280414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66039</xdr:rowOff>
    </xdr:from>
    <xdr:to>
      <xdr:col>81</xdr:col>
      <xdr:colOff>50800</xdr:colOff>
      <xdr:row>80</xdr:row>
      <xdr:rowOff>93980</xdr:rowOff>
    </xdr:to>
    <xdr:cxnSp macro="">
      <xdr:nvCxnSpPr>
        <xdr:cNvPr id="572" name="直線コネクタ 571">
          <a:extLst>
            <a:ext uri="{FF2B5EF4-FFF2-40B4-BE49-F238E27FC236}">
              <a16:creationId xmlns:a16="http://schemas.microsoft.com/office/drawing/2014/main" id="{C8D58BB0-20B2-4CCE-8BC6-23FB8D8B64D6}"/>
            </a:ext>
          </a:extLst>
        </xdr:cNvPr>
        <xdr:cNvCxnSpPr/>
      </xdr:nvCxnSpPr>
      <xdr:spPr>
        <a:xfrm>
          <a:off x="12854940" y="13477239"/>
          <a:ext cx="7747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573" name="楕円 572">
          <a:extLst>
            <a:ext uri="{FF2B5EF4-FFF2-40B4-BE49-F238E27FC236}">
              <a16:creationId xmlns:a16="http://schemas.microsoft.com/office/drawing/2014/main" id="{C00CBC6E-5936-4F03-899F-BBE1E6CAB035}"/>
            </a:ext>
          </a:extLst>
        </xdr:cNvPr>
        <xdr:cNvSpPr/>
      </xdr:nvSpPr>
      <xdr:spPr>
        <a:xfrm>
          <a:off x="12029440" y="1340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66039</xdr:rowOff>
    </xdr:to>
    <xdr:cxnSp macro="">
      <xdr:nvCxnSpPr>
        <xdr:cNvPr id="574" name="直線コネクタ 573">
          <a:extLst>
            <a:ext uri="{FF2B5EF4-FFF2-40B4-BE49-F238E27FC236}">
              <a16:creationId xmlns:a16="http://schemas.microsoft.com/office/drawing/2014/main" id="{0FC49F61-1575-468D-A8C5-438CBB65A538}"/>
            </a:ext>
          </a:extLst>
        </xdr:cNvPr>
        <xdr:cNvCxnSpPr/>
      </xdr:nvCxnSpPr>
      <xdr:spPr>
        <a:xfrm>
          <a:off x="12072620" y="13449300"/>
          <a:ext cx="78232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130811</xdr:rowOff>
    </xdr:from>
    <xdr:to>
      <xdr:col>67</xdr:col>
      <xdr:colOff>101600</xdr:colOff>
      <xdr:row>80</xdr:row>
      <xdr:rowOff>60961</xdr:rowOff>
    </xdr:to>
    <xdr:sp macro="" textlink="">
      <xdr:nvSpPr>
        <xdr:cNvPr id="575" name="楕円 574">
          <a:extLst>
            <a:ext uri="{FF2B5EF4-FFF2-40B4-BE49-F238E27FC236}">
              <a16:creationId xmlns:a16="http://schemas.microsoft.com/office/drawing/2014/main" id="{DD8E6D7C-AEEF-4DEC-A7A8-85AA07EFEE51}"/>
            </a:ext>
          </a:extLst>
        </xdr:cNvPr>
        <xdr:cNvSpPr/>
      </xdr:nvSpPr>
      <xdr:spPr>
        <a:xfrm>
          <a:off x="11231880" y="13374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10161</xdr:rowOff>
    </xdr:from>
    <xdr:to>
      <xdr:col>71</xdr:col>
      <xdr:colOff>177800</xdr:colOff>
      <xdr:row>80</xdr:row>
      <xdr:rowOff>38100</xdr:rowOff>
    </xdr:to>
    <xdr:cxnSp macro="">
      <xdr:nvCxnSpPr>
        <xdr:cNvPr id="576" name="直線コネクタ 575">
          <a:extLst>
            <a:ext uri="{FF2B5EF4-FFF2-40B4-BE49-F238E27FC236}">
              <a16:creationId xmlns:a16="http://schemas.microsoft.com/office/drawing/2014/main" id="{793E7ACB-D6EB-4101-BA59-356776B98005}"/>
            </a:ext>
          </a:extLst>
        </xdr:cNvPr>
        <xdr:cNvCxnSpPr/>
      </xdr:nvCxnSpPr>
      <xdr:spPr>
        <a:xfrm>
          <a:off x="11282680" y="13421361"/>
          <a:ext cx="78994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7" name="n_1aveValue【児童館】&#10;有形固定資産減価償却率">
          <a:extLst>
            <a:ext uri="{FF2B5EF4-FFF2-40B4-BE49-F238E27FC236}">
              <a16:creationId xmlns:a16="http://schemas.microsoft.com/office/drawing/2014/main" id="{ED24B7E5-4402-4988-8B23-0002711E2C6E}"/>
            </a:ext>
          </a:extLst>
        </xdr:cNvPr>
        <xdr:cNvSpPr txBox="1"/>
      </xdr:nvSpPr>
      <xdr:spPr>
        <a:xfrm>
          <a:off x="13437244" y="1372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8" name="n_2aveValue【児童館】&#10;有形固定資産減価償却率">
          <a:extLst>
            <a:ext uri="{FF2B5EF4-FFF2-40B4-BE49-F238E27FC236}">
              <a16:creationId xmlns:a16="http://schemas.microsoft.com/office/drawing/2014/main" id="{C627C369-ED8E-4BCC-9A18-DF906085DF6A}"/>
            </a:ext>
          </a:extLst>
        </xdr:cNvPr>
        <xdr:cNvSpPr txBox="1"/>
      </xdr:nvSpPr>
      <xdr:spPr>
        <a:xfrm>
          <a:off x="12675244" y="1371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9" name="n_3aveValue【児童館】&#10;有形固定資産減価償却率">
          <a:extLst>
            <a:ext uri="{FF2B5EF4-FFF2-40B4-BE49-F238E27FC236}">
              <a16:creationId xmlns:a16="http://schemas.microsoft.com/office/drawing/2014/main" id="{D2D8E553-33A0-418D-9453-EFCE42FC0254}"/>
            </a:ext>
          </a:extLst>
        </xdr:cNvPr>
        <xdr:cNvSpPr txBox="1"/>
      </xdr:nvSpPr>
      <xdr:spPr>
        <a:xfrm>
          <a:off x="119005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80" name="n_4aveValue【児童館】&#10;有形固定資産減価償却率">
          <a:extLst>
            <a:ext uri="{FF2B5EF4-FFF2-40B4-BE49-F238E27FC236}">
              <a16:creationId xmlns:a16="http://schemas.microsoft.com/office/drawing/2014/main" id="{1E70B169-35ED-4331-9C30-2151657A9808}"/>
            </a:ext>
          </a:extLst>
        </xdr:cNvPr>
        <xdr:cNvSpPr txBox="1"/>
      </xdr:nvSpPr>
      <xdr:spPr>
        <a:xfrm>
          <a:off x="1110298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161307</xdr:rowOff>
    </xdr:from>
    <xdr:ext cx="405111" cy="259045"/>
    <xdr:sp macro="" textlink="">
      <xdr:nvSpPr>
        <xdr:cNvPr id="581" name="n_1mainValue【児童館】&#10;有形固定資産減価償却率">
          <a:extLst>
            <a:ext uri="{FF2B5EF4-FFF2-40B4-BE49-F238E27FC236}">
              <a16:creationId xmlns:a16="http://schemas.microsoft.com/office/drawing/2014/main" id="{4A07EE45-D2F0-4AAA-868D-1754317672DD}"/>
            </a:ext>
          </a:extLst>
        </xdr:cNvPr>
        <xdr:cNvSpPr txBox="1"/>
      </xdr:nvSpPr>
      <xdr:spPr>
        <a:xfrm>
          <a:off x="13437244"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133366</xdr:rowOff>
    </xdr:from>
    <xdr:ext cx="405111" cy="259045"/>
    <xdr:sp macro="" textlink="">
      <xdr:nvSpPr>
        <xdr:cNvPr id="582" name="n_2mainValue【児童館】&#10;有形固定資産減価償却率">
          <a:extLst>
            <a:ext uri="{FF2B5EF4-FFF2-40B4-BE49-F238E27FC236}">
              <a16:creationId xmlns:a16="http://schemas.microsoft.com/office/drawing/2014/main" id="{2167A4E7-34FA-4F04-A7AE-C9053D45DF6F}"/>
            </a:ext>
          </a:extLst>
        </xdr:cNvPr>
        <xdr:cNvSpPr txBox="1"/>
      </xdr:nvSpPr>
      <xdr:spPr>
        <a:xfrm>
          <a:off x="12675244" y="1320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583" name="n_3mainValue【児童館】&#10;有形固定資産減価償却率">
          <a:extLst>
            <a:ext uri="{FF2B5EF4-FFF2-40B4-BE49-F238E27FC236}">
              <a16:creationId xmlns:a16="http://schemas.microsoft.com/office/drawing/2014/main" id="{231B7B6F-FC11-4792-B4C1-204668B186F5}"/>
            </a:ext>
          </a:extLst>
        </xdr:cNvPr>
        <xdr:cNvSpPr txBox="1"/>
      </xdr:nvSpPr>
      <xdr:spPr>
        <a:xfrm>
          <a:off x="119005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77488</xdr:rowOff>
    </xdr:from>
    <xdr:ext cx="405111" cy="259045"/>
    <xdr:sp macro="" textlink="">
      <xdr:nvSpPr>
        <xdr:cNvPr id="584" name="n_4mainValue【児童館】&#10;有形固定資産減価償却率">
          <a:extLst>
            <a:ext uri="{FF2B5EF4-FFF2-40B4-BE49-F238E27FC236}">
              <a16:creationId xmlns:a16="http://schemas.microsoft.com/office/drawing/2014/main" id="{70120D5D-6490-41D8-90AC-19E23B52CCDA}"/>
            </a:ext>
          </a:extLst>
        </xdr:cNvPr>
        <xdr:cNvSpPr txBox="1"/>
      </xdr:nvSpPr>
      <xdr:spPr>
        <a:xfrm>
          <a:off x="11102984" y="13153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8D85A5FA-7D69-4AB7-A3B9-89166B690C4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479942CD-A5C1-4901-AD4B-04D92F5C1DF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DFD1FAB-ACF0-408E-8F72-500E8EE1FE1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60885B36-584B-4BF1-8184-A6313DF2771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7270A19C-1A7B-4FEC-B05C-AE561721023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FD87723E-D3C5-416D-A512-C549278C364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230AFFDA-96DC-4384-A69C-62918994B89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AEF9F05-B3D8-41C2-AD67-3ADD4E1922F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9B6BCA4A-6212-4659-9A22-F46CE98113B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CF01438E-9F64-4E24-BE32-B88FDA6BC5B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E0F5EC53-3F7B-4DE2-B0F6-94FCD9B5815A}"/>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42A2A93A-D4D3-42C8-B657-D4066C32E36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CBE90937-8B53-4CAA-A1CB-389AFBCCB0A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8A93653C-3C49-4AFB-B600-F7E49B5EF6A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956F3E26-AE4B-4FA7-BA9F-9AE1D2C487D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DE91DB61-B5E5-4A77-9AF3-532B3266B14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35751877-49D4-45E5-9AD4-5EB51025E92C}"/>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D54D0E2E-6E8D-4CAB-B003-C40465531AF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EDBC04F0-BFB3-4C11-99A7-5E1D1481B82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ACE228FA-9B54-4ACE-9D03-BF898BACF81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99E68BB9-7927-4F53-B15E-73AF92479D4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514246AE-E547-4A26-A733-60C70065C11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F612EBB-41A3-4B4B-9E19-E12BCC9430E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BB69D1F5-1E9C-45A1-8D72-4D55C622F5CD}"/>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D4905E66-A963-4E47-88C9-E9ADCCFBB067}"/>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6ABB6FAF-E50D-40B9-B6A5-AD2E99D90463}"/>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BD4DFCFB-555C-44FF-949D-0FB0338BF439}"/>
            </a:ext>
          </a:extLst>
        </xdr:cNvPr>
        <xdr:cNvSpPr txBox="1"/>
      </xdr:nvSpPr>
      <xdr:spPr>
        <a:xfrm>
          <a:off x="19547840"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866D6A23-571F-4D8D-AAAA-327FE306AEDA}"/>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D6193317-E7BC-4FC8-A665-23EF2498764A}"/>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7F2BF7B0-E529-4CEE-943C-BA923F16109D}"/>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8C5357CA-663E-4A43-BE90-BE7C2485531D}"/>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C586BD65-960E-4046-8E94-F813009EFC6B}"/>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4E2B8607-7DE8-4200-84AF-3DCBBDBF2F03}"/>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9A03FAC9-BF59-41C5-AF0C-421621D81400}"/>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2B71E81-C6C1-4C2D-A8D3-2F3108EDDBE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FB1EA76E-C4E3-41AB-A033-52B8CE24313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8F7BD10-0E0A-46F7-822A-9DE42B186E2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9854BA1-AF7C-4FC5-BC73-4F3516C3C88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D96EA6A-6C00-4140-BFE3-8C3221574F3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4" name="楕円 623">
          <a:extLst>
            <a:ext uri="{FF2B5EF4-FFF2-40B4-BE49-F238E27FC236}">
              <a16:creationId xmlns:a16="http://schemas.microsoft.com/office/drawing/2014/main" id="{68AD8BD1-5C7C-4D7E-8A75-5202E6EFD8BD}"/>
            </a:ext>
          </a:extLst>
        </xdr:cNvPr>
        <xdr:cNvSpPr/>
      </xdr:nvSpPr>
      <xdr:spPr>
        <a:xfrm>
          <a:off x="194589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25" name="【児童館】&#10;一人当たり面積該当値テキスト">
          <a:extLst>
            <a:ext uri="{FF2B5EF4-FFF2-40B4-BE49-F238E27FC236}">
              <a16:creationId xmlns:a16="http://schemas.microsoft.com/office/drawing/2014/main" id="{4721CFAD-8DBA-44CA-8CE5-E5195FC920BE}"/>
            </a:ext>
          </a:extLst>
        </xdr:cNvPr>
        <xdr:cNvSpPr txBox="1"/>
      </xdr:nvSpPr>
      <xdr:spPr>
        <a:xfrm>
          <a:off x="19547840" y="142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26" name="楕円 625">
          <a:extLst>
            <a:ext uri="{FF2B5EF4-FFF2-40B4-BE49-F238E27FC236}">
              <a16:creationId xmlns:a16="http://schemas.microsoft.com/office/drawing/2014/main" id="{46A42444-1FC3-459C-BDFB-4DCCA56BBAC6}"/>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27" name="直線コネクタ 626">
          <a:extLst>
            <a:ext uri="{FF2B5EF4-FFF2-40B4-BE49-F238E27FC236}">
              <a16:creationId xmlns:a16="http://schemas.microsoft.com/office/drawing/2014/main" id="{E35D7E1E-6717-42FC-A919-E15A94C1D2A7}"/>
            </a:ext>
          </a:extLst>
        </xdr:cNvPr>
        <xdr:cNvCxnSpPr/>
      </xdr:nvCxnSpPr>
      <xdr:spPr>
        <a:xfrm>
          <a:off x="18778220" y="14382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28" name="楕円 627">
          <a:extLst>
            <a:ext uri="{FF2B5EF4-FFF2-40B4-BE49-F238E27FC236}">
              <a16:creationId xmlns:a16="http://schemas.microsoft.com/office/drawing/2014/main" id="{972B98AD-B432-40FF-B547-B0BE0FC87BE7}"/>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29" name="直線コネクタ 628">
          <a:extLst>
            <a:ext uri="{FF2B5EF4-FFF2-40B4-BE49-F238E27FC236}">
              <a16:creationId xmlns:a16="http://schemas.microsoft.com/office/drawing/2014/main" id="{82BE2DE0-F9B2-4829-A572-D0E208264664}"/>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30" name="楕円 629">
          <a:extLst>
            <a:ext uri="{FF2B5EF4-FFF2-40B4-BE49-F238E27FC236}">
              <a16:creationId xmlns:a16="http://schemas.microsoft.com/office/drawing/2014/main" id="{708648C0-6D4B-426F-BF5A-2213D5414460}"/>
            </a:ext>
          </a:extLst>
        </xdr:cNvPr>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31" name="直線コネクタ 630">
          <a:extLst>
            <a:ext uri="{FF2B5EF4-FFF2-40B4-BE49-F238E27FC236}">
              <a16:creationId xmlns:a16="http://schemas.microsoft.com/office/drawing/2014/main" id="{3B2C5F20-499C-4F95-A16B-F01751D0FEA8}"/>
            </a:ext>
          </a:extLst>
        </xdr:cNvPr>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632" name="楕円 631">
          <a:extLst>
            <a:ext uri="{FF2B5EF4-FFF2-40B4-BE49-F238E27FC236}">
              <a16:creationId xmlns:a16="http://schemas.microsoft.com/office/drawing/2014/main" id="{9EA35553-8B1B-4B47-8E82-1ADC921EAC5D}"/>
            </a:ext>
          </a:extLst>
        </xdr:cNvPr>
        <xdr:cNvSpPr/>
      </xdr:nvSpPr>
      <xdr:spPr>
        <a:xfrm>
          <a:off x="1638808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633" name="直線コネクタ 632">
          <a:extLst>
            <a:ext uri="{FF2B5EF4-FFF2-40B4-BE49-F238E27FC236}">
              <a16:creationId xmlns:a16="http://schemas.microsoft.com/office/drawing/2014/main" id="{382A5B13-BF8C-42F1-8CB5-68EFE3506F23}"/>
            </a:ext>
          </a:extLst>
        </xdr:cNvPr>
        <xdr:cNvCxnSpPr/>
      </xdr:nvCxnSpPr>
      <xdr:spPr>
        <a:xfrm>
          <a:off x="16431260" y="14382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4" name="n_1aveValue【児童館】&#10;一人当たり面積">
          <a:extLst>
            <a:ext uri="{FF2B5EF4-FFF2-40B4-BE49-F238E27FC236}">
              <a16:creationId xmlns:a16="http://schemas.microsoft.com/office/drawing/2014/main" id="{EA662FE7-94D8-4733-8CFE-CE75C8AD751B}"/>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35" name="n_2aveValue【児童館】&#10;一人当たり面積">
          <a:extLst>
            <a:ext uri="{FF2B5EF4-FFF2-40B4-BE49-F238E27FC236}">
              <a16:creationId xmlns:a16="http://schemas.microsoft.com/office/drawing/2014/main" id="{2A01161B-1F24-4F17-AC79-2EF0F82FFFC3}"/>
            </a:ext>
          </a:extLst>
        </xdr:cNvPr>
        <xdr:cNvSpPr txBox="1"/>
      </xdr:nvSpPr>
      <xdr:spPr>
        <a:xfrm>
          <a:off x="1777626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6" name="n_3aveValue【児童館】&#10;一人当たり面積">
          <a:extLst>
            <a:ext uri="{FF2B5EF4-FFF2-40B4-BE49-F238E27FC236}">
              <a16:creationId xmlns:a16="http://schemas.microsoft.com/office/drawing/2014/main" id="{5323324D-61D1-4012-AED7-BDB1F5A0F92B}"/>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37" name="n_4aveValue【児童館】&#10;一人当たり面積">
          <a:extLst>
            <a:ext uri="{FF2B5EF4-FFF2-40B4-BE49-F238E27FC236}">
              <a16:creationId xmlns:a16="http://schemas.microsoft.com/office/drawing/2014/main" id="{58E2F474-BD87-4ABB-8BD2-17A51CCDFFA3}"/>
            </a:ext>
          </a:extLst>
        </xdr:cNvPr>
        <xdr:cNvSpPr txBox="1"/>
      </xdr:nvSpPr>
      <xdr:spPr>
        <a:xfrm>
          <a:off x="162268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38" name="n_1mainValue【児童館】&#10;一人当たり面積">
          <a:extLst>
            <a:ext uri="{FF2B5EF4-FFF2-40B4-BE49-F238E27FC236}">
              <a16:creationId xmlns:a16="http://schemas.microsoft.com/office/drawing/2014/main" id="{F69954E4-8886-48AA-9CE8-25191E0E4024}"/>
            </a:ext>
          </a:extLst>
        </xdr:cNvPr>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39" name="n_2mainValue【児童館】&#10;一人当たり面積">
          <a:extLst>
            <a:ext uri="{FF2B5EF4-FFF2-40B4-BE49-F238E27FC236}">
              <a16:creationId xmlns:a16="http://schemas.microsoft.com/office/drawing/2014/main" id="{029780AD-3B5C-40EB-BAE4-51E77255EEE3}"/>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40" name="n_3mainValue【児童館】&#10;一人当たり面積">
          <a:extLst>
            <a:ext uri="{FF2B5EF4-FFF2-40B4-BE49-F238E27FC236}">
              <a16:creationId xmlns:a16="http://schemas.microsoft.com/office/drawing/2014/main" id="{CD3C09E4-4B59-4947-BA5F-E1E5FF655EDA}"/>
            </a:ext>
          </a:extLst>
        </xdr:cNvPr>
        <xdr:cNvSpPr txBox="1"/>
      </xdr:nvSpPr>
      <xdr:spPr>
        <a:xfrm>
          <a:off x="170015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641" name="n_4mainValue【児童館】&#10;一人当たり面積">
          <a:extLst>
            <a:ext uri="{FF2B5EF4-FFF2-40B4-BE49-F238E27FC236}">
              <a16:creationId xmlns:a16="http://schemas.microsoft.com/office/drawing/2014/main" id="{F160BE31-6473-407C-A8E5-901EEE7842DE}"/>
            </a:ext>
          </a:extLst>
        </xdr:cNvPr>
        <xdr:cNvSpPr txBox="1"/>
      </xdr:nvSpPr>
      <xdr:spPr>
        <a:xfrm>
          <a:off x="162268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97012BC-E22C-41D8-B101-D18B010434F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A510D444-BB94-4CFB-9DF4-A51F95E9016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70E0B809-25BD-41A6-A41A-7E0840ABFAD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B4D2027-650A-493F-8A58-0B2C47CECB5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E0042C4-91E6-4C99-BE83-1078509C66B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6B2EE92-382A-4298-908D-ADB9D084F13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DDC2D917-57A5-46CD-9272-31F8A6603F1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339DC3D-2C7D-4039-80B5-90361B96807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1F1D95D-D528-4106-ACCB-45080E7DAC8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FF30E07E-0CAC-4DAF-9AAA-EC4B20E1FC4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AE25E4A1-4DA3-4308-BF5C-E47192BA89A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9A5CD7A8-CBBA-4366-9E5D-ED6C11104B7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6EDE9B2B-3A1F-4671-80C6-655D5EA5000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1F9EBF23-AD9A-47FD-BFC9-7F25EF49B10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E51AE16-C620-440B-82BA-7463D260A9E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BF8ACFE0-C2B1-443C-9510-A7AA63BF8054}"/>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1464D3B-D523-4050-B042-BAF6503BE53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C28DF437-C084-4DE9-9A16-F48538AD9EA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32F2511F-AB60-43C1-A04E-A157C8344FD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1F103903-CE32-47C0-9674-41B77540BE1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519BA253-65F5-4C40-B24C-49D61680EB2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B7B429C9-3528-4C76-8B09-BF01AAEAD102}"/>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56E9C02-B464-4BB2-A0B8-30F84C3627A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37C1112F-50E8-46CF-9537-82EBAB6C5EA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9D5BD86C-9036-491C-8AB5-454E1058A90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2676CCE8-A950-419E-88F4-51B006F79A3D}"/>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C6CAB75-0533-4F22-8A3E-6C254B918920}"/>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5A71A642-9F99-4AF9-AC49-4ED969C78245}"/>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61EC1CD1-4E12-44F1-A030-8E2553E1A5ED}"/>
            </a:ext>
          </a:extLst>
        </xdr:cNvPr>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53D39903-5DE6-4BC7-83F2-71000ACB6D11}"/>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069065C4-484B-4392-93AA-73ADEE69EF2F}"/>
            </a:ext>
          </a:extLst>
        </xdr:cNvPr>
        <xdr:cNvSpPr txBox="1"/>
      </xdr:nvSpPr>
      <xdr:spPr>
        <a:xfrm>
          <a:off x="14414500" y="17633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BD726FA3-B2E7-4D88-BE0D-CEB8FED2CB31}"/>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37274119-BDD6-4E21-979E-43AC02BA57D0}"/>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C14D5695-56D0-4DF0-B955-9FF1EACAEB24}"/>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1A8556FF-3B4F-462A-AB39-636B66A7104F}"/>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3669031F-A6C5-4D75-8C1F-AAA590503878}"/>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71C67CB-97AE-47BB-9EC1-5D09C36D36E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71A9F07-0E17-40E9-9EEC-EA46C37AA59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D0706FB-41EE-4FAA-9F6F-A78E8F01CF5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735176F-EC26-4307-893C-E3320BCDEEA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94ED8B6-AD2F-4BF3-9004-74C93A1B316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683" name="楕円 682">
          <a:extLst>
            <a:ext uri="{FF2B5EF4-FFF2-40B4-BE49-F238E27FC236}">
              <a16:creationId xmlns:a16="http://schemas.microsoft.com/office/drawing/2014/main" id="{8FB6790F-27D8-476D-A5DC-F7E317EBEF0B}"/>
            </a:ext>
          </a:extLst>
        </xdr:cNvPr>
        <xdr:cNvSpPr/>
      </xdr:nvSpPr>
      <xdr:spPr>
        <a:xfrm>
          <a:off x="14325600" y="169603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684" name="【公民館】&#10;有形固定資産減価償却率該当値テキスト">
          <a:extLst>
            <a:ext uri="{FF2B5EF4-FFF2-40B4-BE49-F238E27FC236}">
              <a16:creationId xmlns:a16="http://schemas.microsoft.com/office/drawing/2014/main" id="{70972FFE-524B-4605-86BA-BDC70B54839F}"/>
            </a:ext>
          </a:extLst>
        </xdr:cNvPr>
        <xdr:cNvSpPr txBox="1"/>
      </xdr:nvSpPr>
      <xdr:spPr>
        <a:xfrm>
          <a:off x="14414500" y="1681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685" name="楕円 684">
          <a:extLst>
            <a:ext uri="{FF2B5EF4-FFF2-40B4-BE49-F238E27FC236}">
              <a16:creationId xmlns:a16="http://schemas.microsoft.com/office/drawing/2014/main" id="{FCFF3EB0-1F7E-4510-8D9A-CFDEC9B7BCBC}"/>
            </a:ext>
          </a:extLst>
        </xdr:cNvPr>
        <xdr:cNvSpPr/>
      </xdr:nvSpPr>
      <xdr:spPr>
        <a:xfrm>
          <a:off x="1357884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79466</xdr:rowOff>
    </xdr:from>
    <xdr:to>
      <xdr:col>85</xdr:col>
      <xdr:colOff>127000</xdr:colOff>
      <xdr:row>105</xdr:row>
      <xdr:rowOff>45176</xdr:rowOff>
    </xdr:to>
    <xdr:cxnSp macro="">
      <xdr:nvCxnSpPr>
        <xdr:cNvPr id="686" name="直線コネクタ 685">
          <a:extLst>
            <a:ext uri="{FF2B5EF4-FFF2-40B4-BE49-F238E27FC236}">
              <a16:creationId xmlns:a16="http://schemas.microsoft.com/office/drawing/2014/main" id="{E67D6C58-B54F-4137-B86D-A313A361AE2C}"/>
            </a:ext>
          </a:extLst>
        </xdr:cNvPr>
        <xdr:cNvCxnSpPr/>
      </xdr:nvCxnSpPr>
      <xdr:spPr>
        <a:xfrm flipV="1">
          <a:off x="13629640" y="17011106"/>
          <a:ext cx="746760" cy="63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41729</xdr:rowOff>
    </xdr:from>
    <xdr:to>
      <xdr:col>76</xdr:col>
      <xdr:colOff>165100</xdr:colOff>
      <xdr:row>104</xdr:row>
      <xdr:rowOff>143329</xdr:rowOff>
    </xdr:to>
    <xdr:sp macro="" textlink="">
      <xdr:nvSpPr>
        <xdr:cNvPr id="687" name="楕円 686">
          <a:extLst>
            <a:ext uri="{FF2B5EF4-FFF2-40B4-BE49-F238E27FC236}">
              <a16:creationId xmlns:a16="http://schemas.microsoft.com/office/drawing/2014/main" id="{C706AA68-C290-439E-BE23-C931826E3320}"/>
            </a:ext>
          </a:extLst>
        </xdr:cNvPr>
        <xdr:cNvSpPr/>
      </xdr:nvSpPr>
      <xdr:spPr>
        <a:xfrm>
          <a:off x="12804140" y="174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92529</xdr:rowOff>
    </xdr:from>
    <xdr:to>
      <xdr:col>81</xdr:col>
      <xdr:colOff>50800</xdr:colOff>
      <xdr:row>105</xdr:row>
      <xdr:rowOff>45176</xdr:rowOff>
    </xdr:to>
    <xdr:cxnSp macro="">
      <xdr:nvCxnSpPr>
        <xdr:cNvPr id="688" name="直線コネクタ 687">
          <a:extLst>
            <a:ext uri="{FF2B5EF4-FFF2-40B4-BE49-F238E27FC236}">
              <a16:creationId xmlns:a16="http://schemas.microsoft.com/office/drawing/2014/main" id="{57ECB018-FD5E-4E4F-8C7B-FF62585DCC88}"/>
            </a:ext>
          </a:extLst>
        </xdr:cNvPr>
        <xdr:cNvCxnSpPr/>
      </xdr:nvCxnSpPr>
      <xdr:spPr>
        <a:xfrm>
          <a:off x="12854940" y="17527089"/>
          <a:ext cx="7747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4173</xdr:rowOff>
    </xdr:from>
    <xdr:to>
      <xdr:col>72</xdr:col>
      <xdr:colOff>38100</xdr:colOff>
      <xdr:row>104</xdr:row>
      <xdr:rowOff>105773</xdr:rowOff>
    </xdr:to>
    <xdr:sp macro="" textlink="">
      <xdr:nvSpPr>
        <xdr:cNvPr id="689" name="楕円 688">
          <a:extLst>
            <a:ext uri="{FF2B5EF4-FFF2-40B4-BE49-F238E27FC236}">
              <a16:creationId xmlns:a16="http://schemas.microsoft.com/office/drawing/2014/main" id="{473A1AFA-E4E1-49D3-8EE0-64E635261EC7}"/>
            </a:ext>
          </a:extLst>
        </xdr:cNvPr>
        <xdr:cNvSpPr/>
      </xdr:nvSpPr>
      <xdr:spPr>
        <a:xfrm>
          <a:off x="12029440" y="17438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54973</xdr:rowOff>
    </xdr:from>
    <xdr:to>
      <xdr:col>76</xdr:col>
      <xdr:colOff>114300</xdr:colOff>
      <xdr:row>104</xdr:row>
      <xdr:rowOff>92529</xdr:rowOff>
    </xdr:to>
    <xdr:cxnSp macro="">
      <xdr:nvCxnSpPr>
        <xdr:cNvPr id="690" name="直線コネクタ 689">
          <a:extLst>
            <a:ext uri="{FF2B5EF4-FFF2-40B4-BE49-F238E27FC236}">
              <a16:creationId xmlns:a16="http://schemas.microsoft.com/office/drawing/2014/main" id="{899C9E8B-E4EC-4E17-8FE1-E32D72FE6044}"/>
            </a:ext>
          </a:extLst>
        </xdr:cNvPr>
        <xdr:cNvCxnSpPr/>
      </xdr:nvCxnSpPr>
      <xdr:spPr>
        <a:xfrm>
          <a:off x="12072620" y="1748953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691" name="楕円 690">
          <a:extLst>
            <a:ext uri="{FF2B5EF4-FFF2-40B4-BE49-F238E27FC236}">
              <a16:creationId xmlns:a16="http://schemas.microsoft.com/office/drawing/2014/main" id="{6684ADF6-0D83-48CE-83AD-B6A291FDCF40}"/>
            </a:ext>
          </a:extLst>
        </xdr:cNvPr>
        <xdr:cNvSpPr/>
      </xdr:nvSpPr>
      <xdr:spPr>
        <a:xfrm>
          <a:off x="1123188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54973</xdr:rowOff>
    </xdr:to>
    <xdr:cxnSp macro="">
      <xdr:nvCxnSpPr>
        <xdr:cNvPr id="692" name="直線コネクタ 691">
          <a:extLst>
            <a:ext uri="{FF2B5EF4-FFF2-40B4-BE49-F238E27FC236}">
              <a16:creationId xmlns:a16="http://schemas.microsoft.com/office/drawing/2014/main" id="{1882E235-0E20-45D7-A2D1-6E130AD90F83}"/>
            </a:ext>
          </a:extLst>
        </xdr:cNvPr>
        <xdr:cNvCxnSpPr/>
      </xdr:nvCxnSpPr>
      <xdr:spPr>
        <a:xfrm>
          <a:off x="11282680" y="17450344"/>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id="{76C41F99-1CC2-464A-82E5-E0AF9770ADEE}"/>
            </a:ext>
          </a:extLst>
        </xdr:cNvPr>
        <xdr:cNvSpPr txBox="1"/>
      </xdr:nvSpPr>
      <xdr:spPr>
        <a:xfrm>
          <a:off x="13437244" y="177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a:extLst>
            <a:ext uri="{FF2B5EF4-FFF2-40B4-BE49-F238E27FC236}">
              <a16:creationId xmlns:a16="http://schemas.microsoft.com/office/drawing/2014/main" id="{173DD868-EBF3-48E1-9BD3-D7548FEFE726}"/>
            </a:ext>
          </a:extLst>
        </xdr:cNvPr>
        <xdr:cNvSpPr txBox="1"/>
      </xdr:nvSpPr>
      <xdr:spPr>
        <a:xfrm>
          <a:off x="126752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a:extLst>
            <a:ext uri="{FF2B5EF4-FFF2-40B4-BE49-F238E27FC236}">
              <a16:creationId xmlns:a16="http://schemas.microsoft.com/office/drawing/2014/main" id="{24CAA174-80DE-4E08-9C62-A10E9D22EB02}"/>
            </a:ext>
          </a:extLst>
        </xdr:cNvPr>
        <xdr:cNvSpPr txBox="1"/>
      </xdr:nvSpPr>
      <xdr:spPr>
        <a:xfrm>
          <a:off x="119005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a:extLst>
            <a:ext uri="{FF2B5EF4-FFF2-40B4-BE49-F238E27FC236}">
              <a16:creationId xmlns:a16="http://schemas.microsoft.com/office/drawing/2014/main" id="{88858CA9-4C2D-4AAC-9E9B-3C170FC671C1}"/>
            </a:ext>
          </a:extLst>
        </xdr:cNvPr>
        <xdr:cNvSpPr txBox="1"/>
      </xdr:nvSpPr>
      <xdr:spPr>
        <a:xfrm>
          <a:off x="1110298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112503</xdr:rowOff>
    </xdr:from>
    <xdr:ext cx="405111" cy="259045"/>
    <xdr:sp macro="" textlink="">
      <xdr:nvSpPr>
        <xdr:cNvPr id="697" name="n_1mainValue【公民館】&#10;有形固定資産減価償却率">
          <a:extLst>
            <a:ext uri="{FF2B5EF4-FFF2-40B4-BE49-F238E27FC236}">
              <a16:creationId xmlns:a16="http://schemas.microsoft.com/office/drawing/2014/main" id="{B991F2A3-EFDF-4AA0-9B35-558E92C7EF23}"/>
            </a:ext>
          </a:extLst>
        </xdr:cNvPr>
        <xdr:cNvSpPr txBox="1"/>
      </xdr:nvSpPr>
      <xdr:spPr>
        <a:xfrm>
          <a:off x="1343724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159856</xdr:rowOff>
    </xdr:from>
    <xdr:ext cx="405111" cy="259045"/>
    <xdr:sp macro="" textlink="">
      <xdr:nvSpPr>
        <xdr:cNvPr id="698" name="n_2mainValue【公民館】&#10;有形固定資産減価償却率">
          <a:extLst>
            <a:ext uri="{FF2B5EF4-FFF2-40B4-BE49-F238E27FC236}">
              <a16:creationId xmlns:a16="http://schemas.microsoft.com/office/drawing/2014/main" id="{D75626FD-2F46-4DAD-9FA6-CD2C9B722952}"/>
            </a:ext>
          </a:extLst>
        </xdr:cNvPr>
        <xdr:cNvSpPr txBox="1"/>
      </xdr:nvSpPr>
      <xdr:spPr>
        <a:xfrm>
          <a:off x="12675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122300</xdr:rowOff>
    </xdr:from>
    <xdr:ext cx="405111" cy="259045"/>
    <xdr:sp macro="" textlink="">
      <xdr:nvSpPr>
        <xdr:cNvPr id="699" name="n_3mainValue【公民館】&#10;有形固定資産減価償却率">
          <a:extLst>
            <a:ext uri="{FF2B5EF4-FFF2-40B4-BE49-F238E27FC236}">
              <a16:creationId xmlns:a16="http://schemas.microsoft.com/office/drawing/2014/main" id="{E9D6B2FD-9A02-4F8E-8AC5-A1BC1C59543D}"/>
            </a:ext>
          </a:extLst>
        </xdr:cNvPr>
        <xdr:cNvSpPr txBox="1"/>
      </xdr:nvSpPr>
      <xdr:spPr>
        <a:xfrm>
          <a:off x="1190054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700" name="n_4mainValue【公民館】&#10;有形固定資産減価償却率">
          <a:extLst>
            <a:ext uri="{FF2B5EF4-FFF2-40B4-BE49-F238E27FC236}">
              <a16:creationId xmlns:a16="http://schemas.microsoft.com/office/drawing/2014/main" id="{7D683187-245D-44F7-A2F7-105ED37DE56A}"/>
            </a:ext>
          </a:extLst>
        </xdr:cNvPr>
        <xdr:cNvSpPr txBox="1"/>
      </xdr:nvSpPr>
      <xdr:spPr>
        <a:xfrm>
          <a:off x="1110298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C26E982D-F094-4895-A072-5C038989FEE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88BD0526-A848-4888-8FE8-CB89E3CCA9E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341ED33E-1840-4B46-ACB0-2D1A5AEF82E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43F05F32-ABB2-4916-BD93-4F39A9A2A23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43E625D4-DE96-49CE-8252-CFEEE473B32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2711FA00-1C09-43F5-B86C-23223D5244E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CBA0F1F3-3F43-4995-A220-B4AA841911C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528684D4-3C18-4B65-ADB2-A5BD0236426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87833530-F7E9-4552-AE62-00AB7C649E1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8E581AAA-2429-486D-AD19-23E288BC733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32383962-72CB-4B05-9EC9-7059909C720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E7307D07-5931-4954-8E19-1707F3A4B4C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2607932D-4CD5-4699-AA03-7B6E32F6569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32472D8A-F43E-4259-AD32-2AE8ADC0ABF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84679DB4-DDED-4F0A-8669-7B47C8CEF4B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90543E3-2BC1-4F09-8CBA-73875CE2631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8E78340A-7709-4614-8C34-4545A91F8EA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9396C2B8-26A3-4451-9963-2B997B2F625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EF763DEE-78C5-4ACC-8012-270A789DD14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9F251AC6-D38F-4BE6-9958-DAEC888338B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4570D449-7700-4EC4-B9C5-8B06D8A958A7}"/>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526C60AC-EC13-4F42-9B48-DF7FF41CC57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7CFC3A20-8FB6-4848-A622-2C18676BFC3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F942716-B028-4658-A419-52BDE9D05D6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1D19C7A-A2C2-4FD5-93C0-9DD8FC3C540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2AF11CB1-D73B-486E-ACB3-4536D043DFED}"/>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A4390957-DEE6-4AD3-93A0-FE15F434C71D}"/>
            </a:ext>
          </a:extLst>
        </xdr:cNvPr>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76D673ED-E884-4B4F-BC69-E949BF01D21A}"/>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DD0A4DD-5C4B-4585-80A9-E7E0ED409CA0}"/>
            </a:ext>
          </a:extLst>
        </xdr:cNvPr>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E5A8C97F-B09E-4C8A-8CD1-2E978336666C}"/>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0B81FC13-EC0B-4536-A26A-E6E1D1E5BDEA}"/>
            </a:ext>
          </a:extLst>
        </xdr:cNvPr>
        <xdr:cNvSpPr txBox="1"/>
      </xdr:nvSpPr>
      <xdr:spPr>
        <a:xfrm>
          <a:off x="19547840" y="17732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D79EF46B-C89B-4680-A652-954CF3D1B8F2}"/>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C09B105D-4E60-46E4-8508-A65732031733}"/>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FACD98B-70B3-4F70-AE1F-91C4EE1791AD}"/>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FF184A-7F41-4EC6-B0F4-780C0CEDD81E}"/>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1EDBB398-1B49-4C70-BB86-2D02F86F902E}"/>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E17782F-3EAC-484B-BB0F-AF5B837A72D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9A67E91-6907-41FE-AA34-7CB9E895DE5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C699CDB-7BBE-451A-B28B-6537745C3A4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C256527-FE68-4D61-A7B1-128DA824D77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DA69A63-A81A-4C81-93B3-D898CB3D831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742" name="楕円 741">
          <a:extLst>
            <a:ext uri="{FF2B5EF4-FFF2-40B4-BE49-F238E27FC236}">
              <a16:creationId xmlns:a16="http://schemas.microsoft.com/office/drawing/2014/main" id="{01B613FB-91D7-4828-9994-1DB7A52EC037}"/>
            </a:ext>
          </a:extLst>
        </xdr:cNvPr>
        <xdr:cNvSpPr/>
      </xdr:nvSpPr>
      <xdr:spPr>
        <a:xfrm>
          <a:off x="1945894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743" name="【公民館】&#10;一人当たり面積該当値テキスト">
          <a:extLst>
            <a:ext uri="{FF2B5EF4-FFF2-40B4-BE49-F238E27FC236}">
              <a16:creationId xmlns:a16="http://schemas.microsoft.com/office/drawing/2014/main" id="{154D48DA-EE5D-4264-AF88-8FE6A02D170A}"/>
            </a:ext>
          </a:extLst>
        </xdr:cNvPr>
        <xdr:cNvSpPr txBox="1"/>
      </xdr:nvSpPr>
      <xdr:spPr>
        <a:xfrm>
          <a:off x="19547840" y="181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44" name="楕円 743">
          <a:extLst>
            <a:ext uri="{FF2B5EF4-FFF2-40B4-BE49-F238E27FC236}">
              <a16:creationId xmlns:a16="http://schemas.microsoft.com/office/drawing/2014/main" id="{88D23F1A-DBD9-4672-BAA0-9AEF640A3666}"/>
            </a:ext>
          </a:extLst>
        </xdr:cNvPr>
        <xdr:cNvSpPr/>
      </xdr:nvSpPr>
      <xdr:spPr>
        <a:xfrm>
          <a:off x="18735040" y="18062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157843</xdr:rowOff>
    </xdr:to>
    <xdr:cxnSp macro="">
      <xdr:nvCxnSpPr>
        <xdr:cNvPr id="745" name="直線コネクタ 744">
          <a:extLst>
            <a:ext uri="{FF2B5EF4-FFF2-40B4-BE49-F238E27FC236}">
              <a16:creationId xmlns:a16="http://schemas.microsoft.com/office/drawing/2014/main" id="{C4F4381D-DFD2-476F-896C-061DCD1F97AA}"/>
            </a:ext>
          </a:extLst>
        </xdr:cNvPr>
        <xdr:cNvCxnSpPr/>
      </xdr:nvCxnSpPr>
      <xdr:spPr>
        <a:xfrm>
          <a:off x="18778220" y="18109475"/>
          <a:ext cx="73152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46" name="楕円 745">
          <a:extLst>
            <a:ext uri="{FF2B5EF4-FFF2-40B4-BE49-F238E27FC236}">
              <a16:creationId xmlns:a16="http://schemas.microsoft.com/office/drawing/2014/main" id="{2A9BC003-A4F7-400B-B0FC-C21D310C0F00}"/>
            </a:ext>
          </a:extLst>
        </xdr:cNvPr>
        <xdr:cNvSpPr/>
      </xdr:nvSpPr>
      <xdr:spPr>
        <a:xfrm>
          <a:off x="17937480" y="18062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4355</xdr:rowOff>
    </xdr:to>
    <xdr:cxnSp macro="">
      <xdr:nvCxnSpPr>
        <xdr:cNvPr id="747" name="直線コネクタ 746">
          <a:extLst>
            <a:ext uri="{FF2B5EF4-FFF2-40B4-BE49-F238E27FC236}">
              <a16:creationId xmlns:a16="http://schemas.microsoft.com/office/drawing/2014/main" id="{F31F6290-ED42-4185-A439-8A64D1C92E67}"/>
            </a:ext>
          </a:extLst>
        </xdr:cNvPr>
        <xdr:cNvCxnSpPr/>
      </xdr:nvCxnSpPr>
      <xdr:spPr>
        <a:xfrm>
          <a:off x="17988280" y="181094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48" name="楕円 747">
          <a:extLst>
            <a:ext uri="{FF2B5EF4-FFF2-40B4-BE49-F238E27FC236}">
              <a16:creationId xmlns:a16="http://schemas.microsoft.com/office/drawing/2014/main" id="{AEB4D366-7978-4A62-85D2-CA49B4243D38}"/>
            </a:ext>
          </a:extLst>
        </xdr:cNvPr>
        <xdr:cNvSpPr/>
      </xdr:nvSpPr>
      <xdr:spPr>
        <a:xfrm>
          <a:off x="17162780" y="18062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4355</xdr:rowOff>
    </xdr:to>
    <xdr:cxnSp macro="">
      <xdr:nvCxnSpPr>
        <xdr:cNvPr id="749" name="直線コネクタ 748">
          <a:extLst>
            <a:ext uri="{FF2B5EF4-FFF2-40B4-BE49-F238E27FC236}">
              <a16:creationId xmlns:a16="http://schemas.microsoft.com/office/drawing/2014/main" id="{860B1BC6-4B9C-4F97-BC7E-609F2D74E249}"/>
            </a:ext>
          </a:extLst>
        </xdr:cNvPr>
        <xdr:cNvCxnSpPr/>
      </xdr:nvCxnSpPr>
      <xdr:spPr>
        <a:xfrm>
          <a:off x="17213580" y="1810947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750" name="楕円 749">
          <a:extLst>
            <a:ext uri="{FF2B5EF4-FFF2-40B4-BE49-F238E27FC236}">
              <a16:creationId xmlns:a16="http://schemas.microsoft.com/office/drawing/2014/main" id="{745CCCB2-2B83-49C6-A2B5-90D96C10A105}"/>
            </a:ext>
          </a:extLst>
        </xdr:cNvPr>
        <xdr:cNvSpPr/>
      </xdr:nvSpPr>
      <xdr:spPr>
        <a:xfrm>
          <a:off x="16388080" y="18062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4355</xdr:rowOff>
    </xdr:to>
    <xdr:cxnSp macro="">
      <xdr:nvCxnSpPr>
        <xdr:cNvPr id="751" name="直線コネクタ 750">
          <a:extLst>
            <a:ext uri="{FF2B5EF4-FFF2-40B4-BE49-F238E27FC236}">
              <a16:creationId xmlns:a16="http://schemas.microsoft.com/office/drawing/2014/main" id="{0C002C10-14AA-4277-AE7F-E414716C0509}"/>
            </a:ext>
          </a:extLst>
        </xdr:cNvPr>
        <xdr:cNvCxnSpPr/>
      </xdr:nvCxnSpPr>
      <xdr:spPr>
        <a:xfrm>
          <a:off x="16431260" y="181094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86E86EE7-EEC2-4241-A0C9-D7F1154747B8}"/>
            </a:ext>
          </a:extLst>
        </xdr:cNvPr>
        <xdr:cNvSpPr txBox="1"/>
      </xdr:nvSpPr>
      <xdr:spPr>
        <a:xfrm>
          <a:off x="185611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00E6F356-97A6-46DD-A652-DC901309CA7F}"/>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D85A2E66-F153-4DC9-B443-136100302438}"/>
            </a:ext>
          </a:extLst>
        </xdr:cNvPr>
        <xdr:cNvSpPr txBox="1"/>
      </xdr:nvSpPr>
      <xdr:spPr>
        <a:xfrm>
          <a:off x="170015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0F86AB8E-877E-48CF-A33C-6864AE3185D9}"/>
            </a:ext>
          </a:extLst>
        </xdr:cNvPr>
        <xdr:cNvSpPr txBox="1"/>
      </xdr:nvSpPr>
      <xdr:spPr>
        <a:xfrm>
          <a:off x="162268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56" name="n_1mainValue【公民館】&#10;一人当たり面積">
          <a:extLst>
            <a:ext uri="{FF2B5EF4-FFF2-40B4-BE49-F238E27FC236}">
              <a16:creationId xmlns:a16="http://schemas.microsoft.com/office/drawing/2014/main" id="{D2CC4EDD-C1F9-477B-88DD-7734A87AD18E}"/>
            </a:ext>
          </a:extLst>
        </xdr:cNvPr>
        <xdr:cNvSpPr txBox="1"/>
      </xdr:nvSpPr>
      <xdr:spPr>
        <a:xfrm>
          <a:off x="18561127" y="1815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57" name="n_2mainValue【公民館】&#10;一人当たり面積">
          <a:extLst>
            <a:ext uri="{FF2B5EF4-FFF2-40B4-BE49-F238E27FC236}">
              <a16:creationId xmlns:a16="http://schemas.microsoft.com/office/drawing/2014/main" id="{F2D8B590-F803-4DB3-942D-7538D50F1A0A}"/>
            </a:ext>
          </a:extLst>
        </xdr:cNvPr>
        <xdr:cNvSpPr txBox="1"/>
      </xdr:nvSpPr>
      <xdr:spPr>
        <a:xfrm>
          <a:off x="17776267" y="1815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58" name="n_3mainValue【公民館】&#10;一人当たり面積">
          <a:extLst>
            <a:ext uri="{FF2B5EF4-FFF2-40B4-BE49-F238E27FC236}">
              <a16:creationId xmlns:a16="http://schemas.microsoft.com/office/drawing/2014/main" id="{DFA4D869-CBE9-4550-BED7-44BF31E26AA0}"/>
            </a:ext>
          </a:extLst>
        </xdr:cNvPr>
        <xdr:cNvSpPr txBox="1"/>
      </xdr:nvSpPr>
      <xdr:spPr>
        <a:xfrm>
          <a:off x="17001567" y="1815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759" name="n_4mainValue【公民館】&#10;一人当たり面積">
          <a:extLst>
            <a:ext uri="{FF2B5EF4-FFF2-40B4-BE49-F238E27FC236}">
              <a16:creationId xmlns:a16="http://schemas.microsoft.com/office/drawing/2014/main" id="{4BC3AFEA-ACBB-4EB3-B3B6-C1D05F1D1EF3}"/>
            </a:ext>
          </a:extLst>
        </xdr:cNvPr>
        <xdr:cNvSpPr txBox="1"/>
      </xdr:nvSpPr>
      <xdr:spPr>
        <a:xfrm>
          <a:off x="16226867" y="1815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6BAC7CE-C750-4251-8474-64CD89CE1BD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7EE14FF7-79DD-4D31-9100-9CA22F3DA98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0FEE498-6856-413D-9888-D116EBB4B44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有形固定資産減価償却率について類似団体と比較して特に高くなっている施設は，橋りょう・トンネル，認定子ども園・幼稚園・保育所であり，一方で，特に低くなっている施設は，</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学校施設である。橋りょう・トンネルについては，昭和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年代にかけて建設されたものが多く，老朽化が進んでいるためである。平成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年度に策定した橋梁長寿命化修繕計画に基づき，順次，適切に修繕を行っていく予定である。認定子ども園・幼稚園・保育所についても，これまで必要に応じて改築や改修を行っているが，その多くが昭和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年代にかけて建設されており，老朽化が進んでいるためである。今後，個別施設計画に基づき，長寿命化改修等適切な維持管理に取り組む。公民館については，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年度に歴史と未来の交流館が開館した</a:t>
          </a:r>
          <a:r>
            <a:rPr kumimoji="1" lang="ja-JP" altLang="ja-JP" sz="1100">
              <a:solidFill>
                <a:schemeClr val="dk1"/>
              </a:solidFill>
              <a:effectLst/>
              <a:latin typeface="+mn-lt"/>
              <a:ea typeface="+mn-ea"/>
              <a:cs typeface="+mn-cs"/>
            </a:rPr>
            <a:t>ことにより，数値が大幅に改善したものと考えられる。学校施設については，平成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年代に入り，４校の小・中学校の改築，その他の学校についても，適宜大規模修繕等を実施しており，その結果，数値が改善してきたものと考えられる。</a:t>
          </a:r>
          <a:endParaRPr lang="ja-JP" altLang="ja-JP" sz="1400">
            <a:effectLst/>
          </a:endParaRPr>
        </a:p>
        <a:p>
          <a:r>
            <a:rPr kumimoji="1" lang="ja-JP" altLang="ja-JP" sz="1100">
              <a:solidFill>
                <a:schemeClr val="dk1"/>
              </a:solidFill>
              <a:effectLst/>
              <a:latin typeface="+mn-lt"/>
              <a:ea typeface="+mn-ea"/>
              <a:cs typeface="+mn-cs"/>
            </a:rPr>
            <a:t>　一人当たり面積</a:t>
          </a: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有形固定資産（償却資産）額</a:t>
          </a:r>
          <a:r>
            <a:rPr kumimoji="1" lang="ja-JP" altLang="ja-JP" sz="1100">
              <a:solidFill>
                <a:schemeClr val="dk1"/>
              </a:solidFill>
              <a:effectLst/>
              <a:latin typeface="+mn-lt"/>
              <a:ea typeface="+mn-ea"/>
              <a:cs typeface="+mn-cs"/>
            </a:rPr>
            <a:t>については，類似団体と比較して認定子ども園・幼稚園・保育所，学校施設が特に高くなっている一方，児童館，公民館は特に低くなっている。今後，公共施設等総合管理計画及び個別施設計画を踏まえ，中長期的視点で公共施設等の最適配置に取り組んで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30002D-E05A-4182-BA4F-1A7AC734586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996DD4-976E-480B-9AB2-BBBE0929788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4AE7A4-2314-4837-A56B-DE51ADA657A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8BC8AB-FA4D-444D-AAAD-8D135A459E8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BDB918-4425-4B04-8D74-C60C26F20E6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D65406-7D2C-48C5-BBEF-B8950B1CD69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CEE84D-99BF-4BAB-8C61-05CCBDD1EA1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F5D3AB-840F-4761-A0EF-04225ADA0D8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F319D4F-9C4E-43F4-8B1E-05D0AB41B58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B47214-67C9-41AA-A193-2735EAEEF33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7DA2C8-6A78-425A-99C8-81254A25A02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F4B2A3-AF31-425A-B351-34E1B6D63A0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AA7463-8360-430E-8EF6-E5AB5D4E813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84F7D2-5594-42D9-9087-0A05344274F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167E78-9114-414E-B7BD-42F0730A636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05979D-B5F9-4B98-9ACF-23E1E0A9C7D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101C01-F057-4A30-8798-2A49FE84B9A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565FB7-2E39-4F4E-88DE-9565A83516E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32607D-5ABA-4E6A-8312-243448DF1B6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E2906C-0AB2-4F50-8F43-F76085A9B48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C61153-604F-4EBB-B300-BB31DF6D044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18D348-7EC4-42C7-8F22-AAE9D4D3BE5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10021B-CED6-4245-9B7D-68CB4933810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F9F4E4-0959-48D5-A5E1-5850B2057CC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782E2C-6685-447E-A333-021531C15C4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36DB3BF-7548-4BA2-892D-96C2C4023BC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4623B6-1FBF-496D-8431-C71C02EB45C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4AD41D-888A-466D-AFF7-959DF6DE0F4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CC4096-5E88-48E1-99D9-86315F9C319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6CFC97-57C9-4482-B53F-96CF947FEA6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2A0BCD-8614-42EA-BF98-751D83D15B8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7564D9-374D-42D6-95DC-BD34D606948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094482-92E7-4336-8A19-A23C9D4DF76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701E66-F479-4D33-BD14-EEBFFF5E958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0D2E1E-CCBC-46DC-8CBB-4E7D611834C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7B5E99-5F18-42A1-8CE3-9C248ABF6CA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527A5F-E09F-4A82-9E9A-F0282BEB245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E7333B-EDA8-4DEF-9674-A95963E9EE5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4C5CD8-2F64-4917-A531-AA2B875053B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9C5BCA-43E0-4908-8D4A-A2897E9DD3E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3AD91D-8A8C-4931-B79A-B97ACD85131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1DD69F-96E7-4104-9CEE-F8FD48FB0D2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787A02-9E2A-405B-B9C5-39E55B840F71}"/>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CDA2D33-A855-44CB-877F-67BED0C06446}"/>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81C71B-FD0B-485E-88F1-D9B904873F1A}"/>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37E15EB-B6CF-4E3F-8D06-50EB9C0F8E0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62E142A-9B6E-49CF-B54C-5671D9EB5A4E}"/>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90BFD2-E782-4766-9EF0-3F79D3FDE10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48BD2C7-694F-4C33-8D43-91212E0101B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40F750-FE46-4972-91B4-62236911723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3266348-F698-4C63-984A-3A9EE6FE6B0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D6C7E2-1E8D-4283-A961-4C8BECE1654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164526-B9FE-48A8-B1A7-0D175A143836}"/>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14FD31-1BD7-44F1-882A-F8C9978E835D}"/>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6948E9-F6DC-47A8-B1DD-A62D1AD706E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A116730-8F24-4508-94F9-AF7DCD37F5F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28836C12-0657-424E-A3AE-64D504B9C150}"/>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4C4A620E-6B35-4348-9F18-906602F87EAF}"/>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86C3AB9C-5D11-461B-8C8F-B544F709504F}"/>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7DDD912-4121-4741-A73F-5E95C7FBCEA3}"/>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1116CC0-24F8-42E3-BD48-298697DC158B}"/>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B6C7AD7B-42F4-4ED6-B03A-194AB495712C}"/>
            </a:ext>
          </a:extLst>
        </xdr:cNvPr>
        <xdr:cNvSpPr txBox="1"/>
      </xdr:nvSpPr>
      <xdr:spPr>
        <a:xfrm>
          <a:off x="4124960" y="6262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F5D46537-C4A7-47F0-A196-B901E411A06F}"/>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7C7B0534-6109-4BD8-B40E-495CEB6B9B5C}"/>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68D1E92C-9C7E-42BC-8A34-354DFE225B39}"/>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F3337779-2EE1-4786-9973-C507376B5EEA}"/>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FC0FB151-9816-4F0B-9A2D-9631317E569D}"/>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EE4564-1622-40EF-8162-06F6C009CAD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5C7DF8-7A50-41DE-9C7D-3B674EBB6DD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6ED4FC-DE3E-4269-9B10-125B0248B64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E79E18E-1C42-489E-A747-D9C7BF388AC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5B490A-CC35-41B5-AB87-021BB8859EE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a:extLst>
            <a:ext uri="{FF2B5EF4-FFF2-40B4-BE49-F238E27FC236}">
              <a16:creationId xmlns:a16="http://schemas.microsoft.com/office/drawing/2014/main" id="{80F5F4B3-0078-477E-B3D8-F954AEAB7B44}"/>
            </a:ext>
          </a:extLst>
        </xdr:cNvPr>
        <xdr:cNvSpPr/>
      </xdr:nvSpPr>
      <xdr:spPr>
        <a:xfrm>
          <a:off x="4036060" y="62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BCE693DD-71EE-48A6-88C3-DF7728E7247D}"/>
            </a:ext>
          </a:extLst>
        </xdr:cNvPr>
        <xdr:cNvSpPr txBox="1"/>
      </xdr:nvSpPr>
      <xdr:spPr>
        <a:xfrm>
          <a:off x="412496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a:extLst>
            <a:ext uri="{FF2B5EF4-FFF2-40B4-BE49-F238E27FC236}">
              <a16:creationId xmlns:a16="http://schemas.microsoft.com/office/drawing/2014/main" id="{035CECB7-45C6-43BD-AE32-9228D3FECC0E}"/>
            </a:ext>
          </a:extLst>
        </xdr:cNvPr>
        <xdr:cNvSpPr/>
      </xdr:nvSpPr>
      <xdr:spPr>
        <a:xfrm>
          <a:off x="3312160" y="6223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108857</xdr:rowOff>
    </xdr:to>
    <xdr:cxnSp macro="">
      <xdr:nvCxnSpPr>
        <xdr:cNvPr id="77" name="直線コネクタ 76">
          <a:extLst>
            <a:ext uri="{FF2B5EF4-FFF2-40B4-BE49-F238E27FC236}">
              <a16:creationId xmlns:a16="http://schemas.microsoft.com/office/drawing/2014/main" id="{FB33999F-3B36-41D5-8446-4CD71E27D211}"/>
            </a:ext>
          </a:extLst>
        </xdr:cNvPr>
        <xdr:cNvCxnSpPr/>
      </xdr:nvCxnSpPr>
      <xdr:spPr>
        <a:xfrm>
          <a:off x="3355340" y="6273981"/>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E347BEC5-C20A-4ADB-92B3-2E392DB7EF08}"/>
            </a:ext>
          </a:extLst>
        </xdr:cNvPr>
        <xdr:cNvSpPr/>
      </xdr:nvSpPr>
      <xdr:spPr>
        <a:xfrm>
          <a:off x="2514600" y="6191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71301</xdr:rowOff>
    </xdr:to>
    <xdr:cxnSp macro="">
      <xdr:nvCxnSpPr>
        <xdr:cNvPr id="79" name="直線コネクタ 78">
          <a:extLst>
            <a:ext uri="{FF2B5EF4-FFF2-40B4-BE49-F238E27FC236}">
              <a16:creationId xmlns:a16="http://schemas.microsoft.com/office/drawing/2014/main" id="{C6078B93-3A22-4715-B560-ED6D872D7F1E}"/>
            </a:ext>
          </a:extLst>
        </xdr:cNvPr>
        <xdr:cNvCxnSpPr/>
      </xdr:nvCxnSpPr>
      <xdr:spPr>
        <a:xfrm>
          <a:off x="2565400" y="623805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31931</xdr:rowOff>
    </xdr:from>
    <xdr:to>
      <xdr:col>10</xdr:col>
      <xdr:colOff>165100</xdr:colOff>
      <xdr:row>37</xdr:row>
      <xdr:rowOff>133531</xdr:rowOff>
    </xdr:to>
    <xdr:sp macro="" textlink="">
      <xdr:nvSpPr>
        <xdr:cNvPr id="80" name="楕円 79">
          <a:extLst>
            <a:ext uri="{FF2B5EF4-FFF2-40B4-BE49-F238E27FC236}">
              <a16:creationId xmlns:a16="http://schemas.microsoft.com/office/drawing/2014/main" id="{6D523987-1B74-4C87-913D-D6992A083850}"/>
            </a:ext>
          </a:extLst>
        </xdr:cNvPr>
        <xdr:cNvSpPr/>
      </xdr:nvSpPr>
      <xdr:spPr>
        <a:xfrm>
          <a:off x="17399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82731</xdr:rowOff>
    </xdr:to>
    <xdr:cxnSp macro="">
      <xdr:nvCxnSpPr>
        <xdr:cNvPr id="81" name="直線コネクタ 80">
          <a:extLst>
            <a:ext uri="{FF2B5EF4-FFF2-40B4-BE49-F238E27FC236}">
              <a16:creationId xmlns:a16="http://schemas.microsoft.com/office/drawing/2014/main" id="{475BF9A1-722D-430C-99D8-BA659DD7F778}"/>
            </a:ext>
          </a:extLst>
        </xdr:cNvPr>
        <xdr:cNvCxnSpPr/>
      </xdr:nvCxnSpPr>
      <xdr:spPr>
        <a:xfrm flipV="1">
          <a:off x="1790700" y="6238058"/>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165826</xdr:rowOff>
    </xdr:from>
    <xdr:to>
      <xdr:col>6</xdr:col>
      <xdr:colOff>38100</xdr:colOff>
      <xdr:row>37</xdr:row>
      <xdr:rowOff>95976</xdr:rowOff>
    </xdr:to>
    <xdr:sp macro="" textlink="">
      <xdr:nvSpPr>
        <xdr:cNvPr id="82" name="楕円 81">
          <a:extLst>
            <a:ext uri="{FF2B5EF4-FFF2-40B4-BE49-F238E27FC236}">
              <a16:creationId xmlns:a16="http://schemas.microsoft.com/office/drawing/2014/main" id="{CC0662E4-D438-448F-BD70-7B623A59653B}"/>
            </a:ext>
          </a:extLst>
        </xdr:cNvPr>
        <xdr:cNvSpPr/>
      </xdr:nvSpPr>
      <xdr:spPr>
        <a:xfrm>
          <a:off x="965200" y="6200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37</xdr:row>
      <xdr:rowOff>82731</xdr:rowOff>
    </xdr:to>
    <xdr:cxnSp macro="">
      <xdr:nvCxnSpPr>
        <xdr:cNvPr id="83" name="直線コネクタ 82">
          <a:extLst>
            <a:ext uri="{FF2B5EF4-FFF2-40B4-BE49-F238E27FC236}">
              <a16:creationId xmlns:a16="http://schemas.microsoft.com/office/drawing/2014/main" id="{2148F62A-36B2-461A-BA4B-B2CF3CEED3A5}"/>
            </a:ext>
          </a:extLst>
        </xdr:cNvPr>
        <xdr:cNvCxnSpPr/>
      </xdr:nvCxnSpPr>
      <xdr:spPr>
        <a:xfrm>
          <a:off x="1008380" y="6247856"/>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9219B1D7-1F2E-449C-80D9-094044642B37}"/>
            </a:ext>
          </a:extLst>
        </xdr:cNvPr>
        <xdr:cNvSpPr txBox="1"/>
      </xdr:nvSpPr>
      <xdr:spPr>
        <a:xfrm>
          <a:off x="3170564" y="633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71D0F369-3B3C-4F8F-B22B-CE433D27A5DC}"/>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42C3F4F3-0376-4ECE-B3DB-0E06A10769B3}"/>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9B5CE254-BE7E-4A04-BACB-2462D6ECB01F}"/>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DD48B0D4-C7CA-41AD-8C59-5C5761CC393E}"/>
            </a:ext>
          </a:extLst>
        </xdr:cNvPr>
        <xdr:cNvSpPr txBox="1"/>
      </xdr:nvSpPr>
      <xdr:spPr>
        <a:xfrm>
          <a:off x="3170564" y="60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81F9E22D-148E-4668-B877-FC173A0E86F9}"/>
            </a:ext>
          </a:extLst>
        </xdr:cNvPr>
        <xdr:cNvSpPr txBox="1"/>
      </xdr:nvSpPr>
      <xdr:spPr>
        <a:xfrm>
          <a:off x="2385704" y="597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67B1951D-68ED-4757-BB99-F071CCDFCAB7}"/>
            </a:ext>
          </a:extLst>
        </xdr:cNvPr>
        <xdr:cNvSpPr txBox="1"/>
      </xdr:nvSpPr>
      <xdr:spPr>
        <a:xfrm>
          <a:off x="161100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91" name="n_4mainValue【図書館】&#10;有形固定資産減価償却率">
          <a:extLst>
            <a:ext uri="{FF2B5EF4-FFF2-40B4-BE49-F238E27FC236}">
              <a16:creationId xmlns:a16="http://schemas.microsoft.com/office/drawing/2014/main" id="{5EA92491-696F-44AC-83D0-3A135588D963}"/>
            </a:ext>
          </a:extLst>
        </xdr:cNvPr>
        <xdr:cNvSpPr txBox="1"/>
      </xdr:nvSpPr>
      <xdr:spPr>
        <a:xfrm>
          <a:off x="836304" y="628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6846046-D130-4C85-84A0-967EAC35734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8C7DBC3-7330-4CDC-A4CB-C9CA1B265F5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E4E5435-EC2A-4267-B7BE-72EE0996323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1098DF4-F586-4FEE-9FD9-5FDCFE66437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4A1193E-9E28-4DD3-A662-6E874296038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ED68F9B-6640-424C-9E32-981F96CE860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4944733-38E2-4AE5-B05E-C7EF4A2FA2F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AC2BA8B-FC0F-491D-ADCB-2E054EEBAEA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4CBEF4D-8AE3-4252-9D45-EA8D38B84E4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8B26006-B604-422A-B5EA-B1C2E16CE71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FFFFC62-051F-4765-B68B-E7DF3A27AAB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9426221-65B2-4AAE-800F-792C01852DA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25167A3-F372-44B9-A5F8-3C0A11A0418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8BB6A05-6AE1-45D0-93F3-C43B54D01D6C}"/>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DD8CCB7-90E9-4DEF-8F5F-4FCEBE00242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11964CF-AAA6-43A9-9902-00EE26E0C34B}"/>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8B7CCAC-CC6F-4553-BD0D-58BF02BBC63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B651189-B562-4952-B9C6-3B272D602198}"/>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3B57836-EC7B-46C9-9590-7B6956CDA487}"/>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427E55C-86B5-43DA-9204-FD83167EF59B}"/>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5D6D17F-AB1D-454A-83A1-9A53C1128EE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7EEC007-5760-4440-A560-5C22BBB1A92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B36558B-4DE2-4E62-A3BA-E1BDE588AD5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DB7BC68E-54BA-4F49-AC3B-3BDDF0E1A920}"/>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EBD79D53-A67A-4C7F-AF25-9D4F393CB43B}"/>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3A87073-B38D-4499-AF47-9DB3B45C30BD}"/>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171A1633-6516-407E-90CD-4B9040F2481A}"/>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B821F674-289A-4451-B911-957B822F4C2F}"/>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F34C93C8-3FCB-48C3-A499-55148F735D71}"/>
            </a:ext>
          </a:extLst>
        </xdr:cNvPr>
        <xdr:cNvSpPr txBox="1"/>
      </xdr:nvSpPr>
      <xdr:spPr>
        <a:xfrm>
          <a:off x="92583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8B9C4AA8-F58C-449D-879F-70735A04C166}"/>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8FBCDEBC-3677-40B2-AFEB-18091D256C2E}"/>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50F92157-98C3-4591-8CC1-00D2DA75726E}"/>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6672A64E-B74C-4622-ADF1-B15E2635854F}"/>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C09A984D-6BEC-446C-A394-4318ABF1B289}"/>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22971AC-E166-4B03-8102-85069D93C4A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146542-F0A6-4140-B921-679FD2005F6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3A9B892-3785-4A36-9260-37FBC90D24F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12FAAD9-2DEC-4965-B328-E2D9DFD48BF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B97205-1620-40CC-A484-0D36EC9467E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31" name="楕円 130">
          <a:extLst>
            <a:ext uri="{FF2B5EF4-FFF2-40B4-BE49-F238E27FC236}">
              <a16:creationId xmlns:a16="http://schemas.microsoft.com/office/drawing/2014/main" id="{B5126F61-FF6D-410D-892A-DCE3E4844AEA}"/>
            </a:ext>
          </a:extLst>
        </xdr:cNvPr>
        <xdr:cNvSpPr/>
      </xdr:nvSpPr>
      <xdr:spPr>
        <a:xfrm>
          <a:off x="9192260" y="668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166387</xdr:rowOff>
    </xdr:from>
    <xdr:ext cx="469744" cy="259045"/>
    <xdr:sp macro="" textlink="">
      <xdr:nvSpPr>
        <xdr:cNvPr id="132" name="【図書館】&#10;一人当たり面積該当値テキスト">
          <a:extLst>
            <a:ext uri="{FF2B5EF4-FFF2-40B4-BE49-F238E27FC236}">
              <a16:creationId xmlns:a16="http://schemas.microsoft.com/office/drawing/2014/main" id="{DC93AF8B-9821-434C-A075-AAEE9E955F4B}"/>
            </a:ext>
          </a:extLst>
        </xdr:cNvPr>
        <xdr:cNvSpPr txBox="1"/>
      </xdr:nvSpPr>
      <xdr:spPr>
        <a:xfrm>
          <a:off x="9258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3" name="楕円 132">
          <a:extLst>
            <a:ext uri="{FF2B5EF4-FFF2-40B4-BE49-F238E27FC236}">
              <a16:creationId xmlns:a16="http://schemas.microsoft.com/office/drawing/2014/main" id="{C5D43A7F-8F14-4DFD-9A76-8BC4AC38BA13}"/>
            </a:ext>
          </a:extLst>
        </xdr:cNvPr>
        <xdr:cNvSpPr/>
      </xdr:nvSpPr>
      <xdr:spPr>
        <a:xfrm>
          <a:off x="844550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22860</xdr:rowOff>
    </xdr:to>
    <xdr:cxnSp macro="">
      <xdr:nvCxnSpPr>
        <xdr:cNvPr id="134" name="直線コネクタ 133">
          <a:extLst>
            <a:ext uri="{FF2B5EF4-FFF2-40B4-BE49-F238E27FC236}">
              <a16:creationId xmlns:a16="http://schemas.microsoft.com/office/drawing/2014/main" id="{CA7D1A68-4370-47A5-BC18-94D1C8E90762}"/>
            </a:ext>
          </a:extLst>
        </xdr:cNvPr>
        <xdr:cNvCxnSpPr/>
      </xdr:nvCxnSpPr>
      <xdr:spPr>
        <a:xfrm>
          <a:off x="8496300" y="67284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35" name="楕円 134">
          <a:extLst>
            <a:ext uri="{FF2B5EF4-FFF2-40B4-BE49-F238E27FC236}">
              <a16:creationId xmlns:a16="http://schemas.microsoft.com/office/drawing/2014/main" id="{A5D58C72-2496-4936-9A57-C2CFE00301E2}"/>
            </a:ext>
          </a:extLst>
        </xdr:cNvPr>
        <xdr:cNvSpPr/>
      </xdr:nvSpPr>
      <xdr:spPr>
        <a:xfrm>
          <a:off x="7670800" y="668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22860</xdr:rowOff>
    </xdr:to>
    <xdr:cxnSp macro="">
      <xdr:nvCxnSpPr>
        <xdr:cNvPr id="136" name="直線コネクタ 135">
          <a:extLst>
            <a:ext uri="{FF2B5EF4-FFF2-40B4-BE49-F238E27FC236}">
              <a16:creationId xmlns:a16="http://schemas.microsoft.com/office/drawing/2014/main" id="{33134DE6-E20F-4E6C-AB76-2243F8639AFA}"/>
            </a:ext>
          </a:extLst>
        </xdr:cNvPr>
        <xdr:cNvCxnSpPr/>
      </xdr:nvCxnSpPr>
      <xdr:spPr>
        <a:xfrm>
          <a:off x="7713980" y="67284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7" name="楕円 136">
          <a:extLst>
            <a:ext uri="{FF2B5EF4-FFF2-40B4-BE49-F238E27FC236}">
              <a16:creationId xmlns:a16="http://schemas.microsoft.com/office/drawing/2014/main" id="{C6490F10-3036-497D-9844-9E230EBC323D}"/>
            </a:ext>
          </a:extLst>
        </xdr:cNvPr>
        <xdr:cNvSpPr/>
      </xdr:nvSpPr>
      <xdr:spPr>
        <a:xfrm>
          <a:off x="687324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22860</xdr:rowOff>
    </xdr:to>
    <xdr:cxnSp macro="">
      <xdr:nvCxnSpPr>
        <xdr:cNvPr id="138" name="直線コネクタ 137">
          <a:extLst>
            <a:ext uri="{FF2B5EF4-FFF2-40B4-BE49-F238E27FC236}">
              <a16:creationId xmlns:a16="http://schemas.microsoft.com/office/drawing/2014/main" id="{7D2BDAE6-B69C-460B-832B-9101BA95FA8F}"/>
            </a:ext>
          </a:extLst>
        </xdr:cNvPr>
        <xdr:cNvCxnSpPr/>
      </xdr:nvCxnSpPr>
      <xdr:spPr>
        <a:xfrm>
          <a:off x="6924040" y="67284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143510</xdr:rowOff>
    </xdr:from>
    <xdr:to>
      <xdr:col>36</xdr:col>
      <xdr:colOff>165100</xdr:colOff>
      <xdr:row>40</xdr:row>
      <xdr:rowOff>73660</xdr:rowOff>
    </xdr:to>
    <xdr:sp macro="" textlink="">
      <xdr:nvSpPr>
        <xdr:cNvPr id="139" name="楕円 138">
          <a:extLst>
            <a:ext uri="{FF2B5EF4-FFF2-40B4-BE49-F238E27FC236}">
              <a16:creationId xmlns:a16="http://schemas.microsoft.com/office/drawing/2014/main" id="{35CB047C-DBEE-48E6-B157-476026A75CE5}"/>
            </a:ext>
          </a:extLst>
        </xdr:cNvPr>
        <xdr:cNvSpPr/>
      </xdr:nvSpPr>
      <xdr:spPr>
        <a:xfrm>
          <a:off x="6098540" y="668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22860</xdr:rowOff>
    </xdr:to>
    <xdr:cxnSp macro="">
      <xdr:nvCxnSpPr>
        <xdr:cNvPr id="140" name="直線コネクタ 139">
          <a:extLst>
            <a:ext uri="{FF2B5EF4-FFF2-40B4-BE49-F238E27FC236}">
              <a16:creationId xmlns:a16="http://schemas.microsoft.com/office/drawing/2014/main" id="{5E4A9841-A43C-42E1-8BAA-5373CE87DB66}"/>
            </a:ext>
          </a:extLst>
        </xdr:cNvPr>
        <xdr:cNvCxnSpPr/>
      </xdr:nvCxnSpPr>
      <xdr:spPr>
        <a:xfrm>
          <a:off x="6149340" y="67284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F72DD695-CA78-4C56-8A65-D6C26DA808CF}"/>
            </a:ext>
          </a:extLst>
        </xdr:cNvPr>
        <xdr:cNvSpPr txBox="1"/>
      </xdr:nvSpPr>
      <xdr:spPr>
        <a:xfrm>
          <a:off x="827158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E5C0EC82-E7E0-450E-A58F-E7889E383965}"/>
            </a:ext>
          </a:extLst>
        </xdr:cNvPr>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6842E118-33C1-4E26-8E49-F6BBBF715918}"/>
            </a:ext>
          </a:extLst>
        </xdr:cNvPr>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C45571C2-59D1-4CBB-A6EB-E80C866863A3}"/>
            </a:ext>
          </a:extLst>
        </xdr:cNvPr>
        <xdr:cNvSpPr txBox="1"/>
      </xdr:nvSpPr>
      <xdr:spPr>
        <a:xfrm>
          <a:off x="59373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90187</xdr:rowOff>
    </xdr:from>
    <xdr:ext cx="469744" cy="259045"/>
    <xdr:sp macro="" textlink="">
      <xdr:nvSpPr>
        <xdr:cNvPr id="145" name="n_1mainValue【図書館】&#10;一人当たり面積">
          <a:extLst>
            <a:ext uri="{FF2B5EF4-FFF2-40B4-BE49-F238E27FC236}">
              <a16:creationId xmlns:a16="http://schemas.microsoft.com/office/drawing/2014/main" id="{18862C6B-03EA-45FB-813C-55F535078677}"/>
            </a:ext>
          </a:extLst>
        </xdr:cNvPr>
        <xdr:cNvSpPr txBox="1"/>
      </xdr:nvSpPr>
      <xdr:spPr>
        <a:xfrm>
          <a:off x="827158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90187</xdr:rowOff>
    </xdr:from>
    <xdr:ext cx="469744" cy="259045"/>
    <xdr:sp macro="" textlink="">
      <xdr:nvSpPr>
        <xdr:cNvPr id="146" name="n_2mainValue【図書館】&#10;一人当たり面積">
          <a:extLst>
            <a:ext uri="{FF2B5EF4-FFF2-40B4-BE49-F238E27FC236}">
              <a16:creationId xmlns:a16="http://schemas.microsoft.com/office/drawing/2014/main" id="{CEF80E90-32AC-4C70-B86F-C141618043AB}"/>
            </a:ext>
          </a:extLst>
        </xdr:cNvPr>
        <xdr:cNvSpPr txBox="1"/>
      </xdr:nvSpPr>
      <xdr:spPr>
        <a:xfrm>
          <a:off x="750958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90187</xdr:rowOff>
    </xdr:from>
    <xdr:ext cx="469744" cy="259045"/>
    <xdr:sp macro="" textlink="">
      <xdr:nvSpPr>
        <xdr:cNvPr id="147" name="n_3mainValue【図書館】&#10;一人当たり面積">
          <a:extLst>
            <a:ext uri="{FF2B5EF4-FFF2-40B4-BE49-F238E27FC236}">
              <a16:creationId xmlns:a16="http://schemas.microsoft.com/office/drawing/2014/main" id="{15D0CC0B-FE56-4D94-A102-D918D1774DDF}"/>
            </a:ext>
          </a:extLst>
        </xdr:cNvPr>
        <xdr:cNvSpPr txBox="1"/>
      </xdr:nvSpPr>
      <xdr:spPr>
        <a:xfrm>
          <a:off x="67120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90187</xdr:rowOff>
    </xdr:from>
    <xdr:ext cx="469744" cy="259045"/>
    <xdr:sp macro="" textlink="">
      <xdr:nvSpPr>
        <xdr:cNvPr id="148" name="n_4mainValue【図書館】&#10;一人当たり面積">
          <a:extLst>
            <a:ext uri="{FF2B5EF4-FFF2-40B4-BE49-F238E27FC236}">
              <a16:creationId xmlns:a16="http://schemas.microsoft.com/office/drawing/2014/main" id="{906883F0-2691-40AE-92AA-7B6CD084453F}"/>
            </a:ext>
          </a:extLst>
        </xdr:cNvPr>
        <xdr:cNvSpPr txBox="1"/>
      </xdr:nvSpPr>
      <xdr:spPr>
        <a:xfrm>
          <a:off x="59373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2AAD060-8774-45B2-B4AE-78B8F196176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2CD261-8043-4C82-9A0E-452D70F343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90D9361-1B30-422F-A882-5F13ECCAF5D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6FF42FB-C12E-4C42-A62D-612F66BDD26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456CACB-0449-49D9-BC89-394AD339BE3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0F1E68-C0FB-4D6B-99E7-122BC22B692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D90D6F0-AC62-40D5-9FFA-150A62F20E8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F9CBCE8-3D2A-4458-A9BF-3590A8CD8B2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F2C1A6A-1904-4850-9232-289AEAD76C8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D183495-895A-4266-8027-89B7FEE899F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F871AD9-C910-4043-A8F9-086F9ECCC67D}"/>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A5E3848-E038-422F-9875-D8333E46671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B78DE8B-C707-44BF-86E6-E086A0579A7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85485EF-A359-49EB-B093-B547B82790A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45E197B-F63A-43D2-8B4B-D4CB32C804C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7E1FB2F-A33D-4C07-85A4-4C3754B4D1B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B567A75-DD19-4132-B4B1-46B93FADE2D6}"/>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7DC3014-E69C-420F-9AD7-B709E1B5E57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7D450F2-D636-4F29-8573-43ACBC6ADC9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B649521-669C-4FE2-97E0-6D6757A06E3F}"/>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4E2ECB4-B77F-46C7-BC36-7C4A8949AA2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8D14FA8-15A9-4A25-9B8A-4CD3D60D25E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040520F-D2D8-4906-B03E-70D4A4210277}"/>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319831-057D-4F5B-9533-150B980DDB1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8CAF074-A8CA-46E6-9380-AB918C8E725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B733C0B-CA36-44FB-8D64-87FA1C754485}"/>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F4C61330-2BE7-4BDE-BB39-0EC1205171F5}"/>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27F6D05-C30C-4F04-AE91-2A9AE719F516}"/>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4952ED90-B403-4DCC-999F-3AEECB191226}"/>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1A4ED2BA-0220-4E85-8D37-8FDF52FAE833}"/>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C985F27-7D97-4EC7-B9AC-6323454F8AB5}"/>
            </a:ext>
          </a:extLst>
        </xdr:cNvPr>
        <xdr:cNvSpPr txBox="1"/>
      </xdr:nvSpPr>
      <xdr:spPr>
        <a:xfrm>
          <a:off x="412496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225B4890-B656-48B4-AC82-60CD64D9E7BC}"/>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29F4882C-311E-407B-90B5-E2DF015AD2AD}"/>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75CF1C3-9501-4653-9A7A-58CD0937B8D3}"/>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DB3CEA60-BB18-492A-9543-DA14FB220044}"/>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B3176911-B6D3-4F25-91F6-DE697B630F38}"/>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A7B5F5E-4BD7-47DC-951E-33C8E8E9A18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47F3B91-65E3-4B56-B864-626A93D8250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A62560C-FCA1-4565-B5F0-D6E7E587D79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4AB844F-A1DA-49B1-8123-800D05AB9FE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DB92563-6034-4808-AC03-3CBEA4A9F46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90" name="楕円 189">
          <a:extLst>
            <a:ext uri="{FF2B5EF4-FFF2-40B4-BE49-F238E27FC236}">
              <a16:creationId xmlns:a16="http://schemas.microsoft.com/office/drawing/2014/main" id="{71C6E8E4-D627-4108-A5E2-863BA7B3BC93}"/>
            </a:ext>
          </a:extLst>
        </xdr:cNvPr>
        <xdr:cNvSpPr/>
      </xdr:nvSpPr>
      <xdr:spPr>
        <a:xfrm>
          <a:off x="403606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A598FC5-2CF8-45A0-A35C-39A89F0DD53F}"/>
            </a:ext>
          </a:extLst>
        </xdr:cNvPr>
        <xdr:cNvSpPr txBox="1"/>
      </xdr:nvSpPr>
      <xdr:spPr>
        <a:xfrm>
          <a:off x="412496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2" name="楕円 191">
          <a:extLst>
            <a:ext uri="{FF2B5EF4-FFF2-40B4-BE49-F238E27FC236}">
              <a16:creationId xmlns:a16="http://schemas.microsoft.com/office/drawing/2014/main" id="{BD46D52F-3696-44F6-8BB0-BA5EF7C9E718}"/>
            </a:ext>
          </a:extLst>
        </xdr:cNvPr>
        <xdr:cNvSpPr/>
      </xdr:nvSpPr>
      <xdr:spPr>
        <a:xfrm>
          <a:off x="3312160" y="10174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34290</xdr:rowOff>
    </xdr:to>
    <xdr:cxnSp macro="">
      <xdr:nvCxnSpPr>
        <xdr:cNvPr id="193" name="直線コネクタ 192">
          <a:extLst>
            <a:ext uri="{FF2B5EF4-FFF2-40B4-BE49-F238E27FC236}">
              <a16:creationId xmlns:a16="http://schemas.microsoft.com/office/drawing/2014/main" id="{EFE6AC2B-2014-4F31-AEB8-E5EE0D1DDB69}"/>
            </a:ext>
          </a:extLst>
        </xdr:cNvPr>
        <xdr:cNvCxnSpPr/>
      </xdr:nvCxnSpPr>
      <xdr:spPr>
        <a:xfrm>
          <a:off x="3355340" y="10224951"/>
          <a:ext cx="7315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4" name="楕円 193">
          <a:extLst>
            <a:ext uri="{FF2B5EF4-FFF2-40B4-BE49-F238E27FC236}">
              <a16:creationId xmlns:a16="http://schemas.microsoft.com/office/drawing/2014/main" id="{5656A772-7799-4159-B8F2-069FB924DB51}"/>
            </a:ext>
          </a:extLst>
        </xdr:cNvPr>
        <xdr:cNvSpPr/>
      </xdr:nvSpPr>
      <xdr:spPr>
        <a:xfrm>
          <a:off x="25146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58783</xdr:rowOff>
    </xdr:to>
    <xdr:cxnSp macro="">
      <xdr:nvCxnSpPr>
        <xdr:cNvPr id="195" name="直線コネクタ 194">
          <a:extLst>
            <a:ext uri="{FF2B5EF4-FFF2-40B4-BE49-F238E27FC236}">
              <a16:creationId xmlns:a16="http://schemas.microsoft.com/office/drawing/2014/main" id="{E6344C2A-2012-48E7-B6A3-96651ABEEA5C}"/>
            </a:ext>
          </a:extLst>
        </xdr:cNvPr>
        <xdr:cNvCxnSpPr/>
      </xdr:nvCxnSpPr>
      <xdr:spPr>
        <a:xfrm flipV="1">
          <a:off x="2565400" y="10224951"/>
          <a:ext cx="78994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6" name="楕円 195">
          <a:extLst>
            <a:ext uri="{FF2B5EF4-FFF2-40B4-BE49-F238E27FC236}">
              <a16:creationId xmlns:a16="http://schemas.microsoft.com/office/drawing/2014/main" id="{7BF16D1C-6BB5-400D-9AB8-166D02FC81CF}"/>
            </a:ext>
          </a:extLst>
        </xdr:cNvPr>
        <xdr:cNvSpPr/>
      </xdr:nvSpPr>
      <xdr:spPr>
        <a:xfrm>
          <a:off x="1739900" y="1033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160020</xdr:rowOff>
    </xdr:to>
    <xdr:cxnSp macro="">
      <xdr:nvCxnSpPr>
        <xdr:cNvPr id="197" name="直線コネクタ 196">
          <a:extLst>
            <a:ext uri="{FF2B5EF4-FFF2-40B4-BE49-F238E27FC236}">
              <a16:creationId xmlns:a16="http://schemas.microsoft.com/office/drawing/2014/main" id="{37F5ABE3-DC4E-4C17-B93E-481502D1E78A}"/>
            </a:ext>
          </a:extLst>
        </xdr:cNvPr>
        <xdr:cNvCxnSpPr/>
      </xdr:nvCxnSpPr>
      <xdr:spPr>
        <a:xfrm flipV="1">
          <a:off x="1790700" y="10284823"/>
          <a:ext cx="7747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a:extLst>
            <a:ext uri="{FF2B5EF4-FFF2-40B4-BE49-F238E27FC236}">
              <a16:creationId xmlns:a16="http://schemas.microsoft.com/office/drawing/2014/main" id="{A6EDFE47-8113-432C-8198-854B4E619409}"/>
            </a:ext>
          </a:extLst>
        </xdr:cNvPr>
        <xdr:cNvSpPr/>
      </xdr:nvSpPr>
      <xdr:spPr>
        <a:xfrm>
          <a:off x="965200" y="1029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160020</xdr:rowOff>
    </xdr:to>
    <xdr:cxnSp macro="">
      <xdr:nvCxnSpPr>
        <xdr:cNvPr id="199" name="直線コネクタ 198">
          <a:extLst>
            <a:ext uri="{FF2B5EF4-FFF2-40B4-BE49-F238E27FC236}">
              <a16:creationId xmlns:a16="http://schemas.microsoft.com/office/drawing/2014/main" id="{5165BDEB-9189-4EAC-9730-BACC4A6EF2EF}"/>
            </a:ext>
          </a:extLst>
        </xdr:cNvPr>
        <xdr:cNvCxnSpPr/>
      </xdr:nvCxnSpPr>
      <xdr:spPr>
        <a:xfrm>
          <a:off x="1008380" y="10348505"/>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B43FD79E-38B8-46EA-AB14-711F1C87828C}"/>
            </a:ext>
          </a:extLst>
        </xdr:cNvPr>
        <xdr:cNvSpPr txBox="1"/>
      </xdr:nvSpPr>
      <xdr:spPr>
        <a:xfrm>
          <a:off x="3170564" y="103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B48229A7-E614-4C89-B4D3-EF2116E0E086}"/>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58D6F8B6-D7FC-4EF0-9EB0-0022F08BE7C3}"/>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FC83343F-2CE3-4893-A3D6-1CBF30CFC3D6}"/>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4" name="n_1mainValue【体育館・プール】&#10;有形固定資産減価償却率">
          <a:extLst>
            <a:ext uri="{FF2B5EF4-FFF2-40B4-BE49-F238E27FC236}">
              <a16:creationId xmlns:a16="http://schemas.microsoft.com/office/drawing/2014/main" id="{C786DE0A-2A08-4472-AFFF-3EF290BF5361}"/>
            </a:ext>
          </a:extLst>
        </xdr:cNvPr>
        <xdr:cNvSpPr txBox="1"/>
      </xdr:nvSpPr>
      <xdr:spPr>
        <a:xfrm>
          <a:off x="317056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5" name="n_2mainValue【体育館・プール】&#10;有形固定資産減価償却率">
          <a:extLst>
            <a:ext uri="{FF2B5EF4-FFF2-40B4-BE49-F238E27FC236}">
              <a16:creationId xmlns:a16="http://schemas.microsoft.com/office/drawing/2014/main" id="{FD9E9FBB-B333-43BF-BCC7-9F6E50B5B864}"/>
            </a:ext>
          </a:extLst>
        </xdr:cNvPr>
        <xdr:cNvSpPr txBox="1"/>
      </xdr:nvSpPr>
      <xdr:spPr>
        <a:xfrm>
          <a:off x="238570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5B33FBD3-222A-4AFE-94C6-D0F527BA7F6C}"/>
            </a:ext>
          </a:extLst>
        </xdr:cNvPr>
        <xdr:cNvSpPr txBox="1"/>
      </xdr:nvSpPr>
      <xdr:spPr>
        <a:xfrm>
          <a:off x="161100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a:extLst>
            <a:ext uri="{FF2B5EF4-FFF2-40B4-BE49-F238E27FC236}">
              <a16:creationId xmlns:a16="http://schemas.microsoft.com/office/drawing/2014/main" id="{A8EBEA5B-3425-44B7-B75D-4C8384720729}"/>
            </a:ext>
          </a:extLst>
        </xdr:cNvPr>
        <xdr:cNvSpPr txBox="1"/>
      </xdr:nvSpPr>
      <xdr:spPr>
        <a:xfrm>
          <a:off x="83630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ABFFC56-882D-4996-AA8B-DC9097B76FC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FEC1E48-8852-4444-826E-55B15F2817D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2C579EB-468B-4FFA-827A-B99FCA97962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CBA9281-25B7-4955-8E16-0002564CC21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C3F1B9C-2F70-4CE7-84D5-E1B00E959CA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0B20F8E-84C2-4A07-81A1-6298129104C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617A698-85AE-41D4-A3C2-A8D41A6899E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E527285-1E6E-46DD-B1A0-7FA376721D0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6D14737-96C6-4939-85EE-4465D0AFDDF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F6992B2-DD88-4DEC-BD0E-059E2469DB9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619E18F-EF23-4537-A735-C49377A8FAC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686C712-DB09-4342-BF9A-C475F10064F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CBBB649-1B14-42B2-8F64-6352FB13EB9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4D94D69-0E01-40E0-BBE3-DB7651F1DAEA}"/>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6C8A66B-D854-4C30-B786-F88C47E0BD4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4F0D78F-ACE6-4879-BA07-FE811141B708}"/>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A6AFAEC-9BC9-4A1B-9CC6-2598D5AC334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D408823-0884-46C3-ABFB-ECCEE5A2644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C851C84-F697-4377-A38A-F7F7047417B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7729108B-B45D-48D8-B586-EBEC91027902}"/>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02BB404-BED5-46A1-BC2F-A9C0A17A6FA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B36F823-37DC-4673-AA6A-FE905407E7E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87FD2BA-6F36-4760-B906-507C87A2EBF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A7513A56-BFF7-48DF-9198-E148D89BAE98}"/>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31F3634F-3B21-4DE4-857E-C53E09CDEF8F}"/>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F561EC9-F77D-4F89-B16A-721178265AA2}"/>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2F07E321-8FD3-48B1-8CE9-016045A17CC7}"/>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C7BA1DB3-B483-493E-8E7E-348E6A87F19D}"/>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9F54D51E-C8F5-4C60-8183-9A4490E5E1A6}"/>
            </a:ext>
          </a:extLst>
        </xdr:cNvPr>
        <xdr:cNvSpPr txBox="1"/>
      </xdr:nvSpPr>
      <xdr:spPr>
        <a:xfrm>
          <a:off x="9258300" y="1029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93F4EE6B-A957-48FF-B9DF-9F746102DE47}"/>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3CFD1D7C-AD6D-41FF-BFEC-DF47997B61F7}"/>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D0937D87-9405-4D62-A9F7-087662F1F49C}"/>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6663708E-D518-4E65-AD66-9D92351AE0CD}"/>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E7BD01F8-B106-441B-B17F-0AFF1D4E8C65}"/>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2632254-8ECE-4614-9F7A-1FB34D22C02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26BCF63-12DE-4AE2-8023-85D2F44B669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4B29F24-74BE-4785-8837-67C113B3197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6FC5F5-AA41-471F-BCC7-1016C0A3768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C1EBAD0-1FA6-4F9C-9B66-AE3DF2B4601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47" name="楕円 246">
          <a:extLst>
            <a:ext uri="{FF2B5EF4-FFF2-40B4-BE49-F238E27FC236}">
              <a16:creationId xmlns:a16="http://schemas.microsoft.com/office/drawing/2014/main" id="{FF6B2CBF-B02D-449D-A061-0980A5F39826}"/>
            </a:ext>
          </a:extLst>
        </xdr:cNvPr>
        <xdr:cNvSpPr/>
      </xdr:nvSpPr>
      <xdr:spPr>
        <a:xfrm>
          <a:off x="919226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48" name="【体育館・プール】&#10;一人当たり面積該当値テキスト">
          <a:extLst>
            <a:ext uri="{FF2B5EF4-FFF2-40B4-BE49-F238E27FC236}">
              <a16:creationId xmlns:a16="http://schemas.microsoft.com/office/drawing/2014/main" id="{0916CAAC-387F-4FEF-8E7D-C7E6F638DA36}"/>
            </a:ext>
          </a:extLst>
        </xdr:cNvPr>
        <xdr:cNvSpPr txBox="1"/>
      </xdr:nvSpPr>
      <xdr:spPr>
        <a:xfrm>
          <a:off x="92583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9" name="楕円 248">
          <a:extLst>
            <a:ext uri="{FF2B5EF4-FFF2-40B4-BE49-F238E27FC236}">
              <a16:creationId xmlns:a16="http://schemas.microsoft.com/office/drawing/2014/main" id="{A5873CB4-9C9A-45CC-A7F8-369BDFD55A5F}"/>
            </a:ext>
          </a:extLst>
        </xdr:cNvPr>
        <xdr:cNvSpPr/>
      </xdr:nvSpPr>
      <xdr:spPr>
        <a:xfrm>
          <a:off x="844550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50" name="直線コネクタ 249">
          <a:extLst>
            <a:ext uri="{FF2B5EF4-FFF2-40B4-BE49-F238E27FC236}">
              <a16:creationId xmlns:a16="http://schemas.microsoft.com/office/drawing/2014/main" id="{1E5E9091-D854-4739-A265-240998FDC7B5}"/>
            </a:ext>
          </a:extLst>
        </xdr:cNvPr>
        <xdr:cNvCxnSpPr/>
      </xdr:nvCxnSpPr>
      <xdr:spPr>
        <a:xfrm>
          <a:off x="8496300" y="105918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51" name="楕円 250">
          <a:extLst>
            <a:ext uri="{FF2B5EF4-FFF2-40B4-BE49-F238E27FC236}">
              <a16:creationId xmlns:a16="http://schemas.microsoft.com/office/drawing/2014/main" id="{5DCBBE44-58A6-45C0-A65B-CA8C6E7947FD}"/>
            </a:ext>
          </a:extLst>
        </xdr:cNvPr>
        <xdr:cNvSpPr/>
      </xdr:nvSpPr>
      <xdr:spPr>
        <a:xfrm>
          <a:off x="7670800" y="10544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252" name="直線コネクタ 251">
          <a:extLst>
            <a:ext uri="{FF2B5EF4-FFF2-40B4-BE49-F238E27FC236}">
              <a16:creationId xmlns:a16="http://schemas.microsoft.com/office/drawing/2014/main" id="{2F86D919-6671-4F11-843B-F6D61D21F9C2}"/>
            </a:ext>
          </a:extLst>
        </xdr:cNvPr>
        <xdr:cNvCxnSpPr/>
      </xdr:nvCxnSpPr>
      <xdr:spPr>
        <a:xfrm>
          <a:off x="7713980" y="105918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53" name="楕円 252">
          <a:extLst>
            <a:ext uri="{FF2B5EF4-FFF2-40B4-BE49-F238E27FC236}">
              <a16:creationId xmlns:a16="http://schemas.microsoft.com/office/drawing/2014/main" id="{D14E3BE6-03BE-4629-98AA-7B87137BECC2}"/>
            </a:ext>
          </a:extLst>
        </xdr:cNvPr>
        <xdr:cNvSpPr/>
      </xdr:nvSpPr>
      <xdr:spPr>
        <a:xfrm>
          <a:off x="68732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30480</xdr:rowOff>
    </xdr:to>
    <xdr:cxnSp macro="">
      <xdr:nvCxnSpPr>
        <xdr:cNvPr id="254" name="直線コネクタ 253">
          <a:extLst>
            <a:ext uri="{FF2B5EF4-FFF2-40B4-BE49-F238E27FC236}">
              <a16:creationId xmlns:a16="http://schemas.microsoft.com/office/drawing/2014/main" id="{CA4E2A44-04CD-4937-AA18-6602C408A244}"/>
            </a:ext>
          </a:extLst>
        </xdr:cNvPr>
        <xdr:cNvCxnSpPr/>
      </xdr:nvCxnSpPr>
      <xdr:spPr>
        <a:xfrm>
          <a:off x="6924040" y="105918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5" name="楕円 254">
          <a:extLst>
            <a:ext uri="{FF2B5EF4-FFF2-40B4-BE49-F238E27FC236}">
              <a16:creationId xmlns:a16="http://schemas.microsoft.com/office/drawing/2014/main" id="{E03EC82E-2DF7-4BBA-A0FE-7D1539694F16}"/>
            </a:ext>
          </a:extLst>
        </xdr:cNvPr>
        <xdr:cNvSpPr/>
      </xdr:nvSpPr>
      <xdr:spPr>
        <a:xfrm>
          <a:off x="6098540" y="10544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30480</xdr:rowOff>
    </xdr:to>
    <xdr:cxnSp macro="">
      <xdr:nvCxnSpPr>
        <xdr:cNvPr id="256" name="直線コネクタ 255">
          <a:extLst>
            <a:ext uri="{FF2B5EF4-FFF2-40B4-BE49-F238E27FC236}">
              <a16:creationId xmlns:a16="http://schemas.microsoft.com/office/drawing/2014/main" id="{FB0E365E-0F24-4137-BFF5-69CB3C2D2865}"/>
            </a:ext>
          </a:extLst>
        </xdr:cNvPr>
        <xdr:cNvCxnSpPr/>
      </xdr:nvCxnSpPr>
      <xdr:spPr>
        <a:xfrm>
          <a:off x="6149340" y="105918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F6BAD845-724A-4E5E-A16E-C939C9638620}"/>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DAA1476-4341-4E38-999F-4CBFB0DE6932}"/>
            </a:ext>
          </a:extLst>
        </xdr:cNvPr>
        <xdr:cNvSpPr txBox="1"/>
      </xdr:nvSpPr>
      <xdr:spPr>
        <a:xfrm>
          <a:off x="7509587" y="102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CA50E5F0-FCAC-47B7-9331-B6CB972E7791}"/>
            </a:ext>
          </a:extLst>
        </xdr:cNvPr>
        <xdr:cNvSpPr txBox="1"/>
      </xdr:nvSpPr>
      <xdr:spPr>
        <a:xfrm>
          <a:off x="67120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A2AD0179-DC15-42D4-A9BB-950AA5A251E0}"/>
            </a:ext>
          </a:extLst>
        </xdr:cNvPr>
        <xdr:cNvSpPr txBox="1"/>
      </xdr:nvSpPr>
      <xdr:spPr>
        <a:xfrm>
          <a:off x="59373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61" name="n_1mainValue【体育館・プール】&#10;一人当たり面積">
          <a:extLst>
            <a:ext uri="{FF2B5EF4-FFF2-40B4-BE49-F238E27FC236}">
              <a16:creationId xmlns:a16="http://schemas.microsoft.com/office/drawing/2014/main" id="{5D2EB07F-1933-47DB-BA24-11333DE8C4FD}"/>
            </a:ext>
          </a:extLst>
        </xdr:cNvPr>
        <xdr:cNvSpPr txBox="1"/>
      </xdr:nvSpPr>
      <xdr:spPr>
        <a:xfrm>
          <a:off x="827158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62" name="n_2mainValue【体育館・プール】&#10;一人当たり面積">
          <a:extLst>
            <a:ext uri="{FF2B5EF4-FFF2-40B4-BE49-F238E27FC236}">
              <a16:creationId xmlns:a16="http://schemas.microsoft.com/office/drawing/2014/main" id="{35547DCF-9814-4C4E-8BC6-8CDAC5E4E0D0}"/>
            </a:ext>
          </a:extLst>
        </xdr:cNvPr>
        <xdr:cNvSpPr txBox="1"/>
      </xdr:nvSpPr>
      <xdr:spPr>
        <a:xfrm>
          <a:off x="750958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63" name="n_3mainValue【体育館・プール】&#10;一人当たり面積">
          <a:extLst>
            <a:ext uri="{FF2B5EF4-FFF2-40B4-BE49-F238E27FC236}">
              <a16:creationId xmlns:a16="http://schemas.microsoft.com/office/drawing/2014/main" id="{645295F8-99DC-4932-9BF0-72A158EF93D9}"/>
            </a:ext>
          </a:extLst>
        </xdr:cNvPr>
        <xdr:cNvSpPr txBox="1"/>
      </xdr:nvSpPr>
      <xdr:spPr>
        <a:xfrm>
          <a:off x="67120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72407</xdr:rowOff>
    </xdr:from>
    <xdr:ext cx="469744" cy="259045"/>
    <xdr:sp macro="" textlink="">
      <xdr:nvSpPr>
        <xdr:cNvPr id="264" name="n_4mainValue【体育館・プール】&#10;一人当たり面積">
          <a:extLst>
            <a:ext uri="{FF2B5EF4-FFF2-40B4-BE49-F238E27FC236}">
              <a16:creationId xmlns:a16="http://schemas.microsoft.com/office/drawing/2014/main" id="{5AD0645E-3334-48D7-9FB2-CEB94252A03B}"/>
            </a:ext>
          </a:extLst>
        </xdr:cNvPr>
        <xdr:cNvSpPr txBox="1"/>
      </xdr:nvSpPr>
      <xdr:spPr>
        <a:xfrm>
          <a:off x="59373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F330A2F-CE10-488C-A1B8-E41C45E0226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7438DE6-A903-4CAA-B209-CAE2DA6841C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D9BA226-9685-42F2-B947-8A046E3123B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D6E6816-5DF4-4D7D-AF54-5D50D033DE8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D0E6C12-A594-4FEC-B468-4DC4C81BB0C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5A31F37-B106-46C8-8040-DF79CF41AAB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A326624-FCC7-4C8D-B0FB-0EC6C2F0CF1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A40B00C-4FDC-472A-BD5F-975EF8D3CA7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889BD77-581A-4866-A4E0-6DA0138E698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CCE99B4-0E70-4403-B8E8-64AC9E5D6BD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F54D9B0-EBFE-42D9-9456-95EBAF80C52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2457C19-A869-44B2-ABA6-4E544DA4C80D}"/>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1E8A28FF-A95A-4289-A6EB-09841DFA1D64}"/>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57DEEFB-E981-439A-A764-AF0E88C5157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97D39DC-8BC4-4AB1-823B-E8396560D242}"/>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30F92EE-03C7-4A58-89FE-42F82A1B9B9B}"/>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FEDB762-B09E-4A91-949F-3BC07C604A43}"/>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36D834B-4603-4A3C-9100-C95530B00DF4}"/>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740FBA08-F5A5-411B-BF0F-5F700DDD108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9B2B023-18CC-4410-82FB-6D1370CC615B}"/>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6B8B7EFB-6768-4246-A2B7-0DA03F66D2FB}"/>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492E63D-24D7-45E6-A33E-B948F0D36C6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6AD72AB-A28C-4043-870F-BD83D31BC7B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892D7837-398F-4B18-B31A-0C9811F129E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B96B4EA-7859-4420-AFD6-48536EED151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F8C4717-6154-4325-AB68-2C2AB84B4E2E}"/>
            </a:ext>
          </a:extLst>
        </xdr:cNvPr>
        <xdr:cNvCxnSpPr/>
      </xdr:nvCxnSpPr>
      <xdr:spPr>
        <a:xfrm flipV="1">
          <a:off x="4086225" y="13195663"/>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E1AF529F-C64D-4A74-BBA6-AB637E9881C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35B52674-2748-4B64-9372-484A8F471304}"/>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9214A1A1-67B5-4798-BDD7-23FDF56BCE04}"/>
            </a:ext>
          </a:extLst>
        </xdr:cNvPr>
        <xdr:cNvSpPr txBox="1"/>
      </xdr:nvSpPr>
      <xdr:spPr>
        <a:xfrm>
          <a:off x="4124960" y="1297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35870E71-F650-4CD5-9340-261BDA53354E}"/>
            </a:ext>
          </a:extLst>
        </xdr:cNvPr>
        <xdr:cNvCxnSpPr/>
      </xdr:nvCxnSpPr>
      <xdr:spPr>
        <a:xfrm>
          <a:off x="402082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F48BEADA-90EA-41F8-8E21-16F08B2B9012}"/>
            </a:ext>
          </a:extLst>
        </xdr:cNvPr>
        <xdr:cNvSpPr txBox="1"/>
      </xdr:nvSpPr>
      <xdr:spPr>
        <a:xfrm>
          <a:off x="4124960" y="1387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872BE6B8-D766-4EB9-A3E3-678F4377B3B4}"/>
            </a:ext>
          </a:extLst>
        </xdr:cNvPr>
        <xdr:cNvSpPr/>
      </xdr:nvSpPr>
      <xdr:spPr>
        <a:xfrm>
          <a:off x="403606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A0A53023-F747-4660-BC0B-8FFD54D2A9F0}"/>
            </a:ext>
          </a:extLst>
        </xdr:cNvPr>
        <xdr:cNvSpPr/>
      </xdr:nvSpPr>
      <xdr:spPr>
        <a:xfrm>
          <a:off x="331216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B7453174-900E-434D-AD0A-C8BCD482DDC2}"/>
            </a:ext>
          </a:extLst>
        </xdr:cNvPr>
        <xdr:cNvSpPr/>
      </xdr:nvSpPr>
      <xdr:spPr>
        <a:xfrm>
          <a:off x="25146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5562A476-4E79-45A1-8303-08D9F8DD05C5}"/>
            </a:ext>
          </a:extLst>
        </xdr:cNvPr>
        <xdr:cNvSpPr/>
      </xdr:nvSpPr>
      <xdr:spPr>
        <a:xfrm>
          <a:off x="173990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25323F6-C3B6-4A6E-850C-D7715A50A623}"/>
            </a:ext>
          </a:extLst>
        </xdr:cNvPr>
        <xdr:cNvSpPr/>
      </xdr:nvSpPr>
      <xdr:spPr>
        <a:xfrm>
          <a:off x="965200" y="137648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5AE9765-F77D-4E8C-85A7-3943F33CF17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C37D0F1-E149-45F1-880D-43B0C944A4A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458589A-8AD5-4D8E-80B8-78FE88060AC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F63CED1-ACFA-4CDD-87B4-1B5DC590A82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3497B15-54B4-4429-B273-78881179192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68943</xdr:rowOff>
    </xdr:from>
    <xdr:to>
      <xdr:col>24</xdr:col>
      <xdr:colOff>114300</xdr:colOff>
      <xdr:row>81</xdr:row>
      <xdr:rowOff>170543</xdr:rowOff>
    </xdr:to>
    <xdr:sp macro="" textlink="">
      <xdr:nvSpPr>
        <xdr:cNvPr id="306" name="楕円 305">
          <a:extLst>
            <a:ext uri="{FF2B5EF4-FFF2-40B4-BE49-F238E27FC236}">
              <a16:creationId xmlns:a16="http://schemas.microsoft.com/office/drawing/2014/main" id="{EEA34503-C09B-425A-ADA3-E65A24710C07}"/>
            </a:ext>
          </a:extLst>
        </xdr:cNvPr>
        <xdr:cNvSpPr/>
      </xdr:nvSpPr>
      <xdr:spPr>
        <a:xfrm>
          <a:off x="4036060" y="1364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91820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630D2319-2C3B-4077-B584-2C2547AB571D}"/>
            </a:ext>
          </a:extLst>
        </xdr:cNvPr>
        <xdr:cNvSpPr txBox="1"/>
      </xdr:nvSpPr>
      <xdr:spPr>
        <a:xfrm>
          <a:off x="4124960"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308" name="楕円 307">
          <a:extLst>
            <a:ext uri="{FF2B5EF4-FFF2-40B4-BE49-F238E27FC236}">
              <a16:creationId xmlns:a16="http://schemas.microsoft.com/office/drawing/2014/main" id="{41C6E1BF-EDFF-4ADE-8312-15ED9DFAB397}"/>
            </a:ext>
          </a:extLst>
        </xdr:cNvPr>
        <xdr:cNvSpPr/>
      </xdr:nvSpPr>
      <xdr:spPr>
        <a:xfrm>
          <a:off x="3312160" y="136036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81</xdr:row>
      <xdr:rowOff>119743</xdr:rowOff>
    </xdr:to>
    <xdr:cxnSp macro="">
      <xdr:nvCxnSpPr>
        <xdr:cNvPr id="309" name="直線コネクタ 308">
          <a:extLst>
            <a:ext uri="{FF2B5EF4-FFF2-40B4-BE49-F238E27FC236}">
              <a16:creationId xmlns:a16="http://schemas.microsoft.com/office/drawing/2014/main" id="{4BDA41D5-03D7-4F4A-B183-0BFFBC27CEF0}"/>
            </a:ext>
          </a:extLst>
        </xdr:cNvPr>
        <xdr:cNvCxnSpPr/>
      </xdr:nvCxnSpPr>
      <xdr:spPr>
        <a:xfrm>
          <a:off x="3355340" y="13654496"/>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10" name="楕円 309">
          <a:extLst>
            <a:ext uri="{FF2B5EF4-FFF2-40B4-BE49-F238E27FC236}">
              <a16:creationId xmlns:a16="http://schemas.microsoft.com/office/drawing/2014/main" id="{D47FBC9D-C793-4935-98A8-3578C7DE63DE}"/>
            </a:ext>
          </a:extLst>
        </xdr:cNvPr>
        <xdr:cNvSpPr/>
      </xdr:nvSpPr>
      <xdr:spPr>
        <a:xfrm>
          <a:off x="2514600" y="135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75656</xdr:rowOff>
    </xdr:to>
    <xdr:cxnSp macro="">
      <xdr:nvCxnSpPr>
        <xdr:cNvPr id="311" name="直線コネクタ 310">
          <a:extLst>
            <a:ext uri="{FF2B5EF4-FFF2-40B4-BE49-F238E27FC236}">
              <a16:creationId xmlns:a16="http://schemas.microsoft.com/office/drawing/2014/main" id="{3DE7293F-FBFF-43BE-B94D-9D33D97BCEDD}"/>
            </a:ext>
          </a:extLst>
        </xdr:cNvPr>
        <xdr:cNvCxnSpPr/>
      </xdr:nvCxnSpPr>
      <xdr:spPr>
        <a:xfrm>
          <a:off x="2565400" y="1364469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145687</xdr:rowOff>
    </xdr:from>
    <xdr:to>
      <xdr:col>10</xdr:col>
      <xdr:colOff>165100</xdr:colOff>
      <xdr:row>81</xdr:row>
      <xdr:rowOff>75837</xdr:rowOff>
    </xdr:to>
    <xdr:sp macro="" textlink="">
      <xdr:nvSpPr>
        <xdr:cNvPr id="312" name="楕円 311">
          <a:extLst>
            <a:ext uri="{FF2B5EF4-FFF2-40B4-BE49-F238E27FC236}">
              <a16:creationId xmlns:a16="http://schemas.microsoft.com/office/drawing/2014/main" id="{DC3A7361-47B5-4675-94BE-3D48D02F21B8}"/>
            </a:ext>
          </a:extLst>
        </xdr:cNvPr>
        <xdr:cNvSpPr/>
      </xdr:nvSpPr>
      <xdr:spPr>
        <a:xfrm>
          <a:off x="173990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25037</xdr:rowOff>
    </xdr:from>
    <xdr:to>
      <xdr:col>15</xdr:col>
      <xdr:colOff>50800</xdr:colOff>
      <xdr:row>81</xdr:row>
      <xdr:rowOff>65858</xdr:rowOff>
    </xdr:to>
    <xdr:cxnSp macro="">
      <xdr:nvCxnSpPr>
        <xdr:cNvPr id="313" name="直線コネクタ 312">
          <a:extLst>
            <a:ext uri="{FF2B5EF4-FFF2-40B4-BE49-F238E27FC236}">
              <a16:creationId xmlns:a16="http://schemas.microsoft.com/office/drawing/2014/main" id="{9DA0CDAD-D25A-4D7A-99B7-13585BD3F6B6}"/>
            </a:ext>
          </a:extLst>
        </xdr:cNvPr>
        <xdr:cNvCxnSpPr/>
      </xdr:nvCxnSpPr>
      <xdr:spPr>
        <a:xfrm>
          <a:off x="1790700" y="13603877"/>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104866</xdr:rowOff>
    </xdr:from>
    <xdr:to>
      <xdr:col>6</xdr:col>
      <xdr:colOff>38100</xdr:colOff>
      <xdr:row>81</xdr:row>
      <xdr:rowOff>35016</xdr:rowOff>
    </xdr:to>
    <xdr:sp macro="" textlink="">
      <xdr:nvSpPr>
        <xdr:cNvPr id="314" name="楕円 313">
          <a:extLst>
            <a:ext uri="{FF2B5EF4-FFF2-40B4-BE49-F238E27FC236}">
              <a16:creationId xmlns:a16="http://schemas.microsoft.com/office/drawing/2014/main" id="{65522454-4DCA-49D8-B426-C1C43450E9B2}"/>
            </a:ext>
          </a:extLst>
        </xdr:cNvPr>
        <xdr:cNvSpPr/>
      </xdr:nvSpPr>
      <xdr:spPr>
        <a:xfrm>
          <a:off x="965200" y="13516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155666</xdr:rowOff>
    </xdr:from>
    <xdr:to>
      <xdr:col>10</xdr:col>
      <xdr:colOff>114300</xdr:colOff>
      <xdr:row>81</xdr:row>
      <xdr:rowOff>25037</xdr:rowOff>
    </xdr:to>
    <xdr:cxnSp macro="">
      <xdr:nvCxnSpPr>
        <xdr:cNvPr id="315" name="直線コネクタ 314">
          <a:extLst>
            <a:ext uri="{FF2B5EF4-FFF2-40B4-BE49-F238E27FC236}">
              <a16:creationId xmlns:a16="http://schemas.microsoft.com/office/drawing/2014/main" id="{161C8BD8-6AE1-42FD-AE31-49D7A79E1CB0}"/>
            </a:ext>
          </a:extLst>
        </xdr:cNvPr>
        <xdr:cNvCxnSpPr/>
      </xdr:nvCxnSpPr>
      <xdr:spPr>
        <a:xfrm>
          <a:off x="1008380" y="13566866"/>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16227FC1-1C32-4573-86AC-973E32E36F00}"/>
            </a:ext>
          </a:extLst>
        </xdr:cNvPr>
        <xdr:cNvSpPr txBox="1"/>
      </xdr:nvSpPr>
      <xdr:spPr>
        <a:xfrm>
          <a:off x="3170564" y="139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55188772-9C0E-4CEC-A24E-9B9814720178}"/>
            </a:ext>
          </a:extLst>
        </xdr:cNvPr>
        <xdr:cNvSpPr txBox="1"/>
      </xdr:nvSpPr>
      <xdr:spPr>
        <a:xfrm>
          <a:off x="238570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9278E671-CB2D-4546-884A-F18578C0D933}"/>
            </a:ext>
          </a:extLst>
        </xdr:cNvPr>
        <xdr:cNvSpPr txBox="1"/>
      </xdr:nvSpPr>
      <xdr:spPr>
        <a:xfrm>
          <a:off x="161100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382B57AA-8B72-410F-8BCC-639F977527C8}"/>
            </a:ext>
          </a:extLst>
        </xdr:cNvPr>
        <xdr:cNvSpPr txBox="1"/>
      </xdr:nvSpPr>
      <xdr:spPr>
        <a:xfrm>
          <a:off x="836304" y="1385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142983</xdr:rowOff>
    </xdr:from>
    <xdr:ext cx="405111" cy="259045"/>
    <xdr:sp macro="" textlink="">
      <xdr:nvSpPr>
        <xdr:cNvPr id="320" name="n_1mainValue【福祉施設】&#10;有形固定資産減価償却率">
          <a:extLst>
            <a:ext uri="{FF2B5EF4-FFF2-40B4-BE49-F238E27FC236}">
              <a16:creationId xmlns:a16="http://schemas.microsoft.com/office/drawing/2014/main" id="{CED3FD0E-E3A9-4D39-BC0E-74E0D74C3EB1}"/>
            </a:ext>
          </a:extLst>
        </xdr:cNvPr>
        <xdr:cNvSpPr txBox="1"/>
      </xdr:nvSpPr>
      <xdr:spPr>
        <a:xfrm>
          <a:off x="317056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21" name="n_2mainValue【福祉施設】&#10;有形固定資産減価償却率">
          <a:extLst>
            <a:ext uri="{FF2B5EF4-FFF2-40B4-BE49-F238E27FC236}">
              <a16:creationId xmlns:a16="http://schemas.microsoft.com/office/drawing/2014/main" id="{9703DA8B-5C12-4CA2-8AA9-5C49B8E404C4}"/>
            </a:ext>
          </a:extLst>
        </xdr:cNvPr>
        <xdr:cNvSpPr txBox="1"/>
      </xdr:nvSpPr>
      <xdr:spPr>
        <a:xfrm>
          <a:off x="2385704" y="1337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92364</xdr:rowOff>
    </xdr:from>
    <xdr:ext cx="405111" cy="259045"/>
    <xdr:sp macro="" textlink="">
      <xdr:nvSpPr>
        <xdr:cNvPr id="322" name="n_3mainValue【福祉施設】&#10;有形固定資産減価償却率">
          <a:extLst>
            <a:ext uri="{FF2B5EF4-FFF2-40B4-BE49-F238E27FC236}">
              <a16:creationId xmlns:a16="http://schemas.microsoft.com/office/drawing/2014/main" id="{48360D47-3A61-49CA-846F-E547B45CCA2C}"/>
            </a:ext>
          </a:extLst>
        </xdr:cNvPr>
        <xdr:cNvSpPr txBox="1"/>
      </xdr:nvSpPr>
      <xdr:spPr>
        <a:xfrm>
          <a:off x="161100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51543</xdr:rowOff>
    </xdr:from>
    <xdr:ext cx="405111" cy="259045"/>
    <xdr:sp macro="" textlink="">
      <xdr:nvSpPr>
        <xdr:cNvPr id="323" name="n_4mainValue【福祉施設】&#10;有形固定資産減価償却率">
          <a:extLst>
            <a:ext uri="{FF2B5EF4-FFF2-40B4-BE49-F238E27FC236}">
              <a16:creationId xmlns:a16="http://schemas.microsoft.com/office/drawing/2014/main" id="{E179014A-ADA0-4536-82CD-25EFBBCF0A55}"/>
            </a:ext>
          </a:extLst>
        </xdr:cNvPr>
        <xdr:cNvSpPr txBox="1"/>
      </xdr:nvSpPr>
      <xdr:spPr>
        <a:xfrm>
          <a:off x="836304"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0069736-8DF1-416F-80C4-D7177230BA8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9E857F7-217D-4F1B-B932-5342D7FD2AD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82168D5-8635-415C-BF1B-2E2AA1C0566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60DD1C9-0A82-4B87-9A2E-F6461E45A37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83EC6AF-53B6-44D6-8816-90E65EDB0F3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2CD92C3-79C7-432A-AEAD-34334CBFBC4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BE41EA7-0010-47A0-99E8-6EEB1CA76C2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70DF8E6-5971-4C18-B70C-B258F6CEFC7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3424E98-115A-4F7B-8D4A-3D166A25D55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3D61406-4A0F-42DB-B043-65F56EE48A4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F4CD005-39ED-485E-899B-6F8C89C9B378}"/>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5C2EA21B-71BA-4872-9225-73E555E7699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4624911-B07C-4D0E-8255-69534D0EEF4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05B6502-862B-4965-9AA0-16C1ABFC6691}"/>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468F3B8-3817-4BFB-BD50-FD0C892DF255}"/>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0336043-3EF6-484E-B89C-1B045EF5972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C0DA2BAA-F2AC-4D2A-B8C9-2801943CEA9B}"/>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1AF4032-8769-4804-8DFE-AE3B0E30648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B386681-4338-4846-84F1-E93BA903DB2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46832A7-F7B8-48ED-BF56-72079F15C4F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08B3217-7C3B-4D36-A273-369B16AA3FE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DE5B3E3-1487-4510-8D73-804B998493DC}"/>
            </a:ext>
          </a:extLst>
        </xdr:cNvPr>
        <xdr:cNvCxnSpPr/>
      </xdr:nvCxnSpPr>
      <xdr:spPr>
        <a:xfrm flipV="1">
          <a:off x="9219565" y="13136881"/>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8725072E-00E8-4D30-9809-C7B341C86C7B}"/>
            </a:ext>
          </a:extLst>
        </xdr:cNvPr>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7C27AB37-22D0-4854-B788-36B6AD96B666}"/>
            </a:ext>
          </a:extLst>
        </xdr:cNvPr>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ABE22E53-B184-441B-939F-E81D2306C914}"/>
            </a:ext>
          </a:extLst>
        </xdr:cNvPr>
        <xdr:cNvSpPr txBox="1"/>
      </xdr:nvSpPr>
      <xdr:spPr>
        <a:xfrm>
          <a:off x="9258300"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9F70AC67-84C8-433C-BEBD-44B54F2AA646}"/>
            </a:ext>
          </a:extLst>
        </xdr:cNvPr>
        <xdr:cNvCxnSpPr/>
      </xdr:nvCxnSpPr>
      <xdr:spPr>
        <a:xfrm>
          <a:off x="915416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455BA229-12E8-4098-A556-DEE47F92C910}"/>
            </a:ext>
          </a:extLst>
        </xdr:cNvPr>
        <xdr:cNvSpPr txBox="1"/>
      </xdr:nvSpPr>
      <xdr:spPr>
        <a:xfrm>
          <a:off x="92583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A55E7312-44D2-4677-AF5B-6E57484EF4F7}"/>
            </a:ext>
          </a:extLst>
        </xdr:cNvPr>
        <xdr:cNvSpPr/>
      </xdr:nvSpPr>
      <xdr:spPr>
        <a:xfrm>
          <a:off x="919226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C7710D2-C5D9-4FA1-A80C-CE86DF6F6CCF}"/>
            </a:ext>
          </a:extLst>
        </xdr:cNvPr>
        <xdr:cNvSpPr/>
      </xdr:nvSpPr>
      <xdr:spPr>
        <a:xfrm>
          <a:off x="844550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E59C6889-17EB-4033-9B18-7729F5BD1D2F}"/>
            </a:ext>
          </a:extLst>
        </xdr:cNvPr>
        <xdr:cNvSpPr/>
      </xdr:nvSpPr>
      <xdr:spPr>
        <a:xfrm>
          <a:off x="767080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CD68F89F-FE98-4C11-BFBC-3C08AA4DDEC5}"/>
            </a:ext>
          </a:extLst>
        </xdr:cNvPr>
        <xdr:cNvSpPr/>
      </xdr:nvSpPr>
      <xdr:spPr>
        <a:xfrm>
          <a:off x="68732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5D1C45B9-7CEE-49C8-8AAD-E920539B6424}"/>
            </a:ext>
          </a:extLst>
        </xdr:cNvPr>
        <xdr:cNvSpPr/>
      </xdr:nvSpPr>
      <xdr:spPr>
        <a:xfrm>
          <a:off x="6098540" y="1397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7605AB-60A3-48C4-90AE-708AC5A4F35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26ABCC-899F-4814-8D32-C50F83070B4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D25CCB-FAA3-40FC-A14A-6081A3C10B4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4E82F1D-E401-4CB3-BBEB-9EEBE395A13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ADB1D1A-1370-4234-862A-25573CCF9C3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30735</xdr:rowOff>
    </xdr:from>
    <xdr:to>
      <xdr:col>55</xdr:col>
      <xdr:colOff>50800</xdr:colOff>
      <xdr:row>79</xdr:row>
      <xdr:rowOff>132335</xdr:rowOff>
    </xdr:to>
    <xdr:sp macro="" textlink="">
      <xdr:nvSpPr>
        <xdr:cNvPr id="361" name="楕円 360">
          <a:extLst>
            <a:ext uri="{FF2B5EF4-FFF2-40B4-BE49-F238E27FC236}">
              <a16:creationId xmlns:a16="http://schemas.microsoft.com/office/drawing/2014/main" id="{042090BA-E91E-4200-9BC0-CA58B5B8DB47}"/>
            </a:ext>
          </a:extLst>
        </xdr:cNvPr>
        <xdr:cNvSpPr/>
      </xdr:nvSpPr>
      <xdr:spPr>
        <a:xfrm>
          <a:off x="919226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53612</xdr:rowOff>
    </xdr:from>
    <xdr:ext cx="469744" cy="259045"/>
    <xdr:sp macro="" textlink="">
      <xdr:nvSpPr>
        <xdr:cNvPr id="362" name="【福祉施設】&#10;一人当たり面積該当値テキスト">
          <a:extLst>
            <a:ext uri="{FF2B5EF4-FFF2-40B4-BE49-F238E27FC236}">
              <a16:creationId xmlns:a16="http://schemas.microsoft.com/office/drawing/2014/main" id="{26F245F5-02E7-429F-9DCD-464186929F6D}"/>
            </a:ext>
          </a:extLst>
        </xdr:cNvPr>
        <xdr:cNvSpPr txBox="1"/>
      </xdr:nvSpPr>
      <xdr:spPr>
        <a:xfrm>
          <a:off x="9258300" y="131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30735</xdr:rowOff>
    </xdr:from>
    <xdr:to>
      <xdr:col>50</xdr:col>
      <xdr:colOff>165100</xdr:colOff>
      <xdr:row>79</xdr:row>
      <xdr:rowOff>132335</xdr:rowOff>
    </xdr:to>
    <xdr:sp macro="" textlink="">
      <xdr:nvSpPr>
        <xdr:cNvPr id="363" name="楕円 362">
          <a:extLst>
            <a:ext uri="{FF2B5EF4-FFF2-40B4-BE49-F238E27FC236}">
              <a16:creationId xmlns:a16="http://schemas.microsoft.com/office/drawing/2014/main" id="{6FC8C5B4-00C0-49B2-A1E9-6DC9F724A60F}"/>
            </a:ext>
          </a:extLst>
        </xdr:cNvPr>
        <xdr:cNvSpPr/>
      </xdr:nvSpPr>
      <xdr:spPr>
        <a:xfrm>
          <a:off x="8445500" y="132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81535</xdr:rowOff>
    </xdr:from>
    <xdr:to>
      <xdr:col>55</xdr:col>
      <xdr:colOff>0</xdr:colOff>
      <xdr:row>79</xdr:row>
      <xdr:rowOff>81535</xdr:rowOff>
    </xdr:to>
    <xdr:cxnSp macro="">
      <xdr:nvCxnSpPr>
        <xdr:cNvPr id="364" name="直線コネクタ 363">
          <a:extLst>
            <a:ext uri="{FF2B5EF4-FFF2-40B4-BE49-F238E27FC236}">
              <a16:creationId xmlns:a16="http://schemas.microsoft.com/office/drawing/2014/main" id="{E22DBC51-38E3-4D0B-81E4-073EF33A22AC}"/>
            </a:ext>
          </a:extLst>
        </xdr:cNvPr>
        <xdr:cNvCxnSpPr/>
      </xdr:nvCxnSpPr>
      <xdr:spPr>
        <a:xfrm>
          <a:off x="8496300" y="133250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30735</xdr:rowOff>
    </xdr:from>
    <xdr:to>
      <xdr:col>46</xdr:col>
      <xdr:colOff>38100</xdr:colOff>
      <xdr:row>79</xdr:row>
      <xdr:rowOff>132335</xdr:rowOff>
    </xdr:to>
    <xdr:sp macro="" textlink="">
      <xdr:nvSpPr>
        <xdr:cNvPr id="365" name="楕円 364">
          <a:extLst>
            <a:ext uri="{FF2B5EF4-FFF2-40B4-BE49-F238E27FC236}">
              <a16:creationId xmlns:a16="http://schemas.microsoft.com/office/drawing/2014/main" id="{305ACE45-D5C7-45AB-953B-0A306CBA6102}"/>
            </a:ext>
          </a:extLst>
        </xdr:cNvPr>
        <xdr:cNvSpPr/>
      </xdr:nvSpPr>
      <xdr:spPr>
        <a:xfrm>
          <a:off x="767080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81535</xdr:rowOff>
    </xdr:from>
    <xdr:to>
      <xdr:col>50</xdr:col>
      <xdr:colOff>114300</xdr:colOff>
      <xdr:row>79</xdr:row>
      <xdr:rowOff>81535</xdr:rowOff>
    </xdr:to>
    <xdr:cxnSp macro="">
      <xdr:nvCxnSpPr>
        <xdr:cNvPr id="366" name="直線コネクタ 365">
          <a:extLst>
            <a:ext uri="{FF2B5EF4-FFF2-40B4-BE49-F238E27FC236}">
              <a16:creationId xmlns:a16="http://schemas.microsoft.com/office/drawing/2014/main" id="{848E7DCA-7D6F-442F-AE22-7B9B2FACD947}"/>
            </a:ext>
          </a:extLst>
        </xdr:cNvPr>
        <xdr:cNvCxnSpPr/>
      </xdr:nvCxnSpPr>
      <xdr:spPr>
        <a:xfrm>
          <a:off x="7713980" y="133250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30735</xdr:rowOff>
    </xdr:from>
    <xdr:to>
      <xdr:col>41</xdr:col>
      <xdr:colOff>101600</xdr:colOff>
      <xdr:row>79</xdr:row>
      <xdr:rowOff>132335</xdr:rowOff>
    </xdr:to>
    <xdr:sp macro="" textlink="">
      <xdr:nvSpPr>
        <xdr:cNvPr id="367" name="楕円 366">
          <a:extLst>
            <a:ext uri="{FF2B5EF4-FFF2-40B4-BE49-F238E27FC236}">
              <a16:creationId xmlns:a16="http://schemas.microsoft.com/office/drawing/2014/main" id="{CAFB9F4A-22A6-4159-9E86-EBA15EB6B07C}"/>
            </a:ext>
          </a:extLst>
        </xdr:cNvPr>
        <xdr:cNvSpPr/>
      </xdr:nvSpPr>
      <xdr:spPr>
        <a:xfrm>
          <a:off x="6873240" y="132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81535</xdr:rowOff>
    </xdr:from>
    <xdr:to>
      <xdr:col>45</xdr:col>
      <xdr:colOff>177800</xdr:colOff>
      <xdr:row>79</xdr:row>
      <xdr:rowOff>81535</xdr:rowOff>
    </xdr:to>
    <xdr:cxnSp macro="">
      <xdr:nvCxnSpPr>
        <xdr:cNvPr id="368" name="直線コネクタ 367">
          <a:extLst>
            <a:ext uri="{FF2B5EF4-FFF2-40B4-BE49-F238E27FC236}">
              <a16:creationId xmlns:a16="http://schemas.microsoft.com/office/drawing/2014/main" id="{BAE03B45-6976-4670-9591-9F1150F642C2}"/>
            </a:ext>
          </a:extLst>
        </xdr:cNvPr>
        <xdr:cNvCxnSpPr/>
      </xdr:nvCxnSpPr>
      <xdr:spPr>
        <a:xfrm>
          <a:off x="6924040" y="133250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35306</xdr:rowOff>
    </xdr:from>
    <xdr:to>
      <xdr:col>36</xdr:col>
      <xdr:colOff>165100</xdr:colOff>
      <xdr:row>79</xdr:row>
      <xdr:rowOff>136906</xdr:rowOff>
    </xdr:to>
    <xdr:sp macro="" textlink="">
      <xdr:nvSpPr>
        <xdr:cNvPr id="369" name="楕円 368">
          <a:extLst>
            <a:ext uri="{FF2B5EF4-FFF2-40B4-BE49-F238E27FC236}">
              <a16:creationId xmlns:a16="http://schemas.microsoft.com/office/drawing/2014/main" id="{D63C85C3-9361-48E0-8536-5765B3DA676A}"/>
            </a:ext>
          </a:extLst>
        </xdr:cNvPr>
        <xdr:cNvSpPr/>
      </xdr:nvSpPr>
      <xdr:spPr>
        <a:xfrm>
          <a:off x="6098540" y="132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81535</xdr:rowOff>
    </xdr:from>
    <xdr:to>
      <xdr:col>41</xdr:col>
      <xdr:colOff>50800</xdr:colOff>
      <xdr:row>79</xdr:row>
      <xdr:rowOff>86106</xdr:rowOff>
    </xdr:to>
    <xdr:cxnSp macro="">
      <xdr:nvCxnSpPr>
        <xdr:cNvPr id="370" name="直線コネクタ 369">
          <a:extLst>
            <a:ext uri="{FF2B5EF4-FFF2-40B4-BE49-F238E27FC236}">
              <a16:creationId xmlns:a16="http://schemas.microsoft.com/office/drawing/2014/main" id="{A6AFCAE4-35F7-4C57-8EA4-A393C8CE8B39}"/>
            </a:ext>
          </a:extLst>
        </xdr:cNvPr>
        <xdr:cNvCxnSpPr/>
      </xdr:nvCxnSpPr>
      <xdr:spPr>
        <a:xfrm flipV="1">
          <a:off x="6149340" y="13325095"/>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99A7D374-F8D8-4B4B-87A6-C9FBA7B7DCFF}"/>
            </a:ext>
          </a:extLst>
        </xdr:cNvPr>
        <xdr:cNvSpPr txBox="1"/>
      </xdr:nvSpPr>
      <xdr:spPr>
        <a:xfrm>
          <a:off x="827158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4BB44A12-189B-4965-9EF9-701B79F95A32}"/>
            </a:ext>
          </a:extLst>
        </xdr:cNvPr>
        <xdr:cNvSpPr txBox="1"/>
      </xdr:nvSpPr>
      <xdr:spPr>
        <a:xfrm>
          <a:off x="7509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B3385CCF-6591-4605-9E6A-F24439E296B9}"/>
            </a:ext>
          </a:extLst>
        </xdr:cNvPr>
        <xdr:cNvSpPr txBox="1"/>
      </xdr:nvSpPr>
      <xdr:spPr>
        <a:xfrm>
          <a:off x="67120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94DE23E7-2970-448E-B769-5C4B847C6889}"/>
            </a:ext>
          </a:extLst>
        </xdr:cNvPr>
        <xdr:cNvSpPr txBox="1"/>
      </xdr:nvSpPr>
      <xdr:spPr>
        <a:xfrm>
          <a:off x="59373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148862</xdr:rowOff>
    </xdr:from>
    <xdr:ext cx="469744" cy="259045"/>
    <xdr:sp macro="" textlink="">
      <xdr:nvSpPr>
        <xdr:cNvPr id="375" name="n_1mainValue【福祉施設】&#10;一人当たり面積">
          <a:extLst>
            <a:ext uri="{FF2B5EF4-FFF2-40B4-BE49-F238E27FC236}">
              <a16:creationId xmlns:a16="http://schemas.microsoft.com/office/drawing/2014/main" id="{A03EC7C3-F42D-4A86-A017-63DC73F175AE}"/>
            </a:ext>
          </a:extLst>
        </xdr:cNvPr>
        <xdr:cNvSpPr txBox="1"/>
      </xdr:nvSpPr>
      <xdr:spPr>
        <a:xfrm>
          <a:off x="8271587" y="130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148862</xdr:rowOff>
    </xdr:from>
    <xdr:ext cx="469744" cy="259045"/>
    <xdr:sp macro="" textlink="">
      <xdr:nvSpPr>
        <xdr:cNvPr id="376" name="n_2mainValue【福祉施設】&#10;一人当たり面積">
          <a:extLst>
            <a:ext uri="{FF2B5EF4-FFF2-40B4-BE49-F238E27FC236}">
              <a16:creationId xmlns:a16="http://schemas.microsoft.com/office/drawing/2014/main" id="{7ADDF7C5-1CEF-4E69-824A-184A357842E1}"/>
            </a:ext>
          </a:extLst>
        </xdr:cNvPr>
        <xdr:cNvSpPr txBox="1"/>
      </xdr:nvSpPr>
      <xdr:spPr>
        <a:xfrm>
          <a:off x="7509587" y="130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148862</xdr:rowOff>
    </xdr:from>
    <xdr:ext cx="469744" cy="259045"/>
    <xdr:sp macro="" textlink="">
      <xdr:nvSpPr>
        <xdr:cNvPr id="377" name="n_3mainValue【福祉施設】&#10;一人当たり面積">
          <a:extLst>
            <a:ext uri="{FF2B5EF4-FFF2-40B4-BE49-F238E27FC236}">
              <a16:creationId xmlns:a16="http://schemas.microsoft.com/office/drawing/2014/main" id="{D653EA0F-B723-44F7-83F4-79652B428D60}"/>
            </a:ext>
          </a:extLst>
        </xdr:cNvPr>
        <xdr:cNvSpPr txBox="1"/>
      </xdr:nvSpPr>
      <xdr:spPr>
        <a:xfrm>
          <a:off x="6712027" y="1305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153433</xdr:rowOff>
    </xdr:from>
    <xdr:ext cx="469744" cy="259045"/>
    <xdr:sp macro="" textlink="">
      <xdr:nvSpPr>
        <xdr:cNvPr id="378" name="n_4mainValue【福祉施設】&#10;一人当たり面積">
          <a:extLst>
            <a:ext uri="{FF2B5EF4-FFF2-40B4-BE49-F238E27FC236}">
              <a16:creationId xmlns:a16="http://schemas.microsoft.com/office/drawing/2014/main" id="{01969271-B848-4F45-8594-586A0B33BFDC}"/>
            </a:ext>
          </a:extLst>
        </xdr:cNvPr>
        <xdr:cNvSpPr txBox="1"/>
      </xdr:nvSpPr>
      <xdr:spPr>
        <a:xfrm>
          <a:off x="5937327" y="130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2625BAD-9812-46B6-9FD0-2510EAF7790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6B182CD-2F35-407A-A9C8-D32BD191CFD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EAE1AFF-2E8B-41F4-926A-372FF3EE811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B17999D-7049-43C7-AB48-2F6D0EDBCF8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F472E8E-2202-4BB4-950D-351C6786215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7902D6B-ED64-4DB9-BB0B-5E960F2F90D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33ED6DD-10DC-4617-8131-AE1B9A3EC50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10D841D-5F18-4AC0-A9B8-53B7F209B2A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94CE4463-D301-4356-8770-203BF4E1C4D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845ECCF-2E6E-465A-B9FD-17511ADEED9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DF26E98-E94B-4FE1-8041-4CC2DAFE68D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87BEE42-5CF5-49DD-A0AE-21EBB4699A4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A3017C5-254D-44EC-8035-0ADB92B16B02}"/>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BF9B7F8-6BFF-46B0-8949-98AD9E37DCD6}"/>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1F732E5-82F6-4435-AFE9-ECA3B7F61C2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14FEB3D-A663-4A7E-B003-112B259F2C4B}"/>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8616A980-79D7-4440-A8CA-12EFC2BAB62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AC8E51AF-B024-4A67-8B56-E3EB0EF24DF4}"/>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8EC780D9-187F-400A-B58E-01AE5B45D039}"/>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C0D2F1E-0C29-45A3-921D-B61D9DDBC4F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60F03EB-4FCB-4057-B938-EBB6E8B7107B}"/>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47D7F5D-8305-4702-BB00-A6814273F2F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D8718BC-3553-4378-A432-4DD6AB1B0FDB}"/>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C227BBE-AE33-4CAC-942F-0BC04A3442D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2714132-B5EC-4289-BA26-905B2807AB4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D168D76-255A-4847-8423-0C92EBA4BEB5}"/>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BDE8222-531D-4055-A348-DEFC7646023B}"/>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92264046-6784-402C-A1A4-1A6E0BAA9985}"/>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A383C440-D71F-4BE8-A99B-46D4B9F22E6A}"/>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9EF66006-DCD3-410F-81EC-9E018C5D83E3}"/>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E5754F80-3305-435A-A799-2E5A1BFBB52A}"/>
            </a:ext>
          </a:extLst>
        </xdr:cNvPr>
        <xdr:cNvSpPr txBox="1"/>
      </xdr:nvSpPr>
      <xdr:spPr>
        <a:xfrm>
          <a:off x="4124960" y="17396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31097536-002D-4F07-AE7E-9CC671B8DB69}"/>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2D921AA9-7B75-49D5-8AAB-E7FD0024781A}"/>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EFD7CEFA-A7DA-4EF2-AAC1-88E6DBEF00E1}"/>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9A48DA66-D243-405E-8AEA-DFE4A6CA2189}"/>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13960D84-C251-423E-85E2-EA4347DA391B}"/>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F09F246-6DD7-45CB-9C71-70AC66733F6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E50FB34-E064-40F4-960F-6198B259276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D111E9E-AB71-47CB-8901-05ED1123BB0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EE22C7E-25B0-443C-A719-40871E2EA1B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34C1B3F-FCAC-4BD0-B259-12799039B33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420" name="楕円 419">
          <a:extLst>
            <a:ext uri="{FF2B5EF4-FFF2-40B4-BE49-F238E27FC236}">
              <a16:creationId xmlns:a16="http://schemas.microsoft.com/office/drawing/2014/main" id="{9BC82B40-B911-4E50-B8CF-CF3BDCE891B2}"/>
            </a:ext>
          </a:extLst>
        </xdr:cNvPr>
        <xdr:cNvSpPr/>
      </xdr:nvSpPr>
      <xdr:spPr>
        <a:xfrm>
          <a:off x="403606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5187BD2-0CD0-4EBE-A567-E42EA8123300}"/>
            </a:ext>
          </a:extLst>
        </xdr:cNvPr>
        <xdr:cNvSpPr txBox="1"/>
      </xdr:nvSpPr>
      <xdr:spPr>
        <a:xfrm>
          <a:off x="412496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422" name="楕円 421">
          <a:extLst>
            <a:ext uri="{FF2B5EF4-FFF2-40B4-BE49-F238E27FC236}">
              <a16:creationId xmlns:a16="http://schemas.microsoft.com/office/drawing/2014/main" id="{14DEA9A4-6563-4C2F-9B1E-0EE5FAF5F7E4}"/>
            </a:ext>
          </a:extLst>
        </xdr:cNvPr>
        <xdr:cNvSpPr/>
      </xdr:nvSpPr>
      <xdr:spPr>
        <a:xfrm>
          <a:off x="3312160" y="1773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53339</xdr:rowOff>
    </xdr:to>
    <xdr:cxnSp macro="">
      <xdr:nvCxnSpPr>
        <xdr:cNvPr id="423" name="直線コネクタ 422">
          <a:extLst>
            <a:ext uri="{FF2B5EF4-FFF2-40B4-BE49-F238E27FC236}">
              <a16:creationId xmlns:a16="http://schemas.microsoft.com/office/drawing/2014/main" id="{DC88B82B-C13B-44D0-B8E3-9C3A7F3504D7}"/>
            </a:ext>
          </a:extLst>
        </xdr:cNvPr>
        <xdr:cNvCxnSpPr/>
      </xdr:nvCxnSpPr>
      <xdr:spPr>
        <a:xfrm>
          <a:off x="3355340" y="17777460"/>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84182</xdr:rowOff>
    </xdr:from>
    <xdr:to>
      <xdr:col>15</xdr:col>
      <xdr:colOff>101600</xdr:colOff>
      <xdr:row>106</xdr:row>
      <xdr:rowOff>14332</xdr:rowOff>
    </xdr:to>
    <xdr:sp macro="" textlink="">
      <xdr:nvSpPr>
        <xdr:cNvPr id="424" name="楕円 423">
          <a:extLst>
            <a:ext uri="{FF2B5EF4-FFF2-40B4-BE49-F238E27FC236}">
              <a16:creationId xmlns:a16="http://schemas.microsoft.com/office/drawing/2014/main" id="{DA1DD2EA-9E0D-41A9-A74D-C344D1D8C941}"/>
            </a:ext>
          </a:extLst>
        </xdr:cNvPr>
        <xdr:cNvSpPr/>
      </xdr:nvSpPr>
      <xdr:spPr>
        <a:xfrm>
          <a:off x="2514600" y="17686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134982</xdr:rowOff>
    </xdr:from>
    <xdr:to>
      <xdr:col>19</xdr:col>
      <xdr:colOff>177800</xdr:colOff>
      <xdr:row>106</xdr:row>
      <xdr:rowOff>7620</xdr:rowOff>
    </xdr:to>
    <xdr:cxnSp macro="">
      <xdr:nvCxnSpPr>
        <xdr:cNvPr id="425" name="直線コネクタ 424">
          <a:extLst>
            <a:ext uri="{FF2B5EF4-FFF2-40B4-BE49-F238E27FC236}">
              <a16:creationId xmlns:a16="http://schemas.microsoft.com/office/drawing/2014/main" id="{4CC21B85-7715-498C-996E-9357480B6EEA}"/>
            </a:ext>
          </a:extLst>
        </xdr:cNvPr>
        <xdr:cNvCxnSpPr/>
      </xdr:nvCxnSpPr>
      <xdr:spPr>
        <a:xfrm>
          <a:off x="2565400" y="17737182"/>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138068</xdr:rowOff>
    </xdr:from>
    <xdr:to>
      <xdr:col>10</xdr:col>
      <xdr:colOff>165100</xdr:colOff>
      <xdr:row>106</xdr:row>
      <xdr:rowOff>68218</xdr:rowOff>
    </xdr:to>
    <xdr:sp macro="" textlink="">
      <xdr:nvSpPr>
        <xdr:cNvPr id="426" name="楕円 425">
          <a:extLst>
            <a:ext uri="{FF2B5EF4-FFF2-40B4-BE49-F238E27FC236}">
              <a16:creationId xmlns:a16="http://schemas.microsoft.com/office/drawing/2014/main" id="{BE144512-6FD6-4208-952A-D85AFBDC7937}"/>
            </a:ext>
          </a:extLst>
        </xdr:cNvPr>
        <xdr:cNvSpPr/>
      </xdr:nvSpPr>
      <xdr:spPr>
        <a:xfrm>
          <a:off x="173990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106</xdr:row>
      <xdr:rowOff>17418</xdr:rowOff>
    </xdr:to>
    <xdr:cxnSp macro="">
      <xdr:nvCxnSpPr>
        <xdr:cNvPr id="427" name="直線コネクタ 426">
          <a:extLst>
            <a:ext uri="{FF2B5EF4-FFF2-40B4-BE49-F238E27FC236}">
              <a16:creationId xmlns:a16="http://schemas.microsoft.com/office/drawing/2014/main" id="{D43F3189-42AB-4E37-8B88-A726FAF9E80D}"/>
            </a:ext>
          </a:extLst>
        </xdr:cNvPr>
        <xdr:cNvCxnSpPr/>
      </xdr:nvCxnSpPr>
      <xdr:spPr>
        <a:xfrm flipV="1">
          <a:off x="1790700" y="17737182"/>
          <a:ext cx="77470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102144</xdr:rowOff>
    </xdr:from>
    <xdr:to>
      <xdr:col>6</xdr:col>
      <xdr:colOff>38100</xdr:colOff>
      <xdr:row>106</xdr:row>
      <xdr:rowOff>32294</xdr:rowOff>
    </xdr:to>
    <xdr:sp macro="" textlink="">
      <xdr:nvSpPr>
        <xdr:cNvPr id="428" name="楕円 427">
          <a:extLst>
            <a:ext uri="{FF2B5EF4-FFF2-40B4-BE49-F238E27FC236}">
              <a16:creationId xmlns:a16="http://schemas.microsoft.com/office/drawing/2014/main" id="{3A3E33D8-9483-46F7-80B3-ADA3A2CBE03B}"/>
            </a:ext>
          </a:extLst>
        </xdr:cNvPr>
        <xdr:cNvSpPr/>
      </xdr:nvSpPr>
      <xdr:spPr>
        <a:xfrm>
          <a:off x="965200" y="17704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152944</xdr:rowOff>
    </xdr:from>
    <xdr:to>
      <xdr:col>10</xdr:col>
      <xdr:colOff>114300</xdr:colOff>
      <xdr:row>106</xdr:row>
      <xdr:rowOff>17418</xdr:rowOff>
    </xdr:to>
    <xdr:cxnSp macro="">
      <xdr:nvCxnSpPr>
        <xdr:cNvPr id="429" name="直線コネクタ 428">
          <a:extLst>
            <a:ext uri="{FF2B5EF4-FFF2-40B4-BE49-F238E27FC236}">
              <a16:creationId xmlns:a16="http://schemas.microsoft.com/office/drawing/2014/main" id="{CB12DE35-7090-4549-A9AF-E671E348EECD}"/>
            </a:ext>
          </a:extLst>
        </xdr:cNvPr>
        <xdr:cNvCxnSpPr/>
      </xdr:nvCxnSpPr>
      <xdr:spPr>
        <a:xfrm>
          <a:off x="1008380" y="17755144"/>
          <a:ext cx="78232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4FAA5033-43FE-49E0-8882-43333D2ABFBE}"/>
            </a:ext>
          </a:extLst>
        </xdr:cNvPr>
        <xdr:cNvSpPr txBox="1"/>
      </xdr:nvSpPr>
      <xdr:spPr>
        <a:xfrm>
          <a:off x="317056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F25E29FA-65A5-4360-9469-FF6DFDD7BC6A}"/>
            </a:ext>
          </a:extLst>
        </xdr:cNvPr>
        <xdr:cNvSpPr txBox="1"/>
      </xdr:nvSpPr>
      <xdr:spPr>
        <a:xfrm>
          <a:off x="23857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0B88F8D1-BFAA-4190-B4A1-A957CB9A3D52}"/>
            </a:ext>
          </a:extLst>
        </xdr:cNvPr>
        <xdr:cNvSpPr txBox="1"/>
      </xdr:nvSpPr>
      <xdr:spPr>
        <a:xfrm>
          <a:off x="16110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A4097E4A-1F66-4D93-8DE2-3EBF6160F047}"/>
            </a:ext>
          </a:extLst>
        </xdr:cNvPr>
        <xdr:cNvSpPr txBox="1"/>
      </xdr:nvSpPr>
      <xdr:spPr>
        <a:xfrm>
          <a:off x="8363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434" name="n_1mainValue【市民会館】&#10;有形固定資産減価償却率">
          <a:extLst>
            <a:ext uri="{FF2B5EF4-FFF2-40B4-BE49-F238E27FC236}">
              <a16:creationId xmlns:a16="http://schemas.microsoft.com/office/drawing/2014/main" id="{94A94F37-3DE2-4864-8EDD-9F767E4AC336}"/>
            </a:ext>
          </a:extLst>
        </xdr:cNvPr>
        <xdr:cNvSpPr txBox="1"/>
      </xdr:nvSpPr>
      <xdr:spPr>
        <a:xfrm>
          <a:off x="317056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435" name="n_2mainValue【市民会館】&#10;有形固定資産減価償却率">
          <a:extLst>
            <a:ext uri="{FF2B5EF4-FFF2-40B4-BE49-F238E27FC236}">
              <a16:creationId xmlns:a16="http://schemas.microsoft.com/office/drawing/2014/main" id="{337D85A3-EA4D-4E96-8CBD-3C5D8C4494D5}"/>
            </a:ext>
          </a:extLst>
        </xdr:cNvPr>
        <xdr:cNvSpPr txBox="1"/>
      </xdr:nvSpPr>
      <xdr:spPr>
        <a:xfrm>
          <a:off x="2385704"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59345</xdr:rowOff>
    </xdr:from>
    <xdr:ext cx="405111" cy="259045"/>
    <xdr:sp macro="" textlink="">
      <xdr:nvSpPr>
        <xdr:cNvPr id="436" name="n_3mainValue【市民会館】&#10;有形固定資産減価償却率">
          <a:extLst>
            <a:ext uri="{FF2B5EF4-FFF2-40B4-BE49-F238E27FC236}">
              <a16:creationId xmlns:a16="http://schemas.microsoft.com/office/drawing/2014/main" id="{9E6FA39C-235F-456E-A0AF-8221FB3AE50F}"/>
            </a:ext>
          </a:extLst>
        </xdr:cNvPr>
        <xdr:cNvSpPr txBox="1"/>
      </xdr:nvSpPr>
      <xdr:spPr>
        <a:xfrm>
          <a:off x="1611004" y="178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23421</xdr:rowOff>
    </xdr:from>
    <xdr:ext cx="405111" cy="259045"/>
    <xdr:sp macro="" textlink="">
      <xdr:nvSpPr>
        <xdr:cNvPr id="437" name="n_4mainValue【市民会館】&#10;有形固定資産減価償却率">
          <a:extLst>
            <a:ext uri="{FF2B5EF4-FFF2-40B4-BE49-F238E27FC236}">
              <a16:creationId xmlns:a16="http://schemas.microsoft.com/office/drawing/2014/main" id="{9DA2C4ED-33C9-479C-BF46-658796CC9128}"/>
            </a:ext>
          </a:extLst>
        </xdr:cNvPr>
        <xdr:cNvSpPr txBox="1"/>
      </xdr:nvSpPr>
      <xdr:spPr>
        <a:xfrm>
          <a:off x="83630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FB46C5D1-55AA-4373-8D77-CF673F9B7FB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A466841-8790-4CFB-91D9-B4CBBE0A7A7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496F7BD-9BBC-4A55-A79A-D31EFC4A16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B3D0236-ADAE-4410-9E75-8D51826F46F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5FBB51C4-40B3-470D-BBB1-EE9CD8DDD6D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CA47B88-6872-4EF0-9334-9BA9C746418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9D789F0-F1F5-49C4-9E15-B875E8A7EC7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4A1802E-0C86-4EA6-8F78-009053AA916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10A0260-9A98-4502-A0F9-71E9EF4DA58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8937F57-2672-43B2-8E1A-4EAF24A4E98A}"/>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66BACEA7-DB54-4F1A-8CBF-466AC563709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D5AF8D0-1691-4CF1-9E90-AA0DF3457D27}"/>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8FD1B015-9863-44AF-90E4-B2EB57EA0E7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0A9EE78-32D1-4B76-B463-7E2F5D8B6859}"/>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65091C0-18B3-4E09-AB25-3B04C409C5A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ACFE129-5F37-4AEA-834D-F0ACEB0C25C6}"/>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6CF473D-B65F-4597-93FF-7E25A610E755}"/>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55975650-3294-4E6A-AD06-173E486C31BD}"/>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4BAF6F6-A870-4207-B8E3-4E230E6280AA}"/>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912C60D2-90E6-4C5B-AF49-6ABEEEC502F2}"/>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3B8EBD44-FCD7-49CF-AC1A-74083A8B643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D0FF69CD-7318-484F-947E-9F5BB0ABF215}"/>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EC3AE4A-9C0A-4CA2-A10C-9B8DEA37664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F4405ABC-59E9-4C67-89F2-5C8DE92DA6E6}"/>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6205B550-DD88-4048-80D6-F11A1A621591}"/>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85BA9048-843D-4A7E-871B-ADB05A08B4CB}"/>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E1E9E1E5-6D1B-4588-B447-699A2CB8692F}"/>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9DAB3A7A-DBB6-46FB-9DC5-3969BE5B6D8B}"/>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3EEC46CF-41F5-421B-AA9E-61E780DD04D4}"/>
            </a:ext>
          </a:extLst>
        </xdr:cNvPr>
        <xdr:cNvSpPr txBox="1"/>
      </xdr:nvSpPr>
      <xdr:spPr>
        <a:xfrm>
          <a:off x="92583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FE46ABA7-7A4B-465A-A325-72A9CFE2B398}"/>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5BFC366A-B142-4D5A-9632-DB5067E368F8}"/>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BB08C75E-E44A-4B6B-9195-7C83CFC4FFFA}"/>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6F7DDD28-3680-4179-893D-3D2E4052CB88}"/>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E8E0F4AC-6C4B-4BBB-87B5-2236A854F6B8}"/>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367A04C-A79E-4C49-91F0-79C49B40E4D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463C304-BB1E-4390-88F1-8B09BDCC7C0D}"/>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C48FE7D-19E9-4515-9C02-CAC8A0CFB07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F6A1279-EF7C-45CC-BDF2-AC5C26665C4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DE76A1C-9B92-44BB-8110-74E027A8DBE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128270</xdr:rowOff>
    </xdr:from>
    <xdr:to>
      <xdr:col>55</xdr:col>
      <xdr:colOff>50800</xdr:colOff>
      <xdr:row>108</xdr:row>
      <xdr:rowOff>58420</xdr:rowOff>
    </xdr:to>
    <xdr:sp macro="" textlink="">
      <xdr:nvSpPr>
        <xdr:cNvPr id="477" name="楕円 476">
          <a:extLst>
            <a:ext uri="{FF2B5EF4-FFF2-40B4-BE49-F238E27FC236}">
              <a16:creationId xmlns:a16="http://schemas.microsoft.com/office/drawing/2014/main" id="{5724D706-5E01-4B86-947C-5782EB399776}"/>
            </a:ext>
          </a:extLst>
        </xdr:cNvPr>
        <xdr:cNvSpPr/>
      </xdr:nvSpPr>
      <xdr:spPr>
        <a:xfrm>
          <a:off x="9192260" y="1806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106697</xdr:rowOff>
    </xdr:from>
    <xdr:ext cx="469744" cy="259045"/>
    <xdr:sp macro="" textlink="">
      <xdr:nvSpPr>
        <xdr:cNvPr id="478" name="【市民会館】&#10;一人当たり面積該当値テキスト">
          <a:extLst>
            <a:ext uri="{FF2B5EF4-FFF2-40B4-BE49-F238E27FC236}">
              <a16:creationId xmlns:a16="http://schemas.microsoft.com/office/drawing/2014/main" id="{AF495DD7-A697-43F7-8B45-F247709A49DE}"/>
            </a:ext>
          </a:extLst>
        </xdr:cNvPr>
        <xdr:cNvSpPr txBox="1"/>
      </xdr:nvSpPr>
      <xdr:spPr>
        <a:xfrm>
          <a:off x="9258300"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128270</xdr:rowOff>
    </xdr:from>
    <xdr:to>
      <xdr:col>50</xdr:col>
      <xdr:colOff>165100</xdr:colOff>
      <xdr:row>108</xdr:row>
      <xdr:rowOff>58420</xdr:rowOff>
    </xdr:to>
    <xdr:sp macro="" textlink="">
      <xdr:nvSpPr>
        <xdr:cNvPr id="479" name="楕円 478">
          <a:extLst>
            <a:ext uri="{FF2B5EF4-FFF2-40B4-BE49-F238E27FC236}">
              <a16:creationId xmlns:a16="http://schemas.microsoft.com/office/drawing/2014/main" id="{FE3366E8-CD51-4952-8F3F-B3A240CF5DCE}"/>
            </a:ext>
          </a:extLst>
        </xdr:cNvPr>
        <xdr:cNvSpPr/>
      </xdr:nvSpPr>
      <xdr:spPr>
        <a:xfrm>
          <a:off x="844550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xdr:rowOff>
    </xdr:from>
    <xdr:to>
      <xdr:col>55</xdr:col>
      <xdr:colOff>0</xdr:colOff>
      <xdr:row>108</xdr:row>
      <xdr:rowOff>7620</xdr:rowOff>
    </xdr:to>
    <xdr:cxnSp macro="">
      <xdr:nvCxnSpPr>
        <xdr:cNvPr id="480" name="直線コネクタ 479">
          <a:extLst>
            <a:ext uri="{FF2B5EF4-FFF2-40B4-BE49-F238E27FC236}">
              <a16:creationId xmlns:a16="http://schemas.microsoft.com/office/drawing/2014/main" id="{BB0178FA-5333-4CF6-B972-540DD456755E}"/>
            </a:ext>
          </a:extLst>
        </xdr:cNvPr>
        <xdr:cNvCxnSpPr/>
      </xdr:nvCxnSpPr>
      <xdr:spPr>
        <a:xfrm>
          <a:off x="8496300" y="181127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81" name="楕円 480">
          <a:extLst>
            <a:ext uri="{FF2B5EF4-FFF2-40B4-BE49-F238E27FC236}">
              <a16:creationId xmlns:a16="http://schemas.microsoft.com/office/drawing/2014/main" id="{0E9B4EBD-BC85-4E70-A3A3-3DD3AA16E669}"/>
            </a:ext>
          </a:extLst>
        </xdr:cNvPr>
        <xdr:cNvSpPr/>
      </xdr:nvSpPr>
      <xdr:spPr>
        <a:xfrm>
          <a:off x="7670800" y="1806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xdr:rowOff>
    </xdr:from>
    <xdr:to>
      <xdr:col>50</xdr:col>
      <xdr:colOff>114300</xdr:colOff>
      <xdr:row>108</xdr:row>
      <xdr:rowOff>7620</xdr:rowOff>
    </xdr:to>
    <xdr:cxnSp macro="">
      <xdr:nvCxnSpPr>
        <xdr:cNvPr id="482" name="直線コネクタ 481">
          <a:extLst>
            <a:ext uri="{FF2B5EF4-FFF2-40B4-BE49-F238E27FC236}">
              <a16:creationId xmlns:a16="http://schemas.microsoft.com/office/drawing/2014/main" id="{0FB9DE30-C79B-42CF-B9E0-A3C4A2E0EF71}"/>
            </a:ext>
          </a:extLst>
        </xdr:cNvPr>
        <xdr:cNvCxnSpPr/>
      </xdr:nvCxnSpPr>
      <xdr:spPr>
        <a:xfrm>
          <a:off x="7713980" y="181127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128270</xdr:rowOff>
    </xdr:from>
    <xdr:to>
      <xdr:col>41</xdr:col>
      <xdr:colOff>101600</xdr:colOff>
      <xdr:row>108</xdr:row>
      <xdr:rowOff>58420</xdr:rowOff>
    </xdr:to>
    <xdr:sp macro="" textlink="">
      <xdr:nvSpPr>
        <xdr:cNvPr id="483" name="楕円 482">
          <a:extLst>
            <a:ext uri="{FF2B5EF4-FFF2-40B4-BE49-F238E27FC236}">
              <a16:creationId xmlns:a16="http://schemas.microsoft.com/office/drawing/2014/main" id="{AE756273-97CE-4747-BD13-1A3B4302313D}"/>
            </a:ext>
          </a:extLst>
        </xdr:cNvPr>
        <xdr:cNvSpPr/>
      </xdr:nvSpPr>
      <xdr:spPr>
        <a:xfrm>
          <a:off x="68732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7620</xdr:rowOff>
    </xdr:to>
    <xdr:cxnSp macro="">
      <xdr:nvCxnSpPr>
        <xdr:cNvPr id="484" name="直線コネクタ 483">
          <a:extLst>
            <a:ext uri="{FF2B5EF4-FFF2-40B4-BE49-F238E27FC236}">
              <a16:creationId xmlns:a16="http://schemas.microsoft.com/office/drawing/2014/main" id="{94A3F69C-BC8F-420F-8BD8-4C827854C465}"/>
            </a:ext>
          </a:extLst>
        </xdr:cNvPr>
        <xdr:cNvCxnSpPr/>
      </xdr:nvCxnSpPr>
      <xdr:spPr>
        <a:xfrm>
          <a:off x="6924040" y="181127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485" name="楕円 484">
          <a:extLst>
            <a:ext uri="{FF2B5EF4-FFF2-40B4-BE49-F238E27FC236}">
              <a16:creationId xmlns:a16="http://schemas.microsoft.com/office/drawing/2014/main" id="{552721C9-6CF1-4B48-9642-3A901671B5E1}"/>
            </a:ext>
          </a:extLst>
        </xdr:cNvPr>
        <xdr:cNvSpPr/>
      </xdr:nvSpPr>
      <xdr:spPr>
        <a:xfrm>
          <a:off x="6098540" y="1806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7620</xdr:rowOff>
    </xdr:from>
    <xdr:to>
      <xdr:col>41</xdr:col>
      <xdr:colOff>50800</xdr:colOff>
      <xdr:row>108</xdr:row>
      <xdr:rowOff>7620</xdr:rowOff>
    </xdr:to>
    <xdr:cxnSp macro="">
      <xdr:nvCxnSpPr>
        <xdr:cNvPr id="486" name="直線コネクタ 485">
          <a:extLst>
            <a:ext uri="{FF2B5EF4-FFF2-40B4-BE49-F238E27FC236}">
              <a16:creationId xmlns:a16="http://schemas.microsoft.com/office/drawing/2014/main" id="{233B47B4-EA30-495A-B75C-F7C47E1AAE31}"/>
            </a:ext>
          </a:extLst>
        </xdr:cNvPr>
        <xdr:cNvCxnSpPr/>
      </xdr:nvCxnSpPr>
      <xdr:spPr>
        <a:xfrm>
          <a:off x="6149340" y="181127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C211C6B7-65E4-4646-BBB2-A283AFB9EB9B}"/>
            </a:ext>
          </a:extLst>
        </xdr:cNvPr>
        <xdr:cNvSpPr txBox="1"/>
      </xdr:nvSpPr>
      <xdr:spPr>
        <a:xfrm>
          <a:off x="827158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475B70BC-98F6-4EB7-B2A3-6CB5C3B42FE3}"/>
            </a:ext>
          </a:extLst>
        </xdr:cNvPr>
        <xdr:cNvSpPr txBox="1"/>
      </xdr:nvSpPr>
      <xdr:spPr>
        <a:xfrm>
          <a:off x="750958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24BAFF48-25BE-4DF6-958F-D35702DB2B15}"/>
            </a:ext>
          </a:extLst>
        </xdr:cNvPr>
        <xdr:cNvSpPr txBox="1"/>
      </xdr:nvSpPr>
      <xdr:spPr>
        <a:xfrm>
          <a:off x="67120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6D643FA0-BB27-4372-ACD8-A4FCFB5CAB85}"/>
            </a:ext>
          </a:extLst>
        </xdr:cNvPr>
        <xdr:cNvSpPr txBox="1"/>
      </xdr:nvSpPr>
      <xdr:spPr>
        <a:xfrm>
          <a:off x="59373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49547</xdr:rowOff>
    </xdr:from>
    <xdr:ext cx="469744" cy="259045"/>
    <xdr:sp macro="" textlink="">
      <xdr:nvSpPr>
        <xdr:cNvPr id="491" name="n_1mainValue【市民会館】&#10;一人当たり面積">
          <a:extLst>
            <a:ext uri="{FF2B5EF4-FFF2-40B4-BE49-F238E27FC236}">
              <a16:creationId xmlns:a16="http://schemas.microsoft.com/office/drawing/2014/main" id="{0D7949CC-26DB-4C9D-8491-BBA92DE1A45E}"/>
            </a:ext>
          </a:extLst>
        </xdr:cNvPr>
        <xdr:cNvSpPr txBox="1"/>
      </xdr:nvSpPr>
      <xdr:spPr>
        <a:xfrm>
          <a:off x="8271587"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92" name="n_2mainValue【市民会館】&#10;一人当たり面積">
          <a:extLst>
            <a:ext uri="{FF2B5EF4-FFF2-40B4-BE49-F238E27FC236}">
              <a16:creationId xmlns:a16="http://schemas.microsoft.com/office/drawing/2014/main" id="{8E2A479F-ABCE-4CAC-93EB-1855407B1AEA}"/>
            </a:ext>
          </a:extLst>
        </xdr:cNvPr>
        <xdr:cNvSpPr txBox="1"/>
      </xdr:nvSpPr>
      <xdr:spPr>
        <a:xfrm>
          <a:off x="7509587"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49547</xdr:rowOff>
    </xdr:from>
    <xdr:ext cx="469744" cy="259045"/>
    <xdr:sp macro="" textlink="">
      <xdr:nvSpPr>
        <xdr:cNvPr id="493" name="n_3mainValue【市民会館】&#10;一人当たり面積">
          <a:extLst>
            <a:ext uri="{FF2B5EF4-FFF2-40B4-BE49-F238E27FC236}">
              <a16:creationId xmlns:a16="http://schemas.microsoft.com/office/drawing/2014/main" id="{CECF7287-53B3-44C5-8513-8B6F6289DAAA}"/>
            </a:ext>
          </a:extLst>
        </xdr:cNvPr>
        <xdr:cNvSpPr txBox="1"/>
      </xdr:nvSpPr>
      <xdr:spPr>
        <a:xfrm>
          <a:off x="6712027"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49547</xdr:rowOff>
    </xdr:from>
    <xdr:ext cx="469744" cy="259045"/>
    <xdr:sp macro="" textlink="">
      <xdr:nvSpPr>
        <xdr:cNvPr id="494" name="n_4mainValue【市民会館】&#10;一人当たり面積">
          <a:extLst>
            <a:ext uri="{FF2B5EF4-FFF2-40B4-BE49-F238E27FC236}">
              <a16:creationId xmlns:a16="http://schemas.microsoft.com/office/drawing/2014/main" id="{33FD3DCF-747D-401D-8B97-5AE5B2C34612}"/>
            </a:ext>
          </a:extLst>
        </xdr:cNvPr>
        <xdr:cNvSpPr txBox="1"/>
      </xdr:nvSpPr>
      <xdr:spPr>
        <a:xfrm>
          <a:off x="5937327"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42133F55-8BB4-443D-956D-E8A7B5A1A0D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56C49C7-2739-4860-BE73-F88BC8B893A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84AE05A-97AD-4291-B32D-3823F59A4B3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BD4DF7B-81AD-4D8D-869C-6DFC285F9D8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8FC4E9D-36D2-48B6-B393-6F9A627D94E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1BD34232-90F0-42CA-B2EA-5036AC656FA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BD04B60-9EF7-4210-8A9E-3FC4C71FD4D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A382464-AD02-4AD0-A5AE-414E591E321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B6EDD09-1A94-4504-A820-A29A06F4ACC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40D9AFD-FAA6-4961-A2FB-2A11DADA644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D5D21F9-1FC6-4137-8573-C032606049A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BDD62EF2-0922-4EC1-9868-E52067118EC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F588D9E7-5316-48F2-BC03-83F49345814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26D6D41F-B393-4030-A83E-1DAC4E869A5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B71848A7-B3F1-42EE-BA75-399203ECE115}"/>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4693A99C-77D2-48B8-A546-97E86ABA411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3103779E-7468-40CC-AFB5-39B018B2014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9EA5DA01-C2AF-418A-AC73-615E913F19F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026020C-56B6-43CB-AC65-81853992136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39047215-3C42-4AEB-9379-CCC60FFEE4AD}"/>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2FD45072-01DF-4B5E-8139-21D000C0A5D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7B7C1BA7-F14C-4E1A-ACC5-AA7D1C0B8C0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9A58747B-E185-4E3F-85A8-7B64700FAAA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E46134B1-E312-486D-B969-EA642303A1A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FFB1CC1A-34A0-41FE-A386-B0DD1EF5EF20}"/>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A4F49E5E-90FD-406B-BAC8-75A710C5D852}"/>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E67103C7-DF01-406B-97FF-4BD16FAD6544}"/>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72F84CB8-C230-4069-9BB9-ABF99F94F926}"/>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520580BB-8BFE-467E-B6AB-E2AFD9C04A23}"/>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E5ED2C7-0C8E-46EF-884F-D945FCF7C8DF}"/>
            </a:ext>
          </a:extLst>
        </xdr:cNvPr>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37CE6B48-592B-428D-9F40-42D1EAEBE706}"/>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18685C0E-168E-4B26-873F-C35CA73E3701}"/>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CC35981A-CEB0-442D-A7BC-2B47F7CAE088}"/>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33AAB8DC-63B3-424E-8A5F-4589A1C0892E}"/>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AD265028-91AB-4CB5-9490-578DC30A55FA}"/>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64515D8-0B20-46A2-9C89-5E7E0606BBE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D10B190-BDBE-42DA-BFD5-AABB32C4649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2C59EE6-D6B2-44C8-A781-BB25820890D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6F64B24-235C-4FD2-9CF6-8A28C33B57C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74FA3F0-AC43-48D8-895F-EDBF7E4E863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535" name="楕円 534">
          <a:extLst>
            <a:ext uri="{FF2B5EF4-FFF2-40B4-BE49-F238E27FC236}">
              <a16:creationId xmlns:a16="http://schemas.microsoft.com/office/drawing/2014/main" id="{C0523898-B9A0-4013-A38C-69C5BBE3AD40}"/>
            </a:ext>
          </a:extLst>
        </xdr:cNvPr>
        <xdr:cNvSpPr/>
      </xdr:nvSpPr>
      <xdr:spPr>
        <a:xfrm>
          <a:off x="14325600" y="66567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82AEE5B-DEA4-4A3B-9448-BA00E3A2C14F}"/>
            </a:ext>
          </a:extLst>
        </xdr:cNvPr>
        <xdr:cNvSpPr txBox="1"/>
      </xdr:nvSpPr>
      <xdr:spPr>
        <a:xfrm>
          <a:off x="144145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537" name="楕円 536">
          <a:extLst>
            <a:ext uri="{FF2B5EF4-FFF2-40B4-BE49-F238E27FC236}">
              <a16:creationId xmlns:a16="http://schemas.microsoft.com/office/drawing/2014/main" id="{42F8971D-B641-4034-B9CF-82349786ADB4}"/>
            </a:ext>
          </a:extLst>
        </xdr:cNvPr>
        <xdr:cNvSpPr/>
      </xdr:nvSpPr>
      <xdr:spPr>
        <a:xfrm>
          <a:off x="1357884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169545</xdr:rowOff>
    </xdr:to>
    <xdr:cxnSp macro="">
      <xdr:nvCxnSpPr>
        <xdr:cNvPr id="538" name="直線コネクタ 537">
          <a:extLst>
            <a:ext uri="{FF2B5EF4-FFF2-40B4-BE49-F238E27FC236}">
              <a16:creationId xmlns:a16="http://schemas.microsoft.com/office/drawing/2014/main" id="{49DA67E8-CCE7-4670-A3F7-599D28FA8BE5}"/>
            </a:ext>
          </a:extLst>
        </xdr:cNvPr>
        <xdr:cNvCxnSpPr/>
      </xdr:nvCxnSpPr>
      <xdr:spPr>
        <a:xfrm>
          <a:off x="13629640" y="665416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9" name="楕円 538">
          <a:extLst>
            <a:ext uri="{FF2B5EF4-FFF2-40B4-BE49-F238E27FC236}">
              <a16:creationId xmlns:a16="http://schemas.microsoft.com/office/drawing/2014/main" id="{DC5AACF7-9CD8-46AA-9805-6F3C4E81A570}"/>
            </a:ext>
          </a:extLst>
        </xdr:cNvPr>
        <xdr:cNvSpPr/>
      </xdr:nvSpPr>
      <xdr:spPr>
        <a:xfrm>
          <a:off x="128041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116205</xdr:rowOff>
    </xdr:to>
    <xdr:cxnSp macro="">
      <xdr:nvCxnSpPr>
        <xdr:cNvPr id="540" name="直線コネクタ 539">
          <a:extLst>
            <a:ext uri="{FF2B5EF4-FFF2-40B4-BE49-F238E27FC236}">
              <a16:creationId xmlns:a16="http://schemas.microsoft.com/office/drawing/2014/main" id="{CAF6816E-9C3E-4B2B-A3A5-B8272BD04B17}"/>
            </a:ext>
          </a:extLst>
        </xdr:cNvPr>
        <xdr:cNvCxnSpPr/>
      </xdr:nvCxnSpPr>
      <xdr:spPr>
        <a:xfrm>
          <a:off x="12854940" y="660273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41" name="楕円 540">
          <a:extLst>
            <a:ext uri="{FF2B5EF4-FFF2-40B4-BE49-F238E27FC236}">
              <a16:creationId xmlns:a16="http://schemas.microsoft.com/office/drawing/2014/main" id="{7DFC828E-005A-4DF3-AD99-631418E6E8A1}"/>
            </a:ext>
          </a:extLst>
        </xdr:cNvPr>
        <xdr:cNvSpPr/>
      </xdr:nvSpPr>
      <xdr:spPr>
        <a:xfrm>
          <a:off x="12029440" y="650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64770</xdr:rowOff>
    </xdr:to>
    <xdr:cxnSp macro="">
      <xdr:nvCxnSpPr>
        <xdr:cNvPr id="542" name="直線コネクタ 541">
          <a:extLst>
            <a:ext uri="{FF2B5EF4-FFF2-40B4-BE49-F238E27FC236}">
              <a16:creationId xmlns:a16="http://schemas.microsoft.com/office/drawing/2014/main" id="{FCD3E5D0-77C6-4B61-81B9-F058448347FB}"/>
            </a:ext>
          </a:extLst>
        </xdr:cNvPr>
        <xdr:cNvCxnSpPr/>
      </xdr:nvCxnSpPr>
      <xdr:spPr>
        <a:xfrm>
          <a:off x="12072620" y="655129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3" name="楕円 542">
          <a:extLst>
            <a:ext uri="{FF2B5EF4-FFF2-40B4-BE49-F238E27FC236}">
              <a16:creationId xmlns:a16="http://schemas.microsoft.com/office/drawing/2014/main" id="{5349E492-57CA-4F29-BEC7-59C1036D8989}"/>
            </a:ext>
          </a:extLst>
        </xdr:cNvPr>
        <xdr:cNvSpPr/>
      </xdr:nvSpPr>
      <xdr:spPr>
        <a:xfrm>
          <a:off x="1123188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39</xdr:row>
      <xdr:rowOff>13335</xdr:rowOff>
    </xdr:to>
    <xdr:cxnSp macro="">
      <xdr:nvCxnSpPr>
        <xdr:cNvPr id="544" name="直線コネクタ 543">
          <a:extLst>
            <a:ext uri="{FF2B5EF4-FFF2-40B4-BE49-F238E27FC236}">
              <a16:creationId xmlns:a16="http://schemas.microsoft.com/office/drawing/2014/main" id="{8BBAAA46-FB41-485B-88BD-FE1939DE3D2C}"/>
            </a:ext>
          </a:extLst>
        </xdr:cNvPr>
        <xdr:cNvCxnSpPr/>
      </xdr:nvCxnSpPr>
      <xdr:spPr>
        <a:xfrm>
          <a:off x="11282680" y="650367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9340DEBC-5CAC-45FB-9A9E-750B1601F913}"/>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4DC09D3C-7D84-447C-AAED-C88EBD50FEAB}"/>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B9BDC73-7539-4FC0-97C1-DBF92C223397}"/>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8CB7908E-D815-4366-B0E8-6E7A155D97D2}"/>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40AA770B-2FF3-4340-A8D4-2F2DC4F07A62}"/>
            </a:ext>
          </a:extLst>
        </xdr:cNvPr>
        <xdr:cNvSpPr txBox="1"/>
      </xdr:nvSpPr>
      <xdr:spPr>
        <a:xfrm>
          <a:off x="134372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210C6B1-C3AE-4E9F-90BB-96AE5F762486}"/>
            </a:ext>
          </a:extLst>
        </xdr:cNvPr>
        <xdr:cNvSpPr txBox="1"/>
      </xdr:nvSpPr>
      <xdr:spPr>
        <a:xfrm>
          <a:off x="12675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0A1E2CC-4E4E-42F7-BFE2-7C3C6EC5C220}"/>
            </a:ext>
          </a:extLst>
        </xdr:cNvPr>
        <xdr:cNvSpPr txBox="1"/>
      </xdr:nvSpPr>
      <xdr:spPr>
        <a:xfrm>
          <a:off x="119005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5BE8779-470B-4881-8D00-992E909B9927}"/>
            </a:ext>
          </a:extLst>
        </xdr:cNvPr>
        <xdr:cNvSpPr txBox="1"/>
      </xdr:nvSpPr>
      <xdr:spPr>
        <a:xfrm>
          <a:off x="1110298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A3C0D42-F312-42CB-9BF2-EF8B436F6EF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2DF2C26-C19B-4C8C-9BD1-6FFE85ADB63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3DE3EAB-0385-4E0B-867E-2127AD0A299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A6918AB0-708B-48C2-8753-B4D8DF407B2D}"/>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D76486A-D438-4677-A767-74DCB7C1613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5CA43DCB-D51C-4D1C-A9BE-BF234D7F513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5419299-7FBA-461D-A83C-C1CCE3329E6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97FBC3C-82B4-4598-97EC-E069358CF42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712612E-13C2-49D8-804D-F4269E0BCB9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AD7130E-4886-48DD-A01C-54D83507FE1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3DAEC1B7-9643-44D2-8903-BEDA1D40AD81}"/>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D1EEAC17-19AE-4703-8129-47C1B71541B5}"/>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1FADBB44-4F56-4AF4-9D12-6413F115DBB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97398803-8F97-4E31-9AC7-77B49914B3A9}"/>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A08001CA-043B-4A4A-B2BC-627C01EA6C31}"/>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8725955F-8F4D-439F-8F18-4A8D3856E9C2}"/>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FC35A603-0A2F-4F97-916F-8A1851AD29A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C5E07667-BACD-4180-9CCA-592BB524B6B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92C679C0-65DF-44E5-B07A-17052E05FCC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4B7F9CA9-2E41-4222-B67B-735D1C94FAF7}"/>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360A3C45-2DB7-4BDE-BF71-B3047E4C667B}"/>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0DD8FC7F-F44C-4FE0-87A8-8C039804B525}"/>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65144D57-9B9A-451B-8833-10720F696CBE}"/>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ECD11B71-C03D-4167-A185-52A0788D52A6}"/>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BB5D279D-4FC1-4B59-A666-5FB8599ACA39}"/>
            </a:ext>
          </a:extLst>
        </xdr:cNvPr>
        <xdr:cNvSpPr txBox="1"/>
      </xdr:nvSpPr>
      <xdr:spPr>
        <a:xfrm>
          <a:off x="19547840" y="638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42BB725D-00D3-40BF-B363-7F5462F85418}"/>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B138353D-9A52-43AC-B87B-4BF66760B9E0}"/>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731462FC-CF28-4031-8CC5-3AD86E5F1DF2}"/>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37BC9132-38CA-45A0-9400-D8F6DF53B9CF}"/>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F903E2F9-2252-49BA-864E-793C27FE8BF8}"/>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842A3E2-0134-4833-A028-FDBA86B547A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70ABF15-5760-40D7-8E92-A4FA2FA4C0F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1C3839E-CB2B-49CF-8DC4-7E9F5E62CD3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AAD53C81-A48F-4362-944D-0FB2FA92DC7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88D964F-04BE-4AD1-A93E-58610F10A99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79115</xdr:rowOff>
    </xdr:from>
    <xdr:to>
      <xdr:col>116</xdr:col>
      <xdr:colOff>114300</xdr:colOff>
      <xdr:row>37</xdr:row>
      <xdr:rowOff>9265</xdr:rowOff>
    </xdr:to>
    <xdr:sp macro="" textlink="">
      <xdr:nvSpPr>
        <xdr:cNvPr id="588" name="楕円 587">
          <a:extLst>
            <a:ext uri="{FF2B5EF4-FFF2-40B4-BE49-F238E27FC236}">
              <a16:creationId xmlns:a16="http://schemas.microsoft.com/office/drawing/2014/main" id="{16388AAD-F618-4934-B3BD-4A54B0143EE9}"/>
            </a:ext>
          </a:extLst>
        </xdr:cNvPr>
        <xdr:cNvSpPr/>
      </xdr:nvSpPr>
      <xdr:spPr>
        <a:xfrm>
          <a:off x="19458940" y="611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101992</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B1189D2C-B38F-406D-AFD3-557E2BFD981B}"/>
            </a:ext>
          </a:extLst>
        </xdr:cNvPr>
        <xdr:cNvSpPr txBox="1"/>
      </xdr:nvSpPr>
      <xdr:spPr>
        <a:xfrm>
          <a:off x="19547840" y="596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80052</xdr:rowOff>
    </xdr:from>
    <xdr:to>
      <xdr:col>112</xdr:col>
      <xdr:colOff>38100</xdr:colOff>
      <xdr:row>37</xdr:row>
      <xdr:rowOff>10202</xdr:rowOff>
    </xdr:to>
    <xdr:sp macro="" textlink="">
      <xdr:nvSpPr>
        <xdr:cNvPr id="590" name="楕円 589">
          <a:extLst>
            <a:ext uri="{FF2B5EF4-FFF2-40B4-BE49-F238E27FC236}">
              <a16:creationId xmlns:a16="http://schemas.microsoft.com/office/drawing/2014/main" id="{E46C8711-7180-4A0F-A5E7-003CB08E3867}"/>
            </a:ext>
          </a:extLst>
        </xdr:cNvPr>
        <xdr:cNvSpPr/>
      </xdr:nvSpPr>
      <xdr:spPr>
        <a:xfrm>
          <a:off x="18735040" y="6115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129915</xdr:rowOff>
    </xdr:from>
    <xdr:to>
      <xdr:col>116</xdr:col>
      <xdr:colOff>63500</xdr:colOff>
      <xdr:row>36</xdr:row>
      <xdr:rowOff>130852</xdr:rowOff>
    </xdr:to>
    <xdr:cxnSp macro="">
      <xdr:nvCxnSpPr>
        <xdr:cNvPr id="591" name="直線コネクタ 590">
          <a:extLst>
            <a:ext uri="{FF2B5EF4-FFF2-40B4-BE49-F238E27FC236}">
              <a16:creationId xmlns:a16="http://schemas.microsoft.com/office/drawing/2014/main" id="{30F5E860-6704-442C-87D7-9006B2C2FF86}"/>
            </a:ext>
          </a:extLst>
        </xdr:cNvPr>
        <xdr:cNvCxnSpPr/>
      </xdr:nvCxnSpPr>
      <xdr:spPr>
        <a:xfrm flipV="1">
          <a:off x="18778220" y="6164955"/>
          <a:ext cx="73152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80292</xdr:rowOff>
    </xdr:from>
    <xdr:to>
      <xdr:col>107</xdr:col>
      <xdr:colOff>101600</xdr:colOff>
      <xdr:row>37</xdr:row>
      <xdr:rowOff>10442</xdr:rowOff>
    </xdr:to>
    <xdr:sp macro="" textlink="">
      <xdr:nvSpPr>
        <xdr:cNvPr id="592" name="楕円 591">
          <a:extLst>
            <a:ext uri="{FF2B5EF4-FFF2-40B4-BE49-F238E27FC236}">
              <a16:creationId xmlns:a16="http://schemas.microsoft.com/office/drawing/2014/main" id="{15B9012B-50DD-4BB6-A108-705140BE3A30}"/>
            </a:ext>
          </a:extLst>
        </xdr:cNvPr>
        <xdr:cNvSpPr/>
      </xdr:nvSpPr>
      <xdr:spPr>
        <a:xfrm>
          <a:off x="17937480" y="6115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130852</xdr:rowOff>
    </xdr:from>
    <xdr:to>
      <xdr:col>111</xdr:col>
      <xdr:colOff>177800</xdr:colOff>
      <xdr:row>36</xdr:row>
      <xdr:rowOff>131092</xdr:rowOff>
    </xdr:to>
    <xdr:cxnSp macro="">
      <xdr:nvCxnSpPr>
        <xdr:cNvPr id="593" name="直線コネクタ 592">
          <a:extLst>
            <a:ext uri="{FF2B5EF4-FFF2-40B4-BE49-F238E27FC236}">
              <a16:creationId xmlns:a16="http://schemas.microsoft.com/office/drawing/2014/main" id="{F0694779-9037-4A9D-AAB8-938184031850}"/>
            </a:ext>
          </a:extLst>
        </xdr:cNvPr>
        <xdr:cNvCxnSpPr/>
      </xdr:nvCxnSpPr>
      <xdr:spPr>
        <a:xfrm flipV="1">
          <a:off x="17988280" y="6165892"/>
          <a:ext cx="78994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80281</xdr:rowOff>
    </xdr:from>
    <xdr:to>
      <xdr:col>102</xdr:col>
      <xdr:colOff>165100</xdr:colOff>
      <xdr:row>37</xdr:row>
      <xdr:rowOff>10431</xdr:rowOff>
    </xdr:to>
    <xdr:sp macro="" textlink="">
      <xdr:nvSpPr>
        <xdr:cNvPr id="594" name="楕円 593">
          <a:extLst>
            <a:ext uri="{FF2B5EF4-FFF2-40B4-BE49-F238E27FC236}">
              <a16:creationId xmlns:a16="http://schemas.microsoft.com/office/drawing/2014/main" id="{4A1B3ABC-8B18-4484-A8F7-10D1693A863C}"/>
            </a:ext>
          </a:extLst>
        </xdr:cNvPr>
        <xdr:cNvSpPr/>
      </xdr:nvSpPr>
      <xdr:spPr>
        <a:xfrm>
          <a:off x="17162780" y="6115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131081</xdr:rowOff>
    </xdr:from>
    <xdr:to>
      <xdr:col>107</xdr:col>
      <xdr:colOff>50800</xdr:colOff>
      <xdr:row>36</xdr:row>
      <xdr:rowOff>131092</xdr:rowOff>
    </xdr:to>
    <xdr:cxnSp macro="">
      <xdr:nvCxnSpPr>
        <xdr:cNvPr id="595" name="直線コネクタ 594">
          <a:extLst>
            <a:ext uri="{FF2B5EF4-FFF2-40B4-BE49-F238E27FC236}">
              <a16:creationId xmlns:a16="http://schemas.microsoft.com/office/drawing/2014/main" id="{8701A8B6-1251-4730-B768-D71F436D0C0E}"/>
            </a:ext>
          </a:extLst>
        </xdr:cNvPr>
        <xdr:cNvCxnSpPr/>
      </xdr:nvCxnSpPr>
      <xdr:spPr>
        <a:xfrm>
          <a:off x="17213580" y="6166121"/>
          <a:ext cx="7747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80899</xdr:rowOff>
    </xdr:from>
    <xdr:to>
      <xdr:col>98</xdr:col>
      <xdr:colOff>38100</xdr:colOff>
      <xdr:row>37</xdr:row>
      <xdr:rowOff>11049</xdr:rowOff>
    </xdr:to>
    <xdr:sp macro="" textlink="">
      <xdr:nvSpPr>
        <xdr:cNvPr id="596" name="楕円 595">
          <a:extLst>
            <a:ext uri="{FF2B5EF4-FFF2-40B4-BE49-F238E27FC236}">
              <a16:creationId xmlns:a16="http://schemas.microsoft.com/office/drawing/2014/main" id="{84B5CCC4-C561-4E80-843C-8855B4BF2D24}"/>
            </a:ext>
          </a:extLst>
        </xdr:cNvPr>
        <xdr:cNvSpPr/>
      </xdr:nvSpPr>
      <xdr:spPr>
        <a:xfrm>
          <a:off x="16388080" y="6115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131081</xdr:rowOff>
    </xdr:from>
    <xdr:to>
      <xdr:col>102</xdr:col>
      <xdr:colOff>114300</xdr:colOff>
      <xdr:row>36</xdr:row>
      <xdr:rowOff>131699</xdr:rowOff>
    </xdr:to>
    <xdr:cxnSp macro="">
      <xdr:nvCxnSpPr>
        <xdr:cNvPr id="597" name="直線コネクタ 596">
          <a:extLst>
            <a:ext uri="{FF2B5EF4-FFF2-40B4-BE49-F238E27FC236}">
              <a16:creationId xmlns:a16="http://schemas.microsoft.com/office/drawing/2014/main" id="{EDD8860D-E39E-46FC-83D8-3BE20CA4F0DC}"/>
            </a:ext>
          </a:extLst>
        </xdr:cNvPr>
        <xdr:cNvCxnSpPr/>
      </xdr:nvCxnSpPr>
      <xdr:spPr>
        <a:xfrm flipV="1">
          <a:off x="16431260" y="6166121"/>
          <a:ext cx="78232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8AD25E1B-8B00-4ACC-BE6A-61561F2995DF}"/>
            </a:ext>
          </a:extLst>
        </xdr:cNvPr>
        <xdr:cNvSpPr txBox="1"/>
      </xdr:nvSpPr>
      <xdr:spPr>
        <a:xfrm>
          <a:off x="18528811" y="65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1ED5109D-09E1-4729-B7AF-1EE7224ED84D}"/>
            </a:ext>
          </a:extLst>
        </xdr:cNvPr>
        <xdr:cNvSpPr txBox="1"/>
      </xdr:nvSpPr>
      <xdr:spPr>
        <a:xfrm>
          <a:off x="17766811" y="65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7903D919-77FB-4106-AAD7-1547908A5FE7}"/>
            </a:ext>
          </a:extLst>
        </xdr:cNvPr>
        <xdr:cNvSpPr txBox="1"/>
      </xdr:nvSpPr>
      <xdr:spPr>
        <a:xfrm>
          <a:off x="16969251" y="65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40F09C01-2AD4-4E02-9C2B-0FBB348D6BFF}"/>
            </a:ext>
          </a:extLst>
        </xdr:cNvPr>
        <xdr:cNvSpPr txBox="1"/>
      </xdr:nvSpPr>
      <xdr:spPr>
        <a:xfrm>
          <a:off x="16194551" y="65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26729</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378074DE-5C36-451B-90D8-FCD70B23BD63}"/>
            </a:ext>
          </a:extLst>
        </xdr:cNvPr>
        <xdr:cNvSpPr txBox="1"/>
      </xdr:nvSpPr>
      <xdr:spPr>
        <a:xfrm>
          <a:off x="18496495" y="58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26969</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424C63BE-C726-4A69-9C97-D7D856B4AB68}"/>
            </a:ext>
          </a:extLst>
        </xdr:cNvPr>
        <xdr:cNvSpPr txBox="1"/>
      </xdr:nvSpPr>
      <xdr:spPr>
        <a:xfrm>
          <a:off x="17734495" y="589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26958</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E22A1D88-BAFD-4736-9795-03A82EEDA332}"/>
            </a:ext>
          </a:extLst>
        </xdr:cNvPr>
        <xdr:cNvSpPr txBox="1"/>
      </xdr:nvSpPr>
      <xdr:spPr>
        <a:xfrm>
          <a:off x="16936935" y="589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27576</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60969FD6-73C9-4DD1-BD8B-9DE125D68941}"/>
            </a:ext>
          </a:extLst>
        </xdr:cNvPr>
        <xdr:cNvSpPr txBox="1"/>
      </xdr:nvSpPr>
      <xdr:spPr>
        <a:xfrm>
          <a:off x="16162235" y="589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3673CF63-6C79-4377-9245-A1E883A7168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4D7800CB-53C6-4D75-8BD7-13D848482CF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84D106D8-B160-48E8-BF66-D47007B5E0A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B8120092-5014-4993-BF06-6CB415C3650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D4A0A1DB-5538-45AD-83B4-F0C8C0C3F8C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CF507789-FB26-4143-B0F2-7A5542DD32D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E9A0AA10-8846-4654-A380-8B75632A260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6E3D6B32-73D3-4B68-8815-2871CED9990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2D4BCC63-B014-4158-A060-84C8A9BFB07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AA9F0BBE-9953-4F8A-801D-76F0642B469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91DF1115-29EE-4785-B384-F51CB6BDBEB2}"/>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F3A6BB7E-4046-46F6-90BB-5CE526C66AAA}"/>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7D169B12-DE5C-4E35-AE82-D77580C105A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31F915F8-C6E7-473E-BEB5-1131F40D36D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C090B178-913F-4EA1-8517-78AA67C72AA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47450A4A-8E88-4DC8-A640-F52EA479805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AFFD9A1F-5EFA-4DFB-BA19-2CC901C4F5E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9318E0F3-C0EB-4FB3-93D2-663A63334DF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1300755A-617D-4442-9AF4-73FB68450335}"/>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25972190-61F5-4F63-93CC-A33060A87C6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455B4DFA-6C85-4144-9931-629A4DC7413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0DD3F178-659B-43A0-A5E2-641998359CE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24F6958A-F68B-4EAD-BB76-67EAED14AA2F}"/>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77E4176B-AA59-414B-A534-214B21CE051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28FA0E79-5611-4C96-8C3A-494582D485B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A4FCC9F6-1533-4D7B-B05A-0C7D161E9998}"/>
            </a:ext>
          </a:extLst>
        </xdr:cNvPr>
        <xdr:cNvCxnSpPr/>
      </xdr:nvCxnSpPr>
      <xdr:spPr>
        <a:xfrm flipV="1">
          <a:off x="14375764" y="929367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10B95277-F7C5-4267-9CD1-F77386C9708B}"/>
            </a:ext>
          </a:extLst>
        </xdr:cNvPr>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38B0A76B-4C8C-4F40-B8E9-3DB36AF20B54}"/>
            </a:ext>
          </a:extLst>
        </xdr:cNvPr>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A3630E41-3812-4D27-A28C-154C1DF9639D}"/>
            </a:ext>
          </a:extLst>
        </xdr:cNvPr>
        <xdr:cNvSpPr txBox="1"/>
      </xdr:nvSpPr>
      <xdr:spPr>
        <a:xfrm>
          <a:off x="14414500" y="90727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403EA8B2-7C99-4358-A6F4-EF1DDE8F7164}"/>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9029A733-35CA-4275-98F8-425A0FC55B9F}"/>
            </a:ext>
          </a:extLst>
        </xdr:cNvPr>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28C2F05D-D425-4B88-A709-EAA0261403E0}"/>
            </a:ext>
          </a:extLst>
        </xdr:cNvPr>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549B2223-76EC-4840-BED2-F14E25E30726}"/>
            </a:ext>
          </a:extLst>
        </xdr:cNvPr>
        <xdr:cNvSpPr/>
      </xdr:nvSpPr>
      <xdr:spPr>
        <a:xfrm>
          <a:off x="13578840" y="10040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F91F69EF-ECAF-4F86-AF37-EDB616DDC3E9}"/>
            </a:ext>
          </a:extLst>
        </xdr:cNvPr>
        <xdr:cNvSpPr/>
      </xdr:nvSpPr>
      <xdr:spPr>
        <a:xfrm>
          <a:off x="128041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1DFE5DF4-5964-460D-BA72-51AAA5BD3E11}"/>
            </a:ext>
          </a:extLst>
        </xdr:cNvPr>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CFAE1E50-C4E0-4CFF-85C0-DA441B2377C2}"/>
            </a:ext>
          </a:extLst>
        </xdr:cNvPr>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E8189C6-109B-407E-9E60-10A8ADB896C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9E732E1-A223-40D8-9C98-7F222A01261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1DD1043-8FE9-416B-A0C0-ABC508DDF66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3689E85-E14E-4E4A-8A10-6FF7B57C93B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2EC58C7-3583-4DF7-9095-1F7FFB0B788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647" name="楕円 646">
          <a:extLst>
            <a:ext uri="{FF2B5EF4-FFF2-40B4-BE49-F238E27FC236}">
              <a16:creationId xmlns:a16="http://schemas.microsoft.com/office/drawing/2014/main" id="{463742A9-4D3B-43BE-B6AA-03FB2C1A376F}"/>
            </a:ext>
          </a:extLst>
        </xdr:cNvPr>
        <xdr:cNvSpPr/>
      </xdr:nvSpPr>
      <xdr:spPr>
        <a:xfrm>
          <a:off x="14325600" y="98454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BA2BDAB5-7144-44E6-8283-780181818E33}"/>
            </a:ext>
          </a:extLst>
        </xdr:cNvPr>
        <xdr:cNvSpPr txBox="1"/>
      </xdr:nvSpPr>
      <xdr:spPr>
        <a:xfrm>
          <a:off x="14414500" y="970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49" name="楕円 648">
          <a:extLst>
            <a:ext uri="{FF2B5EF4-FFF2-40B4-BE49-F238E27FC236}">
              <a16:creationId xmlns:a16="http://schemas.microsoft.com/office/drawing/2014/main" id="{D01B3C0A-1A23-4676-B2D1-FE2C924AD48A}"/>
            </a:ext>
          </a:extLst>
        </xdr:cNvPr>
        <xdr:cNvSpPr/>
      </xdr:nvSpPr>
      <xdr:spPr>
        <a:xfrm>
          <a:off x="1357884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1633</xdr:rowOff>
    </xdr:to>
    <xdr:cxnSp macro="">
      <xdr:nvCxnSpPr>
        <xdr:cNvPr id="650" name="直線コネクタ 649">
          <a:extLst>
            <a:ext uri="{FF2B5EF4-FFF2-40B4-BE49-F238E27FC236}">
              <a16:creationId xmlns:a16="http://schemas.microsoft.com/office/drawing/2014/main" id="{9904827D-F6AC-432F-909C-50422AC36DE5}"/>
            </a:ext>
          </a:extLst>
        </xdr:cNvPr>
        <xdr:cNvCxnSpPr/>
      </xdr:nvCxnSpPr>
      <xdr:spPr>
        <a:xfrm>
          <a:off x="13629640" y="9860280"/>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51" name="楕円 650">
          <a:extLst>
            <a:ext uri="{FF2B5EF4-FFF2-40B4-BE49-F238E27FC236}">
              <a16:creationId xmlns:a16="http://schemas.microsoft.com/office/drawing/2014/main" id="{87FBF321-D2FF-4205-81F8-BC97AE164391}"/>
            </a:ext>
          </a:extLst>
        </xdr:cNvPr>
        <xdr:cNvSpPr/>
      </xdr:nvSpPr>
      <xdr:spPr>
        <a:xfrm>
          <a:off x="12804140" y="97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137160</xdr:rowOff>
    </xdr:to>
    <xdr:cxnSp macro="">
      <xdr:nvCxnSpPr>
        <xdr:cNvPr id="652" name="直線コネクタ 651">
          <a:extLst>
            <a:ext uri="{FF2B5EF4-FFF2-40B4-BE49-F238E27FC236}">
              <a16:creationId xmlns:a16="http://schemas.microsoft.com/office/drawing/2014/main" id="{AF448B63-F543-4F1B-9915-3A3F2A85D084}"/>
            </a:ext>
          </a:extLst>
        </xdr:cNvPr>
        <xdr:cNvCxnSpPr/>
      </xdr:nvCxnSpPr>
      <xdr:spPr>
        <a:xfrm>
          <a:off x="12854940" y="982435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653" name="楕円 652">
          <a:extLst>
            <a:ext uri="{FF2B5EF4-FFF2-40B4-BE49-F238E27FC236}">
              <a16:creationId xmlns:a16="http://schemas.microsoft.com/office/drawing/2014/main" id="{7E47164C-A8D4-441A-A7D3-71897BD7DB30}"/>
            </a:ext>
          </a:extLst>
        </xdr:cNvPr>
        <xdr:cNvSpPr/>
      </xdr:nvSpPr>
      <xdr:spPr>
        <a:xfrm>
          <a:off x="12029440" y="9737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58</xdr:row>
      <xdr:rowOff>101237</xdr:rowOff>
    </xdr:to>
    <xdr:cxnSp macro="">
      <xdr:nvCxnSpPr>
        <xdr:cNvPr id="654" name="直線コネクタ 653">
          <a:extLst>
            <a:ext uri="{FF2B5EF4-FFF2-40B4-BE49-F238E27FC236}">
              <a16:creationId xmlns:a16="http://schemas.microsoft.com/office/drawing/2014/main" id="{46547E5B-FEF1-4D7D-8087-6F18FD4166CD}"/>
            </a:ext>
          </a:extLst>
        </xdr:cNvPr>
        <xdr:cNvCxnSpPr/>
      </xdr:nvCxnSpPr>
      <xdr:spPr>
        <a:xfrm>
          <a:off x="12072620" y="9788435"/>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655" name="楕円 654">
          <a:extLst>
            <a:ext uri="{FF2B5EF4-FFF2-40B4-BE49-F238E27FC236}">
              <a16:creationId xmlns:a16="http://schemas.microsoft.com/office/drawing/2014/main" id="{EB5EBBEF-4422-4F33-B99B-4071B56FF5CE}"/>
            </a:ext>
          </a:extLst>
        </xdr:cNvPr>
        <xdr:cNvSpPr/>
      </xdr:nvSpPr>
      <xdr:spPr>
        <a:xfrm>
          <a:off x="1123188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29391</xdr:rowOff>
    </xdr:from>
    <xdr:to>
      <xdr:col>71</xdr:col>
      <xdr:colOff>177800</xdr:colOff>
      <xdr:row>58</xdr:row>
      <xdr:rowOff>65315</xdr:rowOff>
    </xdr:to>
    <xdr:cxnSp macro="">
      <xdr:nvCxnSpPr>
        <xdr:cNvPr id="656" name="直線コネクタ 655">
          <a:extLst>
            <a:ext uri="{FF2B5EF4-FFF2-40B4-BE49-F238E27FC236}">
              <a16:creationId xmlns:a16="http://schemas.microsoft.com/office/drawing/2014/main" id="{4205AC72-D790-42AE-ACFE-3E0964FE6B2E}"/>
            </a:ext>
          </a:extLst>
        </xdr:cNvPr>
        <xdr:cNvCxnSpPr/>
      </xdr:nvCxnSpPr>
      <xdr:spPr>
        <a:xfrm>
          <a:off x="11282680" y="9752511"/>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F747017F-CF30-463F-91EA-40EDCAE37D42}"/>
            </a:ext>
          </a:extLst>
        </xdr:cNvPr>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DB7CC7BB-F92B-48CE-98E7-B81765286D57}"/>
            </a:ext>
          </a:extLst>
        </xdr:cNvPr>
        <xdr:cNvSpPr txBox="1"/>
      </xdr:nvSpPr>
      <xdr:spPr>
        <a:xfrm>
          <a:off x="126752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52C68D20-C8C1-43D7-9A16-7D3D51720EF5}"/>
            </a:ext>
          </a:extLst>
        </xdr:cNvPr>
        <xdr:cNvSpPr txBox="1"/>
      </xdr:nvSpPr>
      <xdr:spPr>
        <a:xfrm>
          <a:off x="119005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E724BBF-549F-4A1B-980D-64924271697C}"/>
            </a:ext>
          </a:extLst>
        </xdr:cNvPr>
        <xdr:cNvSpPr txBox="1"/>
      </xdr:nvSpPr>
      <xdr:spPr>
        <a:xfrm>
          <a:off x="1110298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8E3C81E7-D2F1-4DB1-8FB4-A4CDE6D01F96}"/>
            </a:ext>
          </a:extLst>
        </xdr:cNvPr>
        <xdr:cNvSpPr txBox="1"/>
      </xdr:nvSpPr>
      <xdr:spPr>
        <a:xfrm>
          <a:off x="13437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1DDAD367-E25F-487E-A6EC-38F3CB70E1E5}"/>
            </a:ext>
          </a:extLst>
        </xdr:cNvPr>
        <xdr:cNvSpPr txBox="1"/>
      </xdr:nvSpPr>
      <xdr:spPr>
        <a:xfrm>
          <a:off x="12675244" y="955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D4F1DA25-681F-4EE7-8F2C-B35717759260}"/>
            </a:ext>
          </a:extLst>
        </xdr:cNvPr>
        <xdr:cNvSpPr txBox="1"/>
      </xdr:nvSpPr>
      <xdr:spPr>
        <a:xfrm>
          <a:off x="11900544" y="952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18E8BB2B-AC21-445A-9482-2F9F6C1D0145}"/>
            </a:ext>
          </a:extLst>
        </xdr:cNvPr>
        <xdr:cNvSpPr txBox="1"/>
      </xdr:nvSpPr>
      <xdr:spPr>
        <a:xfrm>
          <a:off x="11102984" y="948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F00FCF89-4259-44BF-B5D6-9A943602E32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577F04B5-E982-40A2-AF97-21916531FA7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EE1FC879-2BF3-4BE4-A23E-6805D752449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93FD6328-019A-4FB3-AEAB-352129AC5FF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9C6DB317-6FB6-4DA4-85F5-DEE78B68CEB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FC46AFFE-78AB-4751-80CF-7F53C82E880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63A695AB-E568-40D7-AFA8-22D0177076C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1700DE86-6EB9-4D78-BEDC-BCEAEF36DE4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4F6545F3-0A74-4AD5-A505-C179A6E7EE5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8995ADC-2746-40CE-97B2-E1AA9612C68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C693FC3F-316F-4E63-B6F9-C9BC1E52F801}"/>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B7DEEC5F-4214-4CED-B439-61A0E65E2AA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5A0226CD-8728-49DC-B561-76B9B8FD0239}"/>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7392EEE4-85F2-4203-8A9B-4AD85635005E}"/>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99758D64-1493-4035-AA91-DEACA32D1AD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9E09C350-91FD-48A3-BC39-03D51F1C7F39}"/>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3535D35E-C1E2-4BA8-96C7-66CDCB0F5B2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E3E5A709-4D6C-4781-A1B2-51B0DA5808D8}"/>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8EC0B5D9-53A8-4416-9348-96CE54794EC1}"/>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ECDE7A90-A86C-4751-A664-D038D9FBF8A6}"/>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CE6F6759-BA9C-4DCE-980B-07162B9F3E8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7B0E6890-4EC7-453A-83B7-F0B92A5F5FE5}"/>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AE968721-8DBD-424F-BEA4-55A52E5E3AE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E896A948-0A16-4530-A707-A10534DFA15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7201F6E9-4E0E-4712-AD63-8EE9B54B108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1A3D10DA-2F25-439F-9C52-0A684F8E5A4A}"/>
            </a:ext>
          </a:extLst>
        </xdr:cNvPr>
        <xdr:cNvCxnSpPr/>
      </xdr:nvCxnSpPr>
      <xdr:spPr>
        <a:xfrm flipV="1">
          <a:off x="19509104" y="938511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25992FB4-16FB-48E2-99DD-3A5CAE22D0E3}"/>
            </a:ext>
          </a:extLst>
        </xdr:cNvPr>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9082D83E-173A-456F-A6FA-A222CFA4CEC8}"/>
            </a:ext>
          </a:extLst>
        </xdr:cNvPr>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613FDC57-6F2D-4473-865F-74EF12368F02}"/>
            </a:ext>
          </a:extLst>
        </xdr:cNvPr>
        <xdr:cNvSpPr txBox="1"/>
      </xdr:nvSpPr>
      <xdr:spPr>
        <a:xfrm>
          <a:off x="19547840" y="91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E9981344-4F4E-4601-9CF6-D1B1C3F36816}"/>
            </a:ext>
          </a:extLst>
        </xdr:cNvPr>
        <xdr:cNvCxnSpPr/>
      </xdr:nvCxnSpPr>
      <xdr:spPr>
        <a:xfrm>
          <a:off x="19443700" y="938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20CEE1E0-EF14-477C-92D9-03F2524E9025}"/>
            </a:ext>
          </a:extLst>
        </xdr:cNvPr>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FDDD7E77-8C59-4976-A8D3-174B8A9AAA2E}"/>
            </a:ext>
          </a:extLst>
        </xdr:cNvPr>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E4002DBB-307B-4E43-ADD2-AE82656B360C}"/>
            </a:ext>
          </a:extLst>
        </xdr:cNvPr>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AEE1C8FB-1EBF-4261-8833-D9506E8C7936}"/>
            </a:ext>
          </a:extLst>
        </xdr:cNvPr>
        <xdr:cNvSpPr/>
      </xdr:nvSpPr>
      <xdr:spPr>
        <a:xfrm>
          <a:off x="1793748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0E6DDD23-ECA5-4A86-88B0-D40CF7FE826D}"/>
            </a:ext>
          </a:extLst>
        </xdr:cNvPr>
        <xdr:cNvSpPr/>
      </xdr:nvSpPr>
      <xdr:spPr>
        <a:xfrm>
          <a:off x="171627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3C28842F-180A-4E08-A078-364780F08374}"/>
            </a:ext>
          </a:extLst>
        </xdr:cNvPr>
        <xdr:cNvSpPr/>
      </xdr:nvSpPr>
      <xdr:spPr>
        <a:xfrm>
          <a:off x="1638808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7563B84-6E41-41EF-8409-D6C9A05CA35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88D5173-7588-409C-8992-6F491F6AF19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6A042FC-E32D-4F52-85E2-83F5D83F19D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0965730-5083-4E40-B687-F5F1C8601C7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0B4C27E-972D-4933-9151-AC7DB1AEA40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706" name="楕円 705">
          <a:extLst>
            <a:ext uri="{FF2B5EF4-FFF2-40B4-BE49-F238E27FC236}">
              <a16:creationId xmlns:a16="http://schemas.microsoft.com/office/drawing/2014/main" id="{924A7C95-9EF4-42A8-A84F-4B572C509CA1}"/>
            </a:ext>
          </a:extLst>
        </xdr:cNvPr>
        <xdr:cNvSpPr/>
      </xdr:nvSpPr>
      <xdr:spPr>
        <a:xfrm>
          <a:off x="1945894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2D41A415-F116-44B1-85EF-D91F746BD1DB}"/>
            </a:ext>
          </a:extLst>
        </xdr:cNvPr>
        <xdr:cNvSpPr txBox="1"/>
      </xdr:nvSpPr>
      <xdr:spPr>
        <a:xfrm>
          <a:off x="1954784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708" name="楕円 707">
          <a:extLst>
            <a:ext uri="{FF2B5EF4-FFF2-40B4-BE49-F238E27FC236}">
              <a16:creationId xmlns:a16="http://schemas.microsoft.com/office/drawing/2014/main" id="{3639BDA1-406D-42D5-805C-9BD97076BCB1}"/>
            </a:ext>
          </a:extLst>
        </xdr:cNvPr>
        <xdr:cNvSpPr/>
      </xdr:nvSpPr>
      <xdr:spPr>
        <a:xfrm>
          <a:off x="1873504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709" name="直線コネクタ 708">
          <a:extLst>
            <a:ext uri="{FF2B5EF4-FFF2-40B4-BE49-F238E27FC236}">
              <a16:creationId xmlns:a16="http://schemas.microsoft.com/office/drawing/2014/main" id="{9B61817C-F384-4AD3-BDBA-4E24D483D1F9}"/>
            </a:ext>
          </a:extLst>
        </xdr:cNvPr>
        <xdr:cNvCxnSpPr/>
      </xdr:nvCxnSpPr>
      <xdr:spPr>
        <a:xfrm>
          <a:off x="18778220" y="107975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710" name="楕円 709">
          <a:extLst>
            <a:ext uri="{FF2B5EF4-FFF2-40B4-BE49-F238E27FC236}">
              <a16:creationId xmlns:a16="http://schemas.microsoft.com/office/drawing/2014/main" id="{BBABBF2D-D1F7-43E8-AC1B-A2EA736526A5}"/>
            </a:ext>
          </a:extLst>
        </xdr:cNvPr>
        <xdr:cNvSpPr/>
      </xdr:nvSpPr>
      <xdr:spPr>
        <a:xfrm>
          <a:off x="1793748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711" name="直線コネクタ 710">
          <a:extLst>
            <a:ext uri="{FF2B5EF4-FFF2-40B4-BE49-F238E27FC236}">
              <a16:creationId xmlns:a16="http://schemas.microsoft.com/office/drawing/2014/main" id="{6ECB95E2-5989-4841-9A64-98AA93E5CF25}"/>
            </a:ext>
          </a:extLst>
        </xdr:cNvPr>
        <xdr:cNvCxnSpPr/>
      </xdr:nvCxnSpPr>
      <xdr:spPr>
        <a:xfrm>
          <a:off x="17988280" y="107975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712" name="楕円 711">
          <a:extLst>
            <a:ext uri="{FF2B5EF4-FFF2-40B4-BE49-F238E27FC236}">
              <a16:creationId xmlns:a16="http://schemas.microsoft.com/office/drawing/2014/main" id="{6392945E-73C0-4CE3-A6B5-023BFE708D1A}"/>
            </a:ext>
          </a:extLst>
        </xdr:cNvPr>
        <xdr:cNvSpPr/>
      </xdr:nvSpPr>
      <xdr:spPr>
        <a:xfrm>
          <a:off x="1716278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713" name="直線コネクタ 712">
          <a:extLst>
            <a:ext uri="{FF2B5EF4-FFF2-40B4-BE49-F238E27FC236}">
              <a16:creationId xmlns:a16="http://schemas.microsoft.com/office/drawing/2014/main" id="{264AFF69-610A-4CDD-8445-2A422095184A}"/>
            </a:ext>
          </a:extLst>
        </xdr:cNvPr>
        <xdr:cNvCxnSpPr/>
      </xdr:nvCxnSpPr>
      <xdr:spPr>
        <a:xfrm>
          <a:off x="17213580" y="107975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714" name="楕円 713">
          <a:extLst>
            <a:ext uri="{FF2B5EF4-FFF2-40B4-BE49-F238E27FC236}">
              <a16:creationId xmlns:a16="http://schemas.microsoft.com/office/drawing/2014/main" id="{89655EDB-1A01-421D-885E-110A83A01140}"/>
            </a:ext>
          </a:extLst>
        </xdr:cNvPr>
        <xdr:cNvSpPr/>
      </xdr:nvSpPr>
      <xdr:spPr>
        <a:xfrm>
          <a:off x="16388080" y="1074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715" name="直線コネクタ 714">
          <a:extLst>
            <a:ext uri="{FF2B5EF4-FFF2-40B4-BE49-F238E27FC236}">
              <a16:creationId xmlns:a16="http://schemas.microsoft.com/office/drawing/2014/main" id="{9EE93D08-CE48-43A7-A61A-7D25A0CD8A95}"/>
            </a:ext>
          </a:extLst>
        </xdr:cNvPr>
        <xdr:cNvCxnSpPr/>
      </xdr:nvCxnSpPr>
      <xdr:spPr>
        <a:xfrm>
          <a:off x="16431260" y="107975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a:extLst>
            <a:ext uri="{FF2B5EF4-FFF2-40B4-BE49-F238E27FC236}">
              <a16:creationId xmlns:a16="http://schemas.microsoft.com/office/drawing/2014/main" id="{73B163C7-B16F-4CB7-8D1D-85658BDE8FFC}"/>
            </a:ext>
          </a:extLst>
        </xdr:cNvPr>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a:extLst>
            <a:ext uri="{FF2B5EF4-FFF2-40B4-BE49-F238E27FC236}">
              <a16:creationId xmlns:a16="http://schemas.microsoft.com/office/drawing/2014/main" id="{F2567E57-2363-40F8-A9D8-573E87D2B829}"/>
            </a:ext>
          </a:extLst>
        </xdr:cNvPr>
        <xdr:cNvSpPr txBox="1"/>
      </xdr:nvSpPr>
      <xdr:spPr>
        <a:xfrm>
          <a:off x="1777626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a:extLst>
            <a:ext uri="{FF2B5EF4-FFF2-40B4-BE49-F238E27FC236}">
              <a16:creationId xmlns:a16="http://schemas.microsoft.com/office/drawing/2014/main" id="{7EEA9869-E5C2-451A-86B6-DFB2D16BC190}"/>
            </a:ext>
          </a:extLst>
        </xdr:cNvPr>
        <xdr:cNvSpPr txBox="1"/>
      </xdr:nvSpPr>
      <xdr:spPr>
        <a:xfrm>
          <a:off x="170015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a:extLst>
            <a:ext uri="{FF2B5EF4-FFF2-40B4-BE49-F238E27FC236}">
              <a16:creationId xmlns:a16="http://schemas.microsoft.com/office/drawing/2014/main" id="{39434274-CB07-4F00-BDD8-F877B0FF486C}"/>
            </a:ext>
          </a:extLst>
        </xdr:cNvPr>
        <xdr:cNvSpPr txBox="1"/>
      </xdr:nvSpPr>
      <xdr:spPr>
        <a:xfrm>
          <a:off x="162268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720" name="n_1mainValue【保健センター・保健所】&#10;一人当たり面積">
          <a:extLst>
            <a:ext uri="{FF2B5EF4-FFF2-40B4-BE49-F238E27FC236}">
              <a16:creationId xmlns:a16="http://schemas.microsoft.com/office/drawing/2014/main" id="{A32E403D-BF25-4AE0-B632-4E5B1A1EDB0D}"/>
            </a:ext>
          </a:extLst>
        </xdr:cNvPr>
        <xdr:cNvSpPr txBox="1"/>
      </xdr:nvSpPr>
      <xdr:spPr>
        <a:xfrm>
          <a:off x="185611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721" name="n_2mainValue【保健センター・保健所】&#10;一人当たり面積">
          <a:extLst>
            <a:ext uri="{FF2B5EF4-FFF2-40B4-BE49-F238E27FC236}">
              <a16:creationId xmlns:a16="http://schemas.microsoft.com/office/drawing/2014/main" id="{FAD3CC0C-7058-4C83-BCA2-A7A6CC89F0BD}"/>
            </a:ext>
          </a:extLst>
        </xdr:cNvPr>
        <xdr:cNvSpPr txBox="1"/>
      </xdr:nvSpPr>
      <xdr:spPr>
        <a:xfrm>
          <a:off x="177762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722" name="n_3mainValue【保健センター・保健所】&#10;一人当たり面積">
          <a:extLst>
            <a:ext uri="{FF2B5EF4-FFF2-40B4-BE49-F238E27FC236}">
              <a16:creationId xmlns:a16="http://schemas.microsoft.com/office/drawing/2014/main" id="{F42F8CAE-ACD4-4830-BFC5-2B53F49224D9}"/>
            </a:ext>
          </a:extLst>
        </xdr:cNvPr>
        <xdr:cNvSpPr txBox="1"/>
      </xdr:nvSpPr>
      <xdr:spPr>
        <a:xfrm>
          <a:off x="170015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723" name="n_4mainValue【保健センター・保健所】&#10;一人当たり面積">
          <a:extLst>
            <a:ext uri="{FF2B5EF4-FFF2-40B4-BE49-F238E27FC236}">
              <a16:creationId xmlns:a16="http://schemas.microsoft.com/office/drawing/2014/main" id="{BDACA2D1-4F77-4A60-A3F8-29292A49F7F9}"/>
            </a:ext>
          </a:extLst>
        </xdr:cNvPr>
        <xdr:cNvSpPr txBox="1"/>
      </xdr:nvSpPr>
      <xdr:spPr>
        <a:xfrm>
          <a:off x="1622686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1B10268F-0E3B-41EF-B0C6-5A301832F73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AAB026D5-17E4-4A54-ABEC-B7224BC8D0D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89A2F261-2495-46E4-846E-0968DD6F018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D8E2894A-5B7F-4A0B-B857-9FFC7E13200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707FFA06-5765-4D68-92E5-9464706D03D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8E9E25B1-B89B-4CAF-941C-55B5DE774BD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80AEDA2-76B2-40EF-8E7B-EFC06580075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2D34ADBD-E5B2-4AC7-BC39-BCB99BF489A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48887383-918F-41D0-B22B-D89916F4526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789952EF-8F97-46D1-87F0-DB4F4170546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2E4E5F9E-95CD-4B8A-9960-0CDD431851A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218AC2E8-40D6-46F3-9E5E-3BC4B1BB58DD}"/>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9B2CBB9-A188-462A-AE9F-736EDDF78BCB}"/>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99DE32E4-9553-49B8-B038-E5AA2A9DFF2A}"/>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26655F87-EB16-4ADB-9CEC-005201D00E3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14FAB782-2BBB-40F2-9D2F-D59D36F73E69}"/>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E4027797-EF6E-4154-8DF6-1E5B8646F5E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59E0CAFE-55F9-4BEC-BD9D-0274CD39E98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CD142FEF-5FE3-4459-9EB4-F77A846C9A7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2BD7863C-E95E-4A5A-A16B-79E158FE888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3BBFDB76-4B5C-4CD0-8FDE-C9E5F7CAF2C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59E970DD-0E38-4DE9-A7A7-ED01DF5FD4EF}"/>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CF2906DC-5D0F-4092-8448-9F6DCE72E6B5}"/>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8C19C950-E9D5-4EA0-AD67-BE384FA47A2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D6B21FD0-6FA2-401D-9368-251CE85BF81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7268B522-2F6A-44E9-B8D1-C59CADE25280}"/>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79DB117-7D4E-4E20-844E-C55278AA895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E5BF6A63-DEC6-424F-9F83-B205DB0D97F1}"/>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D3D476E9-EAB3-4011-BAC7-EF0696DB16DD}"/>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5C9C1D14-EA27-46A0-87EB-B756DE5DE301}"/>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750203F3-BD6E-45AD-8459-944094011534}"/>
            </a:ext>
          </a:extLst>
        </xdr:cNvPr>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0C492ED0-3AD1-47C9-92F3-AB0C533AC08B}"/>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C7C264C8-7AA2-4A52-B1F9-10FF06C38A12}"/>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9F427DA8-9E4A-4F2D-92AF-EC393C9165F3}"/>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3A742EC3-FEBC-4AFC-9EB9-6F335EFD279B}"/>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4CDADE0B-1B33-41A3-AB8E-3FE3422CA69A}"/>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8393C5D-0343-4F66-B9A6-B86749B6793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9A99825-1FF3-49E8-A7C3-93AF40C1174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5FFF8C-4378-4B54-B68E-D746517C9B8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B00EAD3-5D11-4A01-B408-3CCF65C04DE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69F76F0-1F52-4502-8D11-CDE5014C569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65" name="楕円 764">
          <a:extLst>
            <a:ext uri="{FF2B5EF4-FFF2-40B4-BE49-F238E27FC236}">
              <a16:creationId xmlns:a16="http://schemas.microsoft.com/office/drawing/2014/main" id="{262A61EE-7EAD-4A55-B90F-C80189B2F94A}"/>
            </a:ext>
          </a:extLst>
        </xdr:cNvPr>
        <xdr:cNvSpPr/>
      </xdr:nvSpPr>
      <xdr:spPr>
        <a:xfrm>
          <a:off x="14325600" y="140140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6BA41F30-00A7-4CEC-AB1F-438681EBF4F1}"/>
            </a:ext>
          </a:extLst>
        </xdr:cNvPr>
        <xdr:cNvSpPr txBox="1"/>
      </xdr:nvSpPr>
      <xdr:spPr>
        <a:xfrm>
          <a:off x="14414500" y="1399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767" name="楕円 766">
          <a:extLst>
            <a:ext uri="{FF2B5EF4-FFF2-40B4-BE49-F238E27FC236}">
              <a16:creationId xmlns:a16="http://schemas.microsoft.com/office/drawing/2014/main" id="{B4E7FEF5-49BE-438A-9C30-E4F0B6900256}"/>
            </a:ext>
          </a:extLst>
        </xdr:cNvPr>
        <xdr:cNvSpPr/>
      </xdr:nvSpPr>
      <xdr:spPr>
        <a:xfrm>
          <a:off x="13578840" y="13986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123008</xdr:rowOff>
    </xdr:from>
    <xdr:to>
      <xdr:col>85</xdr:col>
      <xdr:colOff>127000</xdr:colOff>
      <xdr:row>83</xdr:row>
      <xdr:rowOff>150768</xdr:rowOff>
    </xdr:to>
    <xdr:cxnSp macro="">
      <xdr:nvCxnSpPr>
        <xdr:cNvPr id="768" name="直線コネクタ 767">
          <a:extLst>
            <a:ext uri="{FF2B5EF4-FFF2-40B4-BE49-F238E27FC236}">
              <a16:creationId xmlns:a16="http://schemas.microsoft.com/office/drawing/2014/main" id="{BD88F699-8A10-4D30-98E2-0CF403E7C3AB}"/>
            </a:ext>
          </a:extLst>
        </xdr:cNvPr>
        <xdr:cNvCxnSpPr/>
      </xdr:nvCxnSpPr>
      <xdr:spPr>
        <a:xfrm>
          <a:off x="13629640" y="14037128"/>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73842</xdr:rowOff>
    </xdr:from>
    <xdr:to>
      <xdr:col>76</xdr:col>
      <xdr:colOff>165100</xdr:colOff>
      <xdr:row>84</xdr:row>
      <xdr:rowOff>3992</xdr:rowOff>
    </xdr:to>
    <xdr:sp macro="" textlink="">
      <xdr:nvSpPr>
        <xdr:cNvPr id="769" name="楕円 768">
          <a:extLst>
            <a:ext uri="{FF2B5EF4-FFF2-40B4-BE49-F238E27FC236}">
              <a16:creationId xmlns:a16="http://schemas.microsoft.com/office/drawing/2014/main" id="{4C644072-AE87-4362-BC85-BDE1ACE26D30}"/>
            </a:ext>
          </a:extLst>
        </xdr:cNvPr>
        <xdr:cNvSpPr/>
      </xdr:nvSpPr>
      <xdr:spPr>
        <a:xfrm>
          <a:off x="12804140" y="13987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123008</xdr:rowOff>
    </xdr:from>
    <xdr:to>
      <xdr:col>81</xdr:col>
      <xdr:colOff>50800</xdr:colOff>
      <xdr:row>83</xdr:row>
      <xdr:rowOff>124642</xdr:rowOff>
    </xdr:to>
    <xdr:cxnSp macro="">
      <xdr:nvCxnSpPr>
        <xdr:cNvPr id="770" name="直線コネクタ 769">
          <a:extLst>
            <a:ext uri="{FF2B5EF4-FFF2-40B4-BE49-F238E27FC236}">
              <a16:creationId xmlns:a16="http://schemas.microsoft.com/office/drawing/2014/main" id="{10CB242D-7861-44C2-8791-0A7F5A0D1558}"/>
            </a:ext>
          </a:extLst>
        </xdr:cNvPr>
        <xdr:cNvCxnSpPr/>
      </xdr:nvCxnSpPr>
      <xdr:spPr>
        <a:xfrm flipV="1">
          <a:off x="12854940" y="14037128"/>
          <a:ext cx="7747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771" name="楕円 770">
          <a:extLst>
            <a:ext uri="{FF2B5EF4-FFF2-40B4-BE49-F238E27FC236}">
              <a16:creationId xmlns:a16="http://schemas.microsoft.com/office/drawing/2014/main" id="{A22025ED-0C6A-490B-8547-4A7CA12B477E}"/>
            </a:ext>
          </a:extLst>
        </xdr:cNvPr>
        <xdr:cNvSpPr/>
      </xdr:nvSpPr>
      <xdr:spPr>
        <a:xfrm>
          <a:off x="12029440" y="13989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124642</xdr:rowOff>
    </xdr:from>
    <xdr:to>
      <xdr:col>76</xdr:col>
      <xdr:colOff>114300</xdr:colOff>
      <xdr:row>83</xdr:row>
      <xdr:rowOff>126274</xdr:rowOff>
    </xdr:to>
    <xdr:cxnSp macro="">
      <xdr:nvCxnSpPr>
        <xdr:cNvPr id="772" name="直線コネクタ 771">
          <a:extLst>
            <a:ext uri="{FF2B5EF4-FFF2-40B4-BE49-F238E27FC236}">
              <a16:creationId xmlns:a16="http://schemas.microsoft.com/office/drawing/2014/main" id="{D2271F7B-B01A-495D-8F18-0A2431D1D9AE}"/>
            </a:ext>
          </a:extLst>
        </xdr:cNvPr>
        <xdr:cNvCxnSpPr/>
      </xdr:nvCxnSpPr>
      <xdr:spPr>
        <a:xfrm flipV="1">
          <a:off x="12072620" y="1403876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50981</xdr:rowOff>
    </xdr:from>
    <xdr:to>
      <xdr:col>67</xdr:col>
      <xdr:colOff>101600</xdr:colOff>
      <xdr:row>83</xdr:row>
      <xdr:rowOff>152581</xdr:rowOff>
    </xdr:to>
    <xdr:sp macro="" textlink="">
      <xdr:nvSpPr>
        <xdr:cNvPr id="773" name="楕円 772">
          <a:extLst>
            <a:ext uri="{FF2B5EF4-FFF2-40B4-BE49-F238E27FC236}">
              <a16:creationId xmlns:a16="http://schemas.microsoft.com/office/drawing/2014/main" id="{85183D98-561A-4873-936F-3EA8E4049CB8}"/>
            </a:ext>
          </a:extLst>
        </xdr:cNvPr>
        <xdr:cNvSpPr/>
      </xdr:nvSpPr>
      <xdr:spPr>
        <a:xfrm>
          <a:off x="1123188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101781</xdr:rowOff>
    </xdr:from>
    <xdr:to>
      <xdr:col>71</xdr:col>
      <xdr:colOff>177800</xdr:colOff>
      <xdr:row>83</xdr:row>
      <xdr:rowOff>126274</xdr:rowOff>
    </xdr:to>
    <xdr:cxnSp macro="">
      <xdr:nvCxnSpPr>
        <xdr:cNvPr id="774" name="直線コネクタ 773">
          <a:extLst>
            <a:ext uri="{FF2B5EF4-FFF2-40B4-BE49-F238E27FC236}">
              <a16:creationId xmlns:a16="http://schemas.microsoft.com/office/drawing/2014/main" id="{CA576C02-51F8-49C6-A59F-8F43F324E32A}"/>
            </a:ext>
          </a:extLst>
        </xdr:cNvPr>
        <xdr:cNvCxnSpPr/>
      </xdr:nvCxnSpPr>
      <xdr:spPr>
        <a:xfrm>
          <a:off x="11282680" y="14015901"/>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a:extLst>
            <a:ext uri="{FF2B5EF4-FFF2-40B4-BE49-F238E27FC236}">
              <a16:creationId xmlns:a16="http://schemas.microsoft.com/office/drawing/2014/main" id="{A489C8F0-CFC1-483E-AAD9-9D651384BE6E}"/>
            </a:ext>
          </a:extLst>
        </xdr:cNvPr>
        <xdr:cNvSpPr txBox="1"/>
      </xdr:nvSpPr>
      <xdr:spPr>
        <a:xfrm>
          <a:off x="1343724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76" name="n_2aveValue【消防施設】&#10;有形固定資産減価償却率">
          <a:extLst>
            <a:ext uri="{FF2B5EF4-FFF2-40B4-BE49-F238E27FC236}">
              <a16:creationId xmlns:a16="http://schemas.microsoft.com/office/drawing/2014/main" id="{E7E99252-C8F1-48EC-ABE4-1DB789478C72}"/>
            </a:ext>
          </a:extLst>
        </xdr:cNvPr>
        <xdr:cNvSpPr txBox="1"/>
      </xdr:nvSpPr>
      <xdr:spPr>
        <a:xfrm>
          <a:off x="12675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777" name="n_3aveValue【消防施設】&#10;有形固定資産減価償却率">
          <a:extLst>
            <a:ext uri="{FF2B5EF4-FFF2-40B4-BE49-F238E27FC236}">
              <a16:creationId xmlns:a16="http://schemas.microsoft.com/office/drawing/2014/main" id="{2414C5B4-9547-4929-BF6A-C6162862E08E}"/>
            </a:ext>
          </a:extLst>
        </xdr:cNvPr>
        <xdr:cNvSpPr txBox="1"/>
      </xdr:nvSpPr>
      <xdr:spPr>
        <a:xfrm>
          <a:off x="119005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8" name="n_4aveValue【消防施設】&#10;有形固定資産減価償却率">
          <a:extLst>
            <a:ext uri="{FF2B5EF4-FFF2-40B4-BE49-F238E27FC236}">
              <a16:creationId xmlns:a16="http://schemas.microsoft.com/office/drawing/2014/main" id="{4EFF8884-F45E-4F6A-BAF6-5E4C3229F5FC}"/>
            </a:ext>
          </a:extLst>
        </xdr:cNvPr>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779" name="n_1mainValue【消防施設】&#10;有形固定資産減価償却率">
          <a:extLst>
            <a:ext uri="{FF2B5EF4-FFF2-40B4-BE49-F238E27FC236}">
              <a16:creationId xmlns:a16="http://schemas.microsoft.com/office/drawing/2014/main" id="{EC8C6C32-2CF1-4878-B7C9-B74547DA667D}"/>
            </a:ext>
          </a:extLst>
        </xdr:cNvPr>
        <xdr:cNvSpPr txBox="1"/>
      </xdr:nvSpPr>
      <xdr:spPr>
        <a:xfrm>
          <a:off x="13437244" y="1407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166569</xdr:rowOff>
    </xdr:from>
    <xdr:ext cx="405111" cy="259045"/>
    <xdr:sp macro="" textlink="">
      <xdr:nvSpPr>
        <xdr:cNvPr id="780" name="n_2mainValue【消防施設】&#10;有形固定資産減価償却率">
          <a:extLst>
            <a:ext uri="{FF2B5EF4-FFF2-40B4-BE49-F238E27FC236}">
              <a16:creationId xmlns:a16="http://schemas.microsoft.com/office/drawing/2014/main" id="{97102593-D5F5-4FFF-9189-2F33558952A0}"/>
            </a:ext>
          </a:extLst>
        </xdr:cNvPr>
        <xdr:cNvSpPr txBox="1"/>
      </xdr:nvSpPr>
      <xdr:spPr>
        <a:xfrm>
          <a:off x="12675244" y="1408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781" name="n_3mainValue【消防施設】&#10;有形固定資産減価償却率">
          <a:extLst>
            <a:ext uri="{FF2B5EF4-FFF2-40B4-BE49-F238E27FC236}">
              <a16:creationId xmlns:a16="http://schemas.microsoft.com/office/drawing/2014/main" id="{17011F7E-1E22-4BF2-9AE4-B8F78279A5D0}"/>
            </a:ext>
          </a:extLst>
        </xdr:cNvPr>
        <xdr:cNvSpPr txBox="1"/>
      </xdr:nvSpPr>
      <xdr:spPr>
        <a:xfrm>
          <a:off x="11900544" y="1408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143708</xdr:rowOff>
    </xdr:from>
    <xdr:ext cx="405111" cy="259045"/>
    <xdr:sp macro="" textlink="">
      <xdr:nvSpPr>
        <xdr:cNvPr id="782" name="n_4mainValue【消防施設】&#10;有形固定資産減価償却率">
          <a:extLst>
            <a:ext uri="{FF2B5EF4-FFF2-40B4-BE49-F238E27FC236}">
              <a16:creationId xmlns:a16="http://schemas.microsoft.com/office/drawing/2014/main" id="{B62A0C16-46D2-40F6-888C-4B64D73647DA}"/>
            </a:ext>
          </a:extLst>
        </xdr:cNvPr>
        <xdr:cNvSpPr txBox="1"/>
      </xdr:nvSpPr>
      <xdr:spPr>
        <a:xfrm>
          <a:off x="1110298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5164D17-F98C-459E-93C6-09C47074B68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FEE7C45-CF91-478A-AED4-E177A208018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3866ED2D-8734-4DF3-8047-C3F613EDC03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FD0ADCAC-D911-4A35-9854-20DD5085092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1FD7F9B7-EA5D-4237-A9E0-707100650D3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29258362-23CB-43C4-A086-C0BBD3CC6F4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F3B259F8-AADD-4C7F-AEB2-D3FE46FAB44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636D665-F96A-434B-AAD4-5DAF27FC1F9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C196754C-14E1-46FD-ABDF-A126F518782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470E1032-7642-4D08-BFC2-B327FF348B0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898A7691-2A42-4203-A5B5-0950C79DBBB1}"/>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77F30C47-46BB-414F-89D1-85B5E39D4049}"/>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C1014844-A152-498B-A7D1-A6C266D9CDE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EB1128BA-D949-4E28-89E7-661BF457BD4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4E9888F3-9B4E-4855-B434-58D0E713DB6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A67A0761-CFF6-4FD8-AF1B-9ED184BC89D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9EB0CC3A-15AE-4161-84ED-42A52883BDFA}"/>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172DDE15-CCC3-4AE2-A0B1-5DFD05D7BAFA}"/>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13BCF333-E881-492D-9600-159044B68FC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9A60CEEC-2B4F-4696-9695-0E81A44EFED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A6A41F94-64BD-425C-8573-BA66FD86E5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EA3E09AF-D3A6-4F6D-9054-3E318847A487}"/>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1F57B8A5-5F40-41BE-8692-7791C6BA4CC3}"/>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EB111022-4325-42ED-A29F-DD29270B06D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77A6AEF2-7D34-4A02-9162-614AF12C7F2D}"/>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FD4DFA83-5080-4ADB-AE0F-E52A46621A12}"/>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9" name="【消防施設】&#10;一人当たり面積平均値テキスト">
          <a:extLst>
            <a:ext uri="{FF2B5EF4-FFF2-40B4-BE49-F238E27FC236}">
              <a16:creationId xmlns:a16="http://schemas.microsoft.com/office/drawing/2014/main" id="{437AE692-43C3-42C9-8213-B730C3529250}"/>
            </a:ext>
          </a:extLst>
        </xdr:cNvPr>
        <xdr:cNvSpPr txBox="1"/>
      </xdr:nvSpPr>
      <xdr:spPr>
        <a:xfrm>
          <a:off x="19547840" y="14078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6D2315B0-D20F-4B49-80B0-C60945F36B17}"/>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49506D08-C092-4F4E-A03D-C5D896422337}"/>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F370D152-9B28-4F2D-AFE4-03DE37C8D6BC}"/>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00B1D11E-CBFB-41E0-9678-E9479A9092ED}"/>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16C9A709-4CE0-4C87-AE3C-AFF23FDD5F8D}"/>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3CAD423-1FCC-4CEC-A105-F595A028160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E451A64-008A-46D2-A05D-08B17580AB8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DF1A49E-983B-4F02-A234-EEA6EC930C7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1F963D8-1FE6-4B18-A05B-A0856AF9A5F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B01CF54-08DD-4A2F-86FE-937FD947525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20" name="楕円 819">
          <a:extLst>
            <a:ext uri="{FF2B5EF4-FFF2-40B4-BE49-F238E27FC236}">
              <a16:creationId xmlns:a16="http://schemas.microsoft.com/office/drawing/2014/main" id="{06EBE017-7008-4B72-9C79-9C21FDD879AC}"/>
            </a:ext>
          </a:extLst>
        </xdr:cNvPr>
        <xdr:cNvSpPr/>
      </xdr:nvSpPr>
      <xdr:spPr>
        <a:xfrm>
          <a:off x="1945894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821" name="【消防施設】&#10;一人当たり面積該当値テキスト">
          <a:extLst>
            <a:ext uri="{FF2B5EF4-FFF2-40B4-BE49-F238E27FC236}">
              <a16:creationId xmlns:a16="http://schemas.microsoft.com/office/drawing/2014/main" id="{4A8566F5-FF6F-405A-8ECC-916848BE1E74}"/>
            </a:ext>
          </a:extLst>
        </xdr:cNvPr>
        <xdr:cNvSpPr txBox="1"/>
      </xdr:nvSpPr>
      <xdr:spPr>
        <a:xfrm>
          <a:off x="19547840" y="139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22" name="楕円 821">
          <a:extLst>
            <a:ext uri="{FF2B5EF4-FFF2-40B4-BE49-F238E27FC236}">
              <a16:creationId xmlns:a16="http://schemas.microsoft.com/office/drawing/2014/main" id="{DE2E875F-C68F-43B6-8A0D-4F7212382DA1}"/>
            </a:ext>
          </a:extLst>
        </xdr:cNvPr>
        <xdr:cNvSpPr/>
      </xdr:nvSpPr>
      <xdr:spPr>
        <a:xfrm>
          <a:off x="1873504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23" name="直線コネクタ 822">
          <a:extLst>
            <a:ext uri="{FF2B5EF4-FFF2-40B4-BE49-F238E27FC236}">
              <a16:creationId xmlns:a16="http://schemas.microsoft.com/office/drawing/2014/main" id="{C1CDDE2E-65A4-454A-BAC0-9FB214B93D48}"/>
            </a:ext>
          </a:extLst>
        </xdr:cNvPr>
        <xdr:cNvCxnSpPr/>
      </xdr:nvCxnSpPr>
      <xdr:spPr>
        <a:xfrm>
          <a:off x="18778220" y="1414272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24" name="楕円 823">
          <a:extLst>
            <a:ext uri="{FF2B5EF4-FFF2-40B4-BE49-F238E27FC236}">
              <a16:creationId xmlns:a16="http://schemas.microsoft.com/office/drawing/2014/main" id="{FEB3B5D8-6FE4-4317-90A4-523DE12BD435}"/>
            </a:ext>
          </a:extLst>
        </xdr:cNvPr>
        <xdr:cNvSpPr/>
      </xdr:nvSpPr>
      <xdr:spPr>
        <a:xfrm>
          <a:off x="179374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25" name="直線コネクタ 824">
          <a:extLst>
            <a:ext uri="{FF2B5EF4-FFF2-40B4-BE49-F238E27FC236}">
              <a16:creationId xmlns:a16="http://schemas.microsoft.com/office/drawing/2014/main" id="{2167DB43-3567-4517-A6CF-145C43B62476}"/>
            </a:ext>
          </a:extLst>
        </xdr:cNvPr>
        <xdr:cNvCxnSpPr/>
      </xdr:nvCxnSpPr>
      <xdr:spPr>
        <a:xfrm>
          <a:off x="17988280" y="141427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6" name="楕円 825">
          <a:extLst>
            <a:ext uri="{FF2B5EF4-FFF2-40B4-BE49-F238E27FC236}">
              <a16:creationId xmlns:a16="http://schemas.microsoft.com/office/drawing/2014/main" id="{7E3DE4E8-3DB5-4392-AAAD-4A1F137CF940}"/>
            </a:ext>
          </a:extLst>
        </xdr:cNvPr>
        <xdr:cNvSpPr/>
      </xdr:nvSpPr>
      <xdr:spPr>
        <a:xfrm>
          <a:off x="171627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27" name="直線コネクタ 826">
          <a:extLst>
            <a:ext uri="{FF2B5EF4-FFF2-40B4-BE49-F238E27FC236}">
              <a16:creationId xmlns:a16="http://schemas.microsoft.com/office/drawing/2014/main" id="{61FCAAC9-28EA-4B05-898A-F6787598FFF1}"/>
            </a:ext>
          </a:extLst>
        </xdr:cNvPr>
        <xdr:cNvCxnSpPr/>
      </xdr:nvCxnSpPr>
      <xdr:spPr>
        <a:xfrm>
          <a:off x="17213580" y="1414272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8" name="楕円 827">
          <a:extLst>
            <a:ext uri="{FF2B5EF4-FFF2-40B4-BE49-F238E27FC236}">
              <a16:creationId xmlns:a16="http://schemas.microsoft.com/office/drawing/2014/main" id="{F5D89209-2BDA-46F1-88E0-AF552F2D4FAF}"/>
            </a:ext>
          </a:extLst>
        </xdr:cNvPr>
        <xdr:cNvSpPr/>
      </xdr:nvSpPr>
      <xdr:spPr>
        <a:xfrm>
          <a:off x="1638808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29" name="直線コネクタ 828">
          <a:extLst>
            <a:ext uri="{FF2B5EF4-FFF2-40B4-BE49-F238E27FC236}">
              <a16:creationId xmlns:a16="http://schemas.microsoft.com/office/drawing/2014/main" id="{89A5B58A-9788-46FA-80B2-D5D369A6474F}"/>
            </a:ext>
          </a:extLst>
        </xdr:cNvPr>
        <xdr:cNvCxnSpPr/>
      </xdr:nvCxnSpPr>
      <xdr:spPr>
        <a:xfrm>
          <a:off x="16431260" y="141427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30" name="n_1aveValue【消防施設】&#10;一人当たり面積">
          <a:extLst>
            <a:ext uri="{FF2B5EF4-FFF2-40B4-BE49-F238E27FC236}">
              <a16:creationId xmlns:a16="http://schemas.microsoft.com/office/drawing/2014/main" id="{39334291-F260-45C2-8D8B-39E446092BDC}"/>
            </a:ext>
          </a:extLst>
        </xdr:cNvPr>
        <xdr:cNvSpPr txBox="1"/>
      </xdr:nvSpPr>
      <xdr:spPr>
        <a:xfrm>
          <a:off x="1856112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31" name="n_2aveValue【消防施設】&#10;一人当たり面積">
          <a:extLst>
            <a:ext uri="{FF2B5EF4-FFF2-40B4-BE49-F238E27FC236}">
              <a16:creationId xmlns:a16="http://schemas.microsoft.com/office/drawing/2014/main" id="{352F378E-10FA-4E12-B4AA-6628512DB707}"/>
            </a:ext>
          </a:extLst>
        </xdr:cNvPr>
        <xdr:cNvSpPr txBox="1"/>
      </xdr:nvSpPr>
      <xdr:spPr>
        <a:xfrm>
          <a:off x="1777626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2" name="n_3aveValue【消防施設】&#10;一人当たり面積">
          <a:extLst>
            <a:ext uri="{FF2B5EF4-FFF2-40B4-BE49-F238E27FC236}">
              <a16:creationId xmlns:a16="http://schemas.microsoft.com/office/drawing/2014/main" id="{DE1F973F-6A5A-4BCB-B810-A6143C81379F}"/>
            </a:ext>
          </a:extLst>
        </xdr:cNvPr>
        <xdr:cNvSpPr txBox="1"/>
      </xdr:nvSpPr>
      <xdr:spPr>
        <a:xfrm>
          <a:off x="1700156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a:extLst>
            <a:ext uri="{FF2B5EF4-FFF2-40B4-BE49-F238E27FC236}">
              <a16:creationId xmlns:a16="http://schemas.microsoft.com/office/drawing/2014/main" id="{A2B7B663-3616-4A40-9ACD-91C95D294134}"/>
            </a:ext>
          </a:extLst>
        </xdr:cNvPr>
        <xdr:cNvSpPr txBox="1"/>
      </xdr:nvSpPr>
      <xdr:spPr>
        <a:xfrm>
          <a:off x="1622686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834" name="n_1mainValue【消防施設】&#10;一人当たり面積">
          <a:extLst>
            <a:ext uri="{FF2B5EF4-FFF2-40B4-BE49-F238E27FC236}">
              <a16:creationId xmlns:a16="http://schemas.microsoft.com/office/drawing/2014/main" id="{1F2F24DF-537F-4153-B4A5-F915855CAE7A}"/>
            </a:ext>
          </a:extLst>
        </xdr:cNvPr>
        <xdr:cNvSpPr txBox="1"/>
      </xdr:nvSpPr>
      <xdr:spPr>
        <a:xfrm>
          <a:off x="1856112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835" name="n_2mainValue【消防施設】&#10;一人当たり面積">
          <a:extLst>
            <a:ext uri="{FF2B5EF4-FFF2-40B4-BE49-F238E27FC236}">
              <a16:creationId xmlns:a16="http://schemas.microsoft.com/office/drawing/2014/main" id="{39DE4136-4ECD-408C-A25C-DD1755B2B0C8}"/>
            </a:ext>
          </a:extLst>
        </xdr:cNvPr>
        <xdr:cNvSpPr txBox="1"/>
      </xdr:nvSpPr>
      <xdr:spPr>
        <a:xfrm>
          <a:off x="177762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36" name="n_3mainValue【消防施設】&#10;一人当たり面積">
          <a:extLst>
            <a:ext uri="{FF2B5EF4-FFF2-40B4-BE49-F238E27FC236}">
              <a16:creationId xmlns:a16="http://schemas.microsoft.com/office/drawing/2014/main" id="{CB5CE23D-748D-484D-A1BF-9DFB138C2B0D}"/>
            </a:ext>
          </a:extLst>
        </xdr:cNvPr>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7" name="n_4mainValue【消防施設】&#10;一人当たり面積">
          <a:extLst>
            <a:ext uri="{FF2B5EF4-FFF2-40B4-BE49-F238E27FC236}">
              <a16:creationId xmlns:a16="http://schemas.microsoft.com/office/drawing/2014/main" id="{4DC8D83D-9A93-4E74-80DE-9F1F856E174A}"/>
            </a:ext>
          </a:extLst>
        </xdr:cNvPr>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8286DC1A-D34D-4F39-B603-21E874DD61A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DCD4649C-7A27-4792-B202-E8D5EAA5D16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D50F8D14-625C-48CE-B4B8-91F64D376AF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7767A2A0-8D27-49B5-9789-50BBF9C5A97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D5667E8-ECAE-450C-9274-3A827EC10D6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652209A6-DC52-41FC-85E2-CB28E6E84B5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87FEEF79-55EC-431F-923E-D0A6D90A3E4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5C259C88-2D89-4D46-AD46-86C76DE84A6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71E537CD-6890-454B-A747-EB1D5755830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A6670DAD-3929-4A19-BEE9-A267E96B94F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4B35D0F2-D8BA-4359-943E-46DBFE8988B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C227DBD8-458F-4A81-A26E-BB937A90B23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5893656C-20F9-441C-9498-C5E1AB063D84}"/>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79256A14-63B8-4697-8E3C-0D183EE5E022}"/>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ADB0B545-0D37-433B-9722-5D58241D1CB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E3AC1CF4-E112-4574-A45E-62713E2FD93D}"/>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3CB236EF-DA50-44ED-84CE-8FAAA85A631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F6892C77-983F-4704-852E-58EA1A8D06C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95EB8C18-290B-4EE1-97FA-8FDBC93E847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91EAC98C-5F5E-4282-875F-342805F5750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5A357ED9-D876-438C-9E8C-6A07B4145D5C}"/>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E5FE58C2-8A53-4BDB-92F2-F157B3DC30E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15E59395-4FEE-4469-B4EF-4E1423207519}"/>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495597B6-D634-4A41-BBC6-48F2E8CE1A9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61DFB8C2-E02E-4F41-80D5-B8361B98216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25B98E6B-9686-4487-AE14-0E28DBEBCA09}"/>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A3400091-D811-46E7-AB8D-44BAC68924AF}"/>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C21443BF-DA29-4BB3-934B-603D39C9CAC1}"/>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6E1BB953-EF88-4057-B57F-02485A7487A4}"/>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197D0BD0-5C13-4F64-8E8A-3301C24D5795}"/>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a:extLst>
            <a:ext uri="{FF2B5EF4-FFF2-40B4-BE49-F238E27FC236}">
              <a16:creationId xmlns:a16="http://schemas.microsoft.com/office/drawing/2014/main" id="{2F4D9A02-90F4-4A25-B804-BAF7A9E3D41A}"/>
            </a:ext>
          </a:extLst>
        </xdr:cNvPr>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14E6028F-E7B2-44F0-A373-9DF5D87260B4}"/>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C48BD4BC-7A67-4DE5-966E-3EAE1DFF2A65}"/>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C0938E96-5850-434C-8DF7-86B17BD2BEDC}"/>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B103A8F2-E2BA-4120-BEB2-B0A8A437BF25}"/>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95A40DF4-9DA5-4BA5-9603-710849132340}"/>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CD24291-096F-43FD-B160-49DE7D35AB6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6B2BF51-1D30-4EAC-97E9-D10F5B26CB9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8580050-6276-4FA6-918E-9F35B06606C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97C2A00-3EE0-48C1-AE0B-2A9D9650EAB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67A01C2-C993-4993-A745-5E4F0F53541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879" name="楕円 878">
          <a:extLst>
            <a:ext uri="{FF2B5EF4-FFF2-40B4-BE49-F238E27FC236}">
              <a16:creationId xmlns:a16="http://schemas.microsoft.com/office/drawing/2014/main" id="{C5A5DAFB-40FB-46D3-BD6B-74FB2104A6C8}"/>
            </a:ext>
          </a:extLst>
        </xdr:cNvPr>
        <xdr:cNvSpPr/>
      </xdr:nvSpPr>
      <xdr:spPr>
        <a:xfrm>
          <a:off x="14325600" y="173429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880" name="【庁舎】&#10;有形固定資産減価償却率該当値テキスト">
          <a:extLst>
            <a:ext uri="{FF2B5EF4-FFF2-40B4-BE49-F238E27FC236}">
              <a16:creationId xmlns:a16="http://schemas.microsoft.com/office/drawing/2014/main" id="{B832157D-9FA2-43DB-9BAE-4B4B8C3733E4}"/>
            </a:ext>
          </a:extLst>
        </xdr:cNvPr>
        <xdr:cNvSpPr txBox="1"/>
      </xdr:nvSpPr>
      <xdr:spPr>
        <a:xfrm>
          <a:off x="144145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881" name="楕円 880">
          <a:extLst>
            <a:ext uri="{FF2B5EF4-FFF2-40B4-BE49-F238E27FC236}">
              <a16:creationId xmlns:a16="http://schemas.microsoft.com/office/drawing/2014/main" id="{D8075DFD-B638-4E2F-B11B-B1DFB88F83E9}"/>
            </a:ext>
          </a:extLst>
        </xdr:cNvPr>
        <xdr:cNvSpPr/>
      </xdr:nvSpPr>
      <xdr:spPr>
        <a:xfrm>
          <a:off x="13578840" y="173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126819</xdr:rowOff>
    </xdr:to>
    <xdr:cxnSp macro="">
      <xdr:nvCxnSpPr>
        <xdr:cNvPr id="882" name="直線コネクタ 881">
          <a:extLst>
            <a:ext uri="{FF2B5EF4-FFF2-40B4-BE49-F238E27FC236}">
              <a16:creationId xmlns:a16="http://schemas.microsoft.com/office/drawing/2014/main" id="{422B69DE-35A0-46C8-AD1F-2FE5EAA07A08}"/>
            </a:ext>
          </a:extLst>
        </xdr:cNvPr>
        <xdr:cNvCxnSpPr/>
      </xdr:nvCxnSpPr>
      <xdr:spPr>
        <a:xfrm>
          <a:off x="13629640" y="17352918"/>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883" name="楕円 882">
          <a:extLst>
            <a:ext uri="{FF2B5EF4-FFF2-40B4-BE49-F238E27FC236}">
              <a16:creationId xmlns:a16="http://schemas.microsoft.com/office/drawing/2014/main" id="{34A65AFC-B11B-486A-AED3-DB138CF50A30}"/>
            </a:ext>
          </a:extLst>
        </xdr:cNvPr>
        <xdr:cNvSpPr/>
      </xdr:nvSpPr>
      <xdr:spPr>
        <a:xfrm>
          <a:off x="12804140" y="17351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134982</xdr:rowOff>
    </xdr:to>
    <xdr:cxnSp macro="">
      <xdr:nvCxnSpPr>
        <xdr:cNvPr id="884" name="直線コネクタ 883">
          <a:extLst>
            <a:ext uri="{FF2B5EF4-FFF2-40B4-BE49-F238E27FC236}">
              <a16:creationId xmlns:a16="http://schemas.microsoft.com/office/drawing/2014/main" id="{D2F45297-717E-406E-AE67-33F98B701DA7}"/>
            </a:ext>
          </a:extLst>
        </xdr:cNvPr>
        <xdr:cNvCxnSpPr/>
      </xdr:nvCxnSpPr>
      <xdr:spPr>
        <a:xfrm flipV="1">
          <a:off x="12854940" y="17352918"/>
          <a:ext cx="7747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885" name="楕円 884">
          <a:extLst>
            <a:ext uri="{FF2B5EF4-FFF2-40B4-BE49-F238E27FC236}">
              <a16:creationId xmlns:a16="http://schemas.microsoft.com/office/drawing/2014/main" id="{70CC2838-8EF9-4D1D-A9B5-74BF4FF657B2}"/>
            </a:ext>
          </a:extLst>
        </xdr:cNvPr>
        <xdr:cNvSpPr/>
      </xdr:nvSpPr>
      <xdr:spPr>
        <a:xfrm>
          <a:off x="12029440" y="1732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134982</xdr:rowOff>
    </xdr:to>
    <xdr:cxnSp macro="">
      <xdr:nvCxnSpPr>
        <xdr:cNvPr id="886" name="直線コネクタ 885">
          <a:extLst>
            <a:ext uri="{FF2B5EF4-FFF2-40B4-BE49-F238E27FC236}">
              <a16:creationId xmlns:a16="http://schemas.microsoft.com/office/drawing/2014/main" id="{7ABBF856-F448-4064-9375-6FC9BD1D906D}"/>
            </a:ext>
          </a:extLst>
        </xdr:cNvPr>
        <xdr:cNvCxnSpPr/>
      </xdr:nvCxnSpPr>
      <xdr:spPr>
        <a:xfrm>
          <a:off x="12072620" y="17372512"/>
          <a:ext cx="7823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22134</xdr:rowOff>
    </xdr:from>
    <xdr:to>
      <xdr:col>67</xdr:col>
      <xdr:colOff>101600</xdr:colOff>
      <xdr:row>103</xdr:row>
      <xdr:rowOff>123734</xdr:rowOff>
    </xdr:to>
    <xdr:sp macro="" textlink="">
      <xdr:nvSpPr>
        <xdr:cNvPr id="887" name="楕円 886">
          <a:extLst>
            <a:ext uri="{FF2B5EF4-FFF2-40B4-BE49-F238E27FC236}">
              <a16:creationId xmlns:a16="http://schemas.microsoft.com/office/drawing/2014/main" id="{431A753D-F18E-4F5C-B1C6-A8B123E2417D}"/>
            </a:ext>
          </a:extLst>
        </xdr:cNvPr>
        <xdr:cNvSpPr/>
      </xdr:nvSpPr>
      <xdr:spPr>
        <a:xfrm>
          <a:off x="11231880" y="17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72934</xdr:rowOff>
    </xdr:from>
    <xdr:to>
      <xdr:col>71</xdr:col>
      <xdr:colOff>177800</xdr:colOff>
      <xdr:row>103</xdr:row>
      <xdr:rowOff>105592</xdr:rowOff>
    </xdr:to>
    <xdr:cxnSp macro="">
      <xdr:nvCxnSpPr>
        <xdr:cNvPr id="888" name="直線コネクタ 887">
          <a:extLst>
            <a:ext uri="{FF2B5EF4-FFF2-40B4-BE49-F238E27FC236}">
              <a16:creationId xmlns:a16="http://schemas.microsoft.com/office/drawing/2014/main" id="{0C60674E-797C-4D50-9AEB-4AC73FE7FED0}"/>
            </a:ext>
          </a:extLst>
        </xdr:cNvPr>
        <xdr:cNvCxnSpPr/>
      </xdr:nvCxnSpPr>
      <xdr:spPr>
        <a:xfrm>
          <a:off x="11282680" y="17339854"/>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a:extLst>
            <a:ext uri="{FF2B5EF4-FFF2-40B4-BE49-F238E27FC236}">
              <a16:creationId xmlns:a16="http://schemas.microsoft.com/office/drawing/2014/main" id="{6C12BEEE-0542-40AE-A44A-89CE21260B44}"/>
            </a:ext>
          </a:extLst>
        </xdr:cNvPr>
        <xdr:cNvSpPr txBox="1"/>
      </xdr:nvSpPr>
      <xdr:spPr>
        <a:xfrm>
          <a:off x="1343724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0" name="n_2aveValue【庁舎】&#10;有形固定資産減価償却率">
          <a:extLst>
            <a:ext uri="{FF2B5EF4-FFF2-40B4-BE49-F238E27FC236}">
              <a16:creationId xmlns:a16="http://schemas.microsoft.com/office/drawing/2014/main" id="{ACDE0031-5852-45DE-B0E0-2B80CEA82CA0}"/>
            </a:ext>
          </a:extLst>
        </xdr:cNvPr>
        <xdr:cNvSpPr txBox="1"/>
      </xdr:nvSpPr>
      <xdr:spPr>
        <a:xfrm>
          <a:off x="12675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a:extLst>
            <a:ext uri="{FF2B5EF4-FFF2-40B4-BE49-F238E27FC236}">
              <a16:creationId xmlns:a16="http://schemas.microsoft.com/office/drawing/2014/main" id="{E8919749-4D5C-457D-8543-63296C165CC5}"/>
            </a:ext>
          </a:extLst>
        </xdr:cNvPr>
        <xdr:cNvSpPr txBox="1"/>
      </xdr:nvSpPr>
      <xdr:spPr>
        <a:xfrm>
          <a:off x="119005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2" name="n_4aveValue【庁舎】&#10;有形固定資産減価償却率">
          <a:extLst>
            <a:ext uri="{FF2B5EF4-FFF2-40B4-BE49-F238E27FC236}">
              <a16:creationId xmlns:a16="http://schemas.microsoft.com/office/drawing/2014/main" id="{4556E503-846B-4FD7-8CA3-6ECDF8C87FCD}"/>
            </a:ext>
          </a:extLst>
        </xdr:cNvPr>
        <xdr:cNvSpPr txBox="1"/>
      </xdr:nvSpPr>
      <xdr:spPr>
        <a:xfrm>
          <a:off x="1110298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153325</xdr:rowOff>
    </xdr:from>
    <xdr:ext cx="405111" cy="259045"/>
    <xdr:sp macro="" textlink="">
      <xdr:nvSpPr>
        <xdr:cNvPr id="893" name="n_1mainValue【庁舎】&#10;有形固定資産減価償却率">
          <a:extLst>
            <a:ext uri="{FF2B5EF4-FFF2-40B4-BE49-F238E27FC236}">
              <a16:creationId xmlns:a16="http://schemas.microsoft.com/office/drawing/2014/main" id="{74F5B229-020A-4C51-B54B-A954B73C8272}"/>
            </a:ext>
          </a:extLst>
        </xdr:cNvPr>
        <xdr:cNvSpPr txBox="1"/>
      </xdr:nvSpPr>
      <xdr:spPr>
        <a:xfrm>
          <a:off x="1343724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894" name="n_2mainValue【庁舎】&#10;有形固定資産減価償却率">
          <a:extLst>
            <a:ext uri="{FF2B5EF4-FFF2-40B4-BE49-F238E27FC236}">
              <a16:creationId xmlns:a16="http://schemas.microsoft.com/office/drawing/2014/main" id="{EAC482B0-87AA-4614-8DC5-685985D65806}"/>
            </a:ext>
          </a:extLst>
        </xdr:cNvPr>
        <xdr:cNvSpPr txBox="1"/>
      </xdr:nvSpPr>
      <xdr:spPr>
        <a:xfrm>
          <a:off x="12675244" y="171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895" name="n_3mainValue【庁舎】&#10;有形固定資産減価償却率">
          <a:extLst>
            <a:ext uri="{FF2B5EF4-FFF2-40B4-BE49-F238E27FC236}">
              <a16:creationId xmlns:a16="http://schemas.microsoft.com/office/drawing/2014/main" id="{F5FDC028-1BD1-454D-B5C4-3EB5928A6795}"/>
            </a:ext>
          </a:extLst>
        </xdr:cNvPr>
        <xdr:cNvSpPr txBox="1"/>
      </xdr:nvSpPr>
      <xdr:spPr>
        <a:xfrm>
          <a:off x="11900544" y="1710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140261</xdr:rowOff>
    </xdr:from>
    <xdr:ext cx="405111" cy="259045"/>
    <xdr:sp macro="" textlink="">
      <xdr:nvSpPr>
        <xdr:cNvPr id="896" name="n_4mainValue【庁舎】&#10;有形固定資産減価償却率">
          <a:extLst>
            <a:ext uri="{FF2B5EF4-FFF2-40B4-BE49-F238E27FC236}">
              <a16:creationId xmlns:a16="http://schemas.microsoft.com/office/drawing/2014/main" id="{7FB11B46-83D3-4A61-BFD7-2C049AE7B5B0}"/>
            </a:ext>
          </a:extLst>
        </xdr:cNvPr>
        <xdr:cNvSpPr txBox="1"/>
      </xdr:nvSpPr>
      <xdr:spPr>
        <a:xfrm>
          <a:off x="1110298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4BA1C29F-4CE2-4237-9B6F-DBBB53FC3FE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C6E43F9D-D96F-46DD-80AE-30D21E9F19E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44740967-7AFC-4770-9450-E096252B9C4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D720D88F-EB79-460C-8C9F-9D76334A32E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7935171C-CFD4-4DF7-94AA-A8786259304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55FCE70E-3541-47DC-9E68-71B69E90C00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AA4FB24A-F74C-420A-AEFC-598EC00A0E8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39DE9A4F-9976-4B28-B0E1-678750AF1AE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27C9AE60-2C73-4F86-BD7B-86DE44DB0BE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7CF0ABAF-1DB8-4568-A646-8D3E9ABF37D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2E49A8FB-B11A-475A-AF0A-51AD9D229189}"/>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A5F3761C-1350-41B4-9046-8BBB7338B71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4CB41869-8CB2-43D8-B066-FE4150252F4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2054F784-8BD9-4B45-BB60-C815400F952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7BA8B0EC-E8EA-41BF-AA4E-65B3E016E16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8F7F2D0D-31C1-41B9-B7B7-470E2BBB97DB}"/>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F829A8DF-A2D7-4DB8-8039-92165421565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912FF20F-466E-4447-9889-082CB3A27491}"/>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CC644AF3-3BEB-49EF-893B-A9D70E7EC1F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D7250B90-F184-4BD4-992F-D5827261C82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2CA7AA0-60B5-43A7-AB34-51FEBD5B85D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BA9D5CCF-BDCE-43C4-886D-3104E570288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B83DAEC1-0098-4A3A-9E31-5B4472364EB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A6117B0-C702-45AF-8302-FAEF133BF0F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5A38B0BD-2916-48F2-B52F-47EE3B9A9B6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61E69FAA-8EF6-4B6F-84A8-6B40C16F58D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CBBB17BE-BDFE-4971-B41C-B59083D7D03F}"/>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34243ADF-89A7-429A-87C5-8080FE598C41}"/>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6E61AC94-FE44-4753-91F5-E94080D4AB8C}"/>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8DDEE146-B445-4EB5-9FCC-C0A0A94F8702}"/>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DF8CCDDA-D4F0-41F3-A015-99E29F60F283}"/>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928" name="【庁舎】&#10;一人当たり面積平均値テキスト">
          <a:extLst>
            <a:ext uri="{FF2B5EF4-FFF2-40B4-BE49-F238E27FC236}">
              <a16:creationId xmlns:a16="http://schemas.microsoft.com/office/drawing/2014/main" id="{A0DA2437-5F13-42F7-B3C2-B9D460C122E1}"/>
            </a:ext>
          </a:extLst>
        </xdr:cNvPr>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2AA59109-1310-4187-9E9D-BDEF9F35994B}"/>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C51CE394-2FC6-45E2-9843-C3EC5E103787}"/>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20F7776F-9191-4E5F-81DA-ED4AE0DE1B2F}"/>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0AE7C1B2-FA40-4542-9CCF-E04F3468AD52}"/>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27A09B14-4828-4BD6-BA58-75E06CBE7CCE}"/>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FDF6CBB-A01F-455E-80CF-D474AA86AFF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BE5509B-AA6B-4A87-9316-7F0470B4D4A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E71FE11-5D6C-4DAD-AD0D-3B06B4EE3E3E}"/>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C207BE3-705B-4730-AB49-77CC4A31F15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8369016-85B7-42F0-96A0-BE7C75ED720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939" name="楕円 938">
          <a:extLst>
            <a:ext uri="{FF2B5EF4-FFF2-40B4-BE49-F238E27FC236}">
              <a16:creationId xmlns:a16="http://schemas.microsoft.com/office/drawing/2014/main" id="{B611406E-EE4E-4677-83BA-236E532CC4DD}"/>
            </a:ext>
          </a:extLst>
        </xdr:cNvPr>
        <xdr:cNvSpPr/>
      </xdr:nvSpPr>
      <xdr:spPr>
        <a:xfrm>
          <a:off x="1945894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89098</xdr:rowOff>
    </xdr:from>
    <xdr:ext cx="469744" cy="259045"/>
    <xdr:sp macro="" textlink="">
      <xdr:nvSpPr>
        <xdr:cNvPr id="940" name="【庁舎】&#10;一人当たり面積該当値テキスト">
          <a:extLst>
            <a:ext uri="{FF2B5EF4-FFF2-40B4-BE49-F238E27FC236}">
              <a16:creationId xmlns:a16="http://schemas.microsoft.com/office/drawing/2014/main" id="{795AA4B1-611A-4416-879E-FA8C0946642C}"/>
            </a:ext>
          </a:extLst>
        </xdr:cNvPr>
        <xdr:cNvSpPr txBox="1"/>
      </xdr:nvSpPr>
      <xdr:spPr>
        <a:xfrm>
          <a:off x="19547840"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941" name="楕円 940">
          <a:extLst>
            <a:ext uri="{FF2B5EF4-FFF2-40B4-BE49-F238E27FC236}">
              <a16:creationId xmlns:a16="http://schemas.microsoft.com/office/drawing/2014/main" id="{7FF4528A-5337-4B4E-AA09-EB155EBB01CE}"/>
            </a:ext>
          </a:extLst>
        </xdr:cNvPr>
        <xdr:cNvSpPr/>
      </xdr:nvSpPr>
      <xdr:spPr>
        <a:xfrm>
          <a:off x="18735040" y="17668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117021</xdr:rowOff>
    </xdr:to>
    <xdr:cxnSp macro="">
      <xdr:nvCxnSpPr>
        <xdr:cNvPr id="942" name="直線コネクタ 941">
          <a:extLst>
            <a:ext uri="{FF2B5EF4-FFF2-40B4-BE49-F238E27FC236}">
              <a16:creationId xmlns:a16="http://schemas.microsoft.com/office/drawing/2014/main" id="{15E5E198-455B-4492-B6BB-54219F1B607D}"/>
            </a:ext>
          </a:extLst>
        </xdr:cNvPr>
        <xdr:cNvCxnSpPr/>
      </xdr:nvCxnSpPr>
      <xdr:spPr>
        <a:xfrm>
          <a:off x="18778220" y="1771922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943" name="楕円 942">
          <a:extLst>
            <a:ext uri="{FF2B5EF4-FFF2-40B4-BE49-F238E27FC236}">
              <a16:creationId xmlns:a16="http://schemas.microsoft.com/office/drawing/2014/main" id="{AF9BDB76-44F8-409B-96F8-1AAF2A950A90}"/>
            </a:ext>
          </a:extLst>
        </xdr:cNvPr>
        <xdr:cNvSpPr/>
      </xdr:nvSpPr>
      <xdr:spPr>
        <a:xfrm>
          <a:off x="1793748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117021</xdr:rowOff>
    </xdr:to>
    <xdr:cxnSp macro="">
      <xdr:nvCxnSpPr>
        <xdr:cNvPr id="944" name="直線コネクタ 943">
          <a:extLst>
            <a:ext uri="{FF2B5EF4-FFF2-40B4-BE49-F238E27FC236}">
              <a16:creationId xmlns:a16="http://schemas.microsoft.com/office/drawing/2014/main" id="{5199B77A-917E-4D80-A087-D8905EA515B2}"/>
            </a:ext>
          </a:extLst>
        </xdr:cNvPr>
        <xdr:cNvCxnSpPr/>
      </xdr:nvCxnSpPr>
      <xdr:spPr>
        <a:xfrm>
          <a:off x="17988280" y="177192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45" name="楕円 944">
          <a:extLst>
            <a:ext uri="{FF2B5EF4-FFF2-40B4-BE49-F238E27FC236}">
              <a16:creationId xmlns:a16="http://schemas.microsoft.com/office/drawing/2014/main" id="{F38EF435-726D-4154-9F1F-A38447CD46B9}"/>
            </a:ext>
          </a:extLst>
        </xdr:cNvPr>
        <xdr:cNvSpPr/>
      </xdr:nvSpPr>
      <xdr:spPr>
        <a:xfrm>
          <a:off x="1716278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105</xdr:row>
      <xdr:rowOff>117021</xdr:rowOff>
    </xdr:to>
    <xdr:cxnSp macro="">
      <xdr:nvCxnSpPr>
        <xdr:cNvPr id="946" name="直線コネクタ 945">
          <a:extLst>
            <a:ext uri="{FF2B5EF4-FFF2-40B4-BE49-F238E27FC236}">
              <a16:creationId xmlns:a16="http://schemas.microsoft.com/office/drawing/2014/main" id="{E926F6D6-E655-46B0-8270-B1FF1FC1F54F}"/>
            </a:ext>
          </a:extLst>
        </xdr:cNvPr>
        <xdr:cNvCxnSpPr/>
      </xdr:nvCxnSpPr>
      <xdr:spPr>
        <a:xfrm>
          <a:off x="17213580" y="1771922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69487</xdr:rowOff>
    </xdr:from>
    <xdr:to>
      <xdr:col>98</xdr:col>
      <xdr:colOff>38100</xdr:colOff>
      <xdr:row>105</xdr:row>
      <xdr:rowOff>171087</xdr:rowOff>
    </xdr:to>
    <xdr:sp macro="" textlink="">
      <xdr:nvSpPr>
        <xdr:cNvPr id="947" name="楕円 946">
          <a:extLst>
            <a:ext uri="{FF2B5EF4-FFF2-40B4-BE49-F238E27FC236}">
              <a16:creationId xmlns:a16="http://schemas.microsoft.com/office/drawing/2014/main" id="{3457A60B-5B87-4A75-8997-F81D638754B6}"/>
            </a:ext>
          </a:extLst>
        </xdr:cNvPr>
        <xdr:cNvSpPr/>
      </xdr:nvSpPr>
      <xdr:spPr>
        <a:xfrm>
          <a:off x="16388080" y="17671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105</xdr:row>
      <xdr:rowOff>120287</xdr:rowOff>
    </xdr:to>
    <xdr:cxnSp macro="">
      <xdr:nvCxnSpPr>
        <xdr:cNvPr id="948" name="直線コネクタ 947">
          <a:extLst>
            <a:ext uri="{FF2B5EF4-FFF2-40B4-BE49-F238E27FC236}">
              <a16:creationId xmlns:a16="http://schemas.microsoft.com/office/drawing/2014/main" id="{19B43E22-56DB-4F41-AB0C-7025F6CFBF7B}"/>
            </a:ext>
          </a:extLst>
        </xdr:cNvPr>
        <xdr:cNvCxnSpPr/>
      </xdr:nvCxnSpPr>
      <xdr:spPr>
        <a:xfrm flipV="1">
          <a:off x="16431260" y="17719221"/>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9" name="n_1aveValue【庁舎】&#10;一人当たり面積">
          <a:extLst>
            <a:ext uri="{FF2B5EF4-FFF2-40B4-BE49-F238E27FC236}">
              <a16:creationId xmlns:a16="http://schemas.microsoft.com/office/drawing/2014/main" id="{3D20C7F8-0FFB-48D3-A2DE-5C9DBDC8F54C}"/>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0" name="n_2aveValue【庁舎】&#10;一人当たり面積">
          <a:extLst>
            <a:ext uri="{FF2B5EF4-FFF2-40B4-BE49-F238E27FC236}">
              <a16:creationId xmlns:a16="http://schemas.microsoft.com/office/drawing/2014/main" id="{69AA3B77-C31C-4283-BF07-71B01C8A508D}"/>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1" name="n_3aveValue【庁舎】&#10;一人当たり面積">
          <a:extLst>
            <a:ext uri="{FF2B5EF4-FFF2-40B4-BE49-F238E27FC236}">
              <a16:creationId xmlns:a16="http://schemas.microsoft.com/office/drawing/2014/main" id="{39F3063C-55F2-4048-976A-CDF31EA622A5}"/>
            </a:ext>
          </a:extLst>
        </xdr:cNvPr>
        <xdr:cNvSpPr txBox="1"/>
      </xdr:nvSpPr>
      <xdr:spPr>
        <a:xfrm>
          <a:off x="170015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a:extLst>
            <a:ext uri="{FF2B5EF4-FFF2-40B4-BE49-F238E27FC236}">
              <a16:creationId xmlns:a16="http://schemas.microsoft.com/office/drawing/2014/main" id="{01EB8408-F598-4684-A0E9-3D26EE75B7C2}"/>
            </a:ext>
          </a:extLst>
        </xdr:cNvPr>
        <xdr:cNvSpPr txBox="1"/>
      </xdr:nvSpPr>
      <xdr:spPr>
        <a:xfrm>
          <a:off x="162268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12898</xdr:rowOff>
    </xdr:from>
    <xdr:ext cx="469744" cy="259045"/>
    <xdr:sp macro="" textlink="">
      <xdr:nvSpPr>
        <xdr:cNvPr id="953" name="n_1mainValue【庁舎】&#10;一人当たり面積">
          <a:extLst>
            <a:ext uri="{FF2B5EF4-FFF2-40B4-BE49-F238E27FC236}">
              <a16:creationId xmlns:a16="http://schemas.microsoft.com/office/drawing/2014/main" id="{371C0ECB-0514-46C2-A17E-CEAE65AE7897}"/>
            </a:ext>
          </a:extLst>
        </xdr:cNvPr>
        <xdr:cNvSpPr txBox="1"/>
      </xdr:nvSpPr>
      <xdr:spPr>
        <a:xfrm>
          <a:off x="18561127" y="174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954" name="n_2mainValue【庁舎】&#10;一人当たり面積">
          <a:extLst>
            <a:ext uri="{FF2B5EF4-FFF2-40B4-BE49-F238E27FC236}">
              <a16:creationId xmlns:a16="http://schemas.microsoft.com/office/drawing/2014/main" id="{4953BC50-8C1E-4D75-B3B4-74ADF2CBB580}"/>
            </a:ext>
          </a:extLst>
        </xdr:cNvPr>
        <xdr:cNvSpPr txBox="1"/>
      </xdr:nvSpPr>
      <xdr:spPr>
        <a:xfrm>
          <a:off x="17776267" y="174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955" name="n_3mainValue【庁舎】&#10;一人当たり面積">
          <a:extLst>
            <a:ext uri="{FF2B5EF4-FFF2-40B4-BE49-F238E27FC236}">
              <a16:creationId xmlns:a16="http://schemas.microsoft.com/office/drawing/2014/main" id="{EAE6049F-AE8D-458F-93DB-D1F1CB9E578B}"/>
            </a:ext>
          </a:extLst>
        </xdr:cNvPr>
        <xdr:cNvSpPr txBox="1"/>
      </xdr:nvSpPr>
      <xdr:spPr>
        <a:xfrm>
          <a:off x="17001567" y="1744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16164</xdr:rowOff>
    </xdr:from>
    <xdr:ext cx="469744" cy="259045"/>
    <xdr:sp macro="" textlink="">
      <xdr:nvSpPr>
        <xdr:cNvPr id="956" name="n_4mainValue【庁舎】&#10;一人当たり面積">
          <a:extLst>
            <a:ext uri="{FF2B5EF4-FFF2-40B4-BE49-F238E27FC236}">
              <a16:creationId xmlns:a16="http://schemas.microsoft.com/office/drawing/2014/main" id="{44F5DE2E-C4C2-45AB-88B3-4345731CF6C8}"/>
            </a:ext>
          </a:extLst>
        </xdr:cNvPr>
        <xdr:cNvSpPr txBox="1"/>
      </xdr:nvSpPr>
      <xdr:spPr>
        <a:xfrm>
          <a:off x="16226867" y="174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98B9BE87-DB52-4E6A-A8F9-1F66BCCADAA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3E94CEEB-2B84-424D-A7FF-00176A1C65D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B3D336A8-7D68-456E-8C0F-F033F4FBDAD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有形固定資産減価償却率が特に高くなっている施設は，一般廃棄物処理施設，市民会館，消防施設であり，一方で，特に低くなっている施設は，福祉施設，保健センター・保健所である。市民会館については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年代に，一般廃棄物処理施設については平成</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年に建設した施設であるため，老朽化が進行している。個別施設計画に基づき，今後，長寿命化等に取り組んでいく予定である。消防施設については，多くの防火水槽が昭和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年代から</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年代にかけて整備されたものであるため，老朽化が進行していることによる。なお，防火水槽は，定期点検を行っており，点検の結果必要があれば，維持修繕等を行っていく。保健センター・保健所については平成</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年代に建設，福祉施設については平成</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年代～</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年代に建設した比較的新しい施設が多く，減価償却が進んでいないことによる。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一人当たり</a:t>
          </a:r>
          <a:r>
            <a:rPr kumimoji="1" lang="ja-JP" altLang="en-US" sz="1100" b="0" i="0" baseline="0">
              <a:solidFill>
                <a:schemeClr val="dk1"/>
              </a:solidFill>
              <a:effectLst/>
              <a:latin typeface="+mn-lt"/>
              <a:ea typeface="+mn-ea"/>
              <a:cs typeface="+mn-cs"/>
            </a:rPr>
            <a:t>面積・</a:t>
          </a:r>
          <a:r>
            <a:rPr kumimoji="1" lang="ja-JP" altLang="ja-JP" sz="1100" b="0" i="0" baseline="0">
              <a:solidFill>
                <a:schemeClr val="dk1"/>
              </a:solidFill>
              <a:effectLst/>
              <a:latin typeface="+mn-lt"/>
              <a:ea typeface="+mn-ea"/>
              <a:cs typeface="+mn-cs"/>
            </a:rPr>
            <a:t>有形固定資産（償却資産）額については，福祉施設，一般廃棄物処理施設が類似団体と比較して特に高くなっている一方で，市民会館，体育館・プール，保健センター・保健所で低くなっている。今後，公共施設等総合管理計画及び個別施設計画を踏まえ，中長期的視点で公共施設等の最適配置に取り組んでいく必要が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は，依然として類似団体平均を上回っており，昭和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以降，普通交付税の不交付団体となっている。これは，電力関連の大型事業所が集中して立地していることや直近で大規模償却資産を取得したこと等により，類似団体を上回る固定資産税収入等があるためと考えられる。</a:t>
          </a:r>
        </a:p>
        <a:p>
          <a:r>
            <a:rPr kumimoji="1" lang="ja-JP" altLang="en-US" sz="1300">
              <a:latin typeface="ＭＳ Ｐゴシック" panose="020B0600070205080204" pitchFamily="50" charset="-128"/>
              <a:ea typeface="ＭＳ Ｐゴシック" panose="020B0600070205080204" pitchFamily="50" charset="-128"/>
            </a:rPr>
            <a:t>　しかし，償却資産の経年減価等による税収の逓減や，それに伴い基準財政収入額も逓減していくことが予想されるため，経常経費の抑制に努めるとともに，事業の選択と集中により，安定的な財政基盤の構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24695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415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142522</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147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142522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2611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62089</xdr:rowOff>
    </xdr:from>
    <xdr:to>
      <xdr:col>11</xdr:col>
      <xdr:colOff>31750</xdr:colOff>
      <xdr:row>36</xdr:row>
      <xdr:rowOff>88900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2342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145345</xdr:rowOff>
    </xdr:from>
    <xdr:to>
      <xdr:col>23</xdr:col>
      <xdr:colOff>184150</xdr:colOff>
      <xdr:row>37</xdr:row>
      <xdr:rowOff>75495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66622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3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91722</xdr:rowOff>
    </xdr:from>
    <xdr:to>
      <xdr:col>15</xdr:col>
      <xdr:colOff>133350</xdr:colOff>
      <xdr:row>37</xdr:row>
      <xdr:rowOff>21872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32049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11289</xdr:rowOff>
    </xdr:from>
    <xdr:to>
      <xdr:col>7</xdr:col>
      <xdr:colOff>31750</xdr:colOff>
      <xdr:row>36</xdr:row>
      <xdr:rowOff>112889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123066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ポイント下回っている。これは，分母となる経常一般財源において，火力発電所の運転開始に伴う固定資産税の増によるものである。</a:t>
          </a:r>
        </a:p>
        <a:p>
          <a:r>
            <a:rPr kumimoji="1" lang="ja-JP" altLang="en-US" sz="1300">
              <a:latin typeface="ＭＳ Ｐゴシック" panose="020B0600070205080204" pitchFamily="50" charset="-128"/>
              <a:ea typeface="ＭＳ Ｐゴシック" panose="020B0600070205080204" pitchFamily="50" charset="-128"/>
            </a:rPr>
            <a:t>　今後，歳入では償却資産の経年減価による固定資産税の減等に伴う経常一般財源の減少が，歳出では扶助費や人件費，物件費の伸び等による経常経費充当一般財源の増加が考えられることから，事務事業の見直し等を積極的に進め，更なる事務の効率化を図りながら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66</xdr:row>
      <xdr:rowOff>122767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06523"/>
          <a:ext cx="8382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66</xdr:row>
      <xdr:rowOff>122767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856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141394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684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95673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6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71967</xdr:rowOff>
    </xdr:from>
    <xdr:to>
      <xdr:col>19</xdr:col>
      <xdr:colOff>184150</xdr:colOff>
      <xdr:row>67</xdr:row>
      <xdr:rowOff>2117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158344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恒常的に類似団体平均を上回っているが，これは福祉施策や教育施策の充実のため，村単独費による職員配置・業務委託などが多いことが主な要因として考えられる。今後も，行政評価と予算編成の連動を軸に行財政改革に取り組み，事業の合理化等により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166810</xdr:rowOff>
    </xdr:from>
    <xdr:to>
      <xdr:col>23</xdr:col>
      <xdr:colOff>133350</xdr:colOff>
      <xdr:row>86</xdr:row>
      <xdr:rowOff>12743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40060"/>
          <a:ext cx="8382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30359</xdr:rowOff>
    </xdr:from>
    <xdr:to>
      <xdr:col>19</xdr:col>
      <xdr:colOff>133350</xdr:colOff>
      <xdr:row>85</xdr:row>
      <xdr:rowOff>166810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03609"/>
          <a:ext cx="889000" cy="13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30359</xdr:rowOff>
    </xdr:from>
    <xdr:to>
      <xdr:col>15</xdr:col>
      <xdr:colOff>82550</xdr:colOff>
      <xdr:row>85</xdr:row>
      <xdr:rowOff>88939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603609"/>
          <a:ext cx="889000" cy="5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151929</xdr:rowOff>
    </xdr:from>
    <xdr:to>
      <xdr:col>11</xdr:col>
      <xdr:colOff>31750</xdr:colOff>
      <xdr:row>85</xdr:row>
      <xdr:rowOff>88939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53729"/>
          <a:ext cx="889000" cy="10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133393</xdr:rowOff>
    </xdr:from>
    <xdr:to>
      <xdr:col>23</xdr:col>
      <xdr:colOff>184150</xdr:colOff>
      <xdr:row>86</xdr:row>
      <xdr:rowOff>63543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105470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116010</xdr:rowOff>
    </xdr:from>
    <xdr:to>
      <xdr:col>19</xdr:col>
      <xdr:colOff>184150</xdr:colOff>
      <xdr:row>86</xdr:row>
      <xdr:rowOff>46160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30937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7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151009</xdr:rowOff>
    </xdr:from>
    <xdr:to>
      <xdr:col>15</xdr:col>
      <xdr:colOff>133350</xdr:colOff>
      <xdr:row>85</xdr:row>
      <xdr:rowOff>81159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65936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38139</xdr:rowOff>
    </xdr:from>
    <xdr:to>
      <xdr:col>11</xdr:col>
      <xdr:colOff>82550</xdr:colOff>
      <xdr:row>85</xdr:row>
      <xdr:rowOff>139739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124516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9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101129</xdr:rowOff>
    </xdr:from>
    <xdr:to>
      <xdr:col>7</xdr:col>
      <xdr:colOff>31750</xdr:colOff>
      <xdr:row>85</xdr:row>
      <xdr:rowOff>31279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16056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8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ポイント上回っている。これは，本村の職員構成上，中高年齢層後半職員が極めて少なく，学歴別の役職登用時年齢が他と比較して低いことが類似団体平均を上回っている要因と考えられる。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今後も中長期的な職員採用計画による職員構成の是正や給与制度の見直しを行い，適正な給与水準の確保に努めていく。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89</xdr:row>
      <xdr:rowOff>121557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633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145341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人口千人当たり職員数は，前年度と比較してほぼ同水準で推移しており，類似団体平均を</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ポイント上回っている。これは，村単独で実施している福祉施策や教育施策等が多数あることなどが主な要因として考えられる。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今後も事務事業の積極的な見直しを進めるとともに，事務の効率化を図り，適切な定員管理に努めていく。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157390</xdr:rowOff>
    </xdr:from>
    <xdr:to>
      <xdr:col>81</xdr:col>
      <xdr:colOff>44450</xdr:colOff>
      <xdr:row>63</xdr:row>
      <xdr:rowOff>160837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587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131535</xdr:rowOff>
    </xdr:from>
    <xdr:to>
      <xdr:col>77</xdr:col>
      <xdr:colOff>44450</xdr:colOff>
      <xdr:row>63</xdr:row>
      <xdr:rowOff>157390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32885"/>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112576</xdr:rowOff>
    </xdr:from>
    <xdr:to>
      <xdr:col>72</xdr:col>
      <xdr:colOff>203200</xdr:colOff>
      <xdr:row>63</xdr:row>
      <xdr:rowOff>131535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1392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71210</xdr:rowOff>
    </xdr:from>
    <xdr:to>
      <xdr:col>68</xdr:col>
      <xdr:colOff>152400</xdr:colOff>
      <xdr:row>63</xdr:row>
      <xdr:rowOff>112576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725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110037</xdr:rowOff>
    </xdr:from>
    <xdr:to>
      <xdr:col>81</xdr:col>
      <xdr:colOff>95250</xdr:colOff>
      <xdr:row>64</xdr:row>
      <xdr:rowOff>40187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82114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106590</xdr:rowOff>
    </xdr:from>
    <xdr:to>
      <xdr:col>77</xdr:col>
      <xdr:colOff>95250</xdr:colOff>
      <xdr:row>64</xdr:row>
      <xdr:rowOff>36740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21517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9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80735</xdr:rowOff>
    </xdr:from>
    <xdr:to>
      <xdr:col>73</xdr:col>
      <xdr:colOff>44450</xdr:colOff>
      <xdr:row>64</xdr:row>
      <xdr:rowOff>10885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167112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61776</xdr:rowOff>
    </xdr:from>
    <xdr:to>
      <xdr:col>68</xdr:col>
      <xdr:colOff>203200</xdr:colOff>
      <xdr:row>63</xdr:row>
      <xdr:rowOff>163376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20410</xdr:rowOff>
    </xdr:from>
    <xdr:to>
      <xdr:col>64</xdr:col>
      <xdr:colOff>152400</xdr:colOff>
      <xdr:row>63</xdr:row>
      <xdr:rowOff>122010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106787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ポイント下回っており，引き続き低い水準を維持している。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年度から一部事務組合の起債償還が本格的に始まり，一時的に一般会計負担金が増加しているが，平成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年度以降，計画的な地方債の借り入れに努めており，数値は維持・改善していく見込みである。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今後もプライマリーバランスに注意しながら現行水準の維持に努めるとともに，地方債の発行に大きく頼ることのない財政運営に努めていく。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36467</xdr:rowOff>
    </xdr:from>
    <xdr:to>
      <xdr:col>81</xdr:col>
      <xdr:colOff>44450</xdr:colOff>
      <xdr:row>39</xdr:row>
      <xdr:rowOff>64044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7230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70938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77833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84727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157117</xdr:rowOff>
    </xdr:from>
    <xdr:to>
      <xdr:col>81</xdr:col>
      <xdr:colOff>95250</xdr:colOff>
      <xdr:row>39</xdr:row>
      <xdr:rowOff>87267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2194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将来負担比率は，基金等の充当可能財源が負債総額より多いため算出されない。</a:t>
          </a:r>
        </a:p>
        <a:p>
          <a:r>
            <a:rPr kumimoji="1" lang="ja-JP" altLang="en-US" sz="1300">
              <a:latin typeface="ＭＳ Ｐゴシック" panose="020B0600070205080204" pitchFamily="50" charset="-128"/>
              <a:ea typeface="ＭＳ Ｐゴシック" panose="020B0600070205080204" pitchFamily="50" charset="-128"/>
            </a:rPr>
            <a:t>　今後も計画的に基金を積み立てるとともに，プライマリーバランスを考慮した地方債の借り入れに努め，将来の世代に過度の負担を残すことのないような財政運営を行っていく。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167061" cy="425758"/>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が，これは村単独で実施している福祉施策や教育施策が多数あること等により，類似団体と比較して会計年度任用職員等を含めた職員数が多いことが主な要因と考えられる。依然として類似団体平均，全国平均及び県平均を上回っていることから，今後も事業の合理化等による経費節減を図るとともに，働き方改革による時間外勤務の削減等により，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06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122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減少している。これは，（仮称）歴史と未来の交流館展示制作業務委託料の減など年度間の増減によるもののほか，福祉施策や教育施策充実のための業務委託が多いことや，公共施設の指定管理業務委託等が主な要因として考えられる。将来的に上昇することが見込まれているため，今後，事務事業の見直し等，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83566</xdr:rowOff>
    </xdr:from>
    <xdr:to>
      <xdr:col>82</xdr:col>
      <xdr:colOff>107950</xdr:colOff>
      <xdr:row>21</xdr:row>
      <xdr:rowOff>60706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341116"/>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42418</xdr:rowOff>
    </xdr:from>
    <xdr:to>
      <xdr:col>78</xdr:col>
      <xdr:colOff>69850</xdr:colOff>
      <xdr:row>21</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642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49276</xdr:rowOff>
    </xdr:from>
    <xdr:to>
      <xdr:col>73</xdr:col>
      <xdr:colOff>180975</xdr:colOff>
      <xdr:row>21</xdr:row>
      <xdr:rowOff>42418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4782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156718</xdr:rowOff>
    </xdr:from>
    <xdr:to>
      <xdr:col>69</xdr:col>
      <xdr:colOff>92075</xdr:colOff>
      <xdr:row>20</xdr:row>
      <xdr:rowOff>49276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142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4843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9906</xdr:rowOff>
    </xdr:from>
    <xdr:to>
      <xdr:col>78</xdr:col>
      <xdr:colOff>120650</xdr:colOff>
      <xdr:row>21</xdr:row>
      <xdr:rowOff>111506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96283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69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163068</xdr:rowOff>
    </xdr:from>
    <xdr:to>
      <xdr:col>74</xdr:col>
      <xdr:colOff>31750</xdr:colOff>
      <xdr:row>21</xdr:row>
      <xdr:rowOff>93218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77995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67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105918</xdr:rowOff>
    </xdr:from>
    <xdr:to>
      <xdr:col>65</xdr:col>
      <xdr:colOff>53975</xdr:colOff>
      <xdr:row>20</xdr:row>
      <xdr:rowOff>36068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20845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4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ポイント下回っており，前年度と比較すると同水準となっている。少子高齢化の進展による社会保障費の需要増や村単独の福祉施策が多数あること等を踏まえると，将来的に上昇することが見込まれる。</a:t>
          </a:r>
        </a:p>
        <a:p>
          <a:r>
            <a:rPr kumimoji="1" lang="ja-JP" altLang="en-US" sz="1300">
              <a:latin typeface="ＭＳ Ｐゴシック" panose="020B0600070205080204" pitchFamily="50" charset="-128"/>
              <a:ea typeface="ＭＳ Ｐゴシック" panose="020B0600070205080204" pitchFamily="50" charset="-128"/>
            </a:rPr>
            <a:t>　当該経費は抑制が困難であり，制度の見直しや受益者負担のあり方を検証する等，上昇傾向に歯止めをかけるよう努めていく。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101600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2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ポイント下回っており，前年比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ポイント減少している。これは，水道事業会計補助金，中央土地区画整理事業への繰出金の減が主な要因であると考えられる。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今後も独立採算の原則を踏まえた事業費の節減等により特別会計の健全化を進め，繰出金等の縮減に努めるとともに，一般会計の負担軽減を図っていく。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54</xdr:row>
      <xdr:rowOff>72572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784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39915</xdr:rowOff>
    </xdr:from>
    <xdr:to>
      <xdr:col>78</xdr:col>
      <xdr:colOff>69850</xdr:colOff>
      <xdr:row>54</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39915</xdr:rowOff>
    </xdr:from>
    <xdr:to>
      <xdr:col>73</xdr:col>
      <xdr:colOff>180975</xdr:colOff>
      <xdr:row>55</xdr:row>
      <xdr:rowOff>97065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98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ポイント減少している。これは，水道事業会計補助金の減等が主な要因である。</a:t>
          </a:r>
        </a:p>
        <a:p>
          <a:r>
            <a:rPr kumimoji="1" lang="ja-JP" altLang="en-US" sz="1300">
              <a:latin typeface="ＭＳ Ｐゴシック" panose="020B0600070205080204" pitchFamily="50" charset="-128"/>
              <a:ea typeface="ＭＳ Ｐゴシック" panose="020B0600070205080204" pitchFamily="50" charset="-128"/>
            </a:rPr>
            <a:t>　今後も定例化している各種補助金等も含めて事務事業評価による積極的な見直しを行い，適正水準の維持に努めていく。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45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723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28702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年度以降，起債による新たな借入れを抑制しているが，令和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度は舟石川橋梁修繕工事等に当たり地方債の発行を行った。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今後もプライマリーバランスを考慮しつつ計画的な地方債の借り入れに努め，地方債の発行に大きく頼ることのない財政運営を行っていく。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745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791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145288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74</xdr:row>
      <xdr:rowOff>159004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32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108204</xdr:rowOff>
    </xdr:from>
    <xdr:to>
      <xdr:col>6</xdr:col>
      <xdr:colOff>171450</xdr:colOff>
      <xdr:row>75</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48531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ポイント上回っているが，これは主に人件費，物件費における村単独の福祉施策や教育施策充実のための職員配置，業務委託及び公共施設の指定管理委託等が要因であると考えられる。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今後も事務事業の見直しを積極的に進め，経常経費の抑制に努めていく。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81</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67739"/>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888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50800</xdr:rowOff>
    </xdr:from>
    <xdr:to>
      <xdr:col>73</xdr:col>
      <xdr:colOff>180975</xdr:colOff>
      <xdr:row>81</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6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05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38100</xdr:rowOff>
    </xdr:from>
    <xdr:to>
      <xdr:col>78</xdr:col>
      <xdr:colOff>120650</xdr:colOff>
      <xdr:row>81</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401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121920</xdr:rowOff>
    </xdr:from>
    <xdr:to>
      <xdr:col>74</xdr:col>
      <xdr:colOff>31750</xdr:colOff>
      <xdr:row>81</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153561</xdr:rowOff>
    </xdr:from>
    <xdr:to>
      <xdr:col>29</xdr:col>
      <xdr:colOff>127000</xdr:colOff>
      <xdr:row>14</xdr:row>
      <xdr:rowOff>10474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30036"/>
          <a:ext cx="647700" cy="2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10474</xdr:rowOff>
    </xdr:from>
    <xdr:to>
      <xdr:col>26</xdr:col>
      <xdr:colOff>50800</xdr:colOff>
      <xdr:row>14</xdr:row>
      <xdr:rowOff>85781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8399"/>
          <a:ext cx="698500" cy="7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85781</xdr:rowOff>
    </xdr:from>
    <xdr:to>
      <xdr:col>22</xdr:col>
      <xdr:colOff>114300</xdr:colOff>
      <xdr:row>14</xdr:row>
      <xdr:rowOff>111189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33706"/>
          <a:ext cx="698500" cy="2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111189</xdr:rowOff>
    </xdr:from>
    <xdr:to>
      <xdr:col>18</xdr:col>
      <xdr:colOff>177800</xdr:colOff>
      <xdr:row>14</xdr:row>
      <xdr:rowOff>118749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5911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102761</xdr:rowOff>
    </xdr:from>
    <xdr:to>
      <xdr:col>29</xdr:col>
      <xdr:colOff>177800</xdr:colOff>
      <xdr:row>14</xdr:row>
      <xdr:rowOff>32911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7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119288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131124</xdr:rowOff>
    </xdr:from>
    <xdr:to>
      <xdr:col>26</xdr:col>
      <xdr:colOff>101600</xdr:colOff>
      <xdr:row>14</xdr:row>
      <xdr:rowOff>61274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71451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7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34981</xdr:rowOff>
    </xdr:from>
    <xdr:to>
      <xdr:col>22</xdr:col>
      <xdr:colOff>165100</xdr:colOff>
      <xdr:row>14</xdr:row>
      <xdr:rowOff>136581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8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146758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5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60389</xdr:rowOff>
    </xdr:from>
    <xdr:to>
      <xdr:col>19</xdr:col>
      <xdr:colOff>38100</xdr:colOff>
      <xdr:row>14</xdr:row>
      <xdr:rowOff>161989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67949</xdr:rowOff>
    </xdr:from>
    <xdr:to>
      <xdr:col>15</xdr:col>
      <xdr:colOff>101600</xdr:colOff>
      <xdr:row>14</xdr:row>
      <xdr:rowOff>169549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1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8276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27654</xdr:rowOff>
    </xdr:from>
    <xdr:to>
      <xdr:col>29</xdr:col>
      <xdr:colOff>127000</xdr:colOff>
      <xdr:row>36</xdr:row>
      <xdr:rowOff>49447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80904"/>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756</xdr:rowOff>
    </xdr:from>
    <xdr:to>
      <xdr:col>26</xdr:col>
      <xdr:colOff>50800</xdr:colOff>
      <xdr:row>36</xdr:row>
      <xdr:rowOff>27654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4006"/>
          <a:ext cx="698500" cy="2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756</xdr:rowOff>
    </xdr:from>
    <xdr:to>
      <xdr:col>22</xdr:col>
      <xdr:colOff>114300</xdr:colOff>
      <xdr:row>36</xdr:row>
      <xdr:rowOff>5309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4006"/>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3956</xdr:rowOff>
    </xdr:from>
    <xdr:to>
      <xdr:col>18</xdr:col>
      <xdr:colOff>177800</xdr:colOff>
      <xdr:row>36</xdr:row>
      <xdr:rowOff>5309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7206"/>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341547</xdr:rowOff>
    </xdr:from>
    <xdr:to>
      <xdr:col>29</xdr:col>
      <xdr:colOff>177800</xdr:colOff>
      <xdr:row>36</xdr:row>
      <xdr:rowOff>100247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5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313624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2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319754</xdr:rowOff>
    </xdr:from>
    <xdr:to>
      <xdr:col>26</xdr:col>
      <xdr:colOff>101600</xdr:colOff>
      <xdr:row>36</xdr:row>
      <xdr:rowOff>78454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63231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6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292856</xdr:rowOff>
    </xdr:from>
    <xdr:to>
      <xdr:col>22</xdr:col>
      <xdr:colOff>165100</xdr:colOff>
      <xdr:row>36</xdr:row>
      <xdr:rowOff>51556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36333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297409</xdr:rowOff>
    </xdr:from>
    <xdr:to>
      <xdr:col>19</xdr:col>
      <xdr:colOff>38100</xdr:colOff>
      <xdr:row>36</xdr:row>
      <xdr:rowOff>56109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40886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296056</xdr:rowOff>
    </xdr:from>
    <xdr:to>
      <xdr:col>15</xdr:col>
      <xdr:colOff>101600</xdr:colOff>
      <xdr:row>36</xdr:row>
      <xdr:rowOff>54756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39533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140176</xdr:rowOff>
    </xdr:from>
    <xdr:to>
      <xdr:col>24</xdr:col>
      <xdr:colOff>63500</xdr:colOff>
      <xdr:row>33</xdr:row>
      <xdr:rowOff>23171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6576"/>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23171</xdr:rowOff>
    </xdr:from>
    <xdr:to>
      <xdr:col>19</xdr:col>
      <xdr:colOff>177800</xdr:colOff>
      <xdr:row>34</xdr:row>
      <xdr:rowOff>57938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81021"/>
          <a:ext cx="889000" cy="2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57938</xdr:rowOff>
    </xdr:from>
    <xdr:to>
      <xdr:col>15</xdr:col>
      <xdr:colOff>50800</xdr:colOff>
      <xdr:row>34</xdr:row>
      <xdr:rowOff>75102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7238"/>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75102</xdr:rowOff>
    </xdr:from>
    <xdr:to>
      <xdr:col>10</xdr:col>
      <xdr:colOff>114300</xdr:colOff>
      <xdr:row>34</xdr:row>
      <xdr:rowOff>77940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04402"/>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89376</xdr:rowOff>
    </xdr:from>
    <xdr:to>
      <xdr:col>24</xdr:col>
      <xdr:colOff>114300</xdr:colOff>
      <xdr:row>33</xdr:row>
      <xdr:rowOff>19526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112253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143821</xdr:rowOff>
    </xdr:from>
    <xdr:to>
      <xdr:col>20</xdr:col>
      <xdr:colOff>38100</xdr:colOff>
      <xdr:row>33</xdr:row>
      <xdr:rowOff>73971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90498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7138</xdr:rowOff>
    </xdr:from>
    <xdr:to>
      <xdr:col>15</xdr:col>
      <xdr:colOff>101600</xdr:colOff>
      <xdr:row>34</xdr:row>
      <xdr:rowOff>108738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125265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24302</xdr:rowOff>
    </xdr:from>
    <xdr:to>
      <xdr:col>10</xdr:col>
      <xdr:colOff>165100</xdr:colOff>
      <xdr:row>34</xdr:row>
      <xdr:rowOff>125902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142429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27140</xdr:rowOff>
    </xdr:from>
    <xdr:to>
      <xdr:col>6</xdr:col>
      <xdr:colOff>38100</xdr:colOff>
      <xdr:row>34</xdr:row>
      <xdr:rowOff>128740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145267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93472</xdr:rowOff>
    </xdr:from>
    <xdr:to>
      <xdr:col>24</xdr:col>
      <xdr:colOff>63500</xdr:colOff>
      <xdr:row>54</xdr:row>
      <xdr:rowOff>110045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51772"/>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110045</xdr:rowOff>
    </xdr:from>
    <xdr:to>
      <xdr:col>19</xdr:col>
      <xdr:colOff>177800</xdr:colOff>
      <xdr:row>54</xdr:row>
      <xdr:rowOff>150647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68345"/>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134772</xdr:rowOff>
    </xdr:from>
    <xdr:to>
      <xdr:col>15</xdr:col>
      <xdr:colOff>50800</xdr:colOff>
      <xdr:row>54</xdr:row>
      <xdr:rowOff>150647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93072"/>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134772</xdr:rowOff>
    </xdr:from>
    <xdr:to>
      <xdr:col>10</xdr:col>
      <xdr:colOff>114300</xdr:colOff>
      <xdr:row>55</xdr:row>
      <xdr:rowOff>71513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93072"/>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42672</xdr:rowOff>
    </xdr:from>
    <xdr:to>
      <xdr:col>24</xdr:col>
      <xdr:colOff>114300</xdr:colOff>
      <xdr:row>54</xdr:row>
      <xdr:rowOff>144272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65549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59245</xdr:rowOff>
    </xdr:from>
    <xdr:to>
      <xdr:col>20</xdr:col>
      <xdr:colOff>38100</xdr:colOff>
      <xdr:row>54</xdr:row>
      <xdr:rowOff>160845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5922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99847</xdr:rowOff>
    </xdr:from>
    <xdr:to>
      <xdr:col>15</xdr:col>
      <xdr:colOff>101600</xdr:colOff>
      <xdr:row>55</xdr:row>
      <xdr:rowOff>29997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46524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83972</xdr:rowOff>
    </xdr:from>
    <xdr:to>
      <xdr:col>10</xdr:col>
      <xdr:colOff>165100</xdr:colOff>
      <xdr:row>55</xdr:row>
      <xdr:rowOff>14122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30649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20713</xdr:rowOff>
    </xdr:from>
    <xdr:to>
      <xdr:col>6</xdr:col>
      <xdr:colOff>38100</xdr:colOff>
      <xdr:row>55</xdr:row>
      <xdr:rowOff>122313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138840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113412</xdr:rowOff>
    </xdr:from>
    <xdr:to>
      <xdr:col>24</xdr:col>
      <xdr:colOff>63500</xdr:colOff>
      <xdr:row>78</xdr:row>
      <xdr:rowOff>34865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5062"/>
          <a:ext cx="8382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113412</xdr:rowOff>
    </xdr:from>
    <xdr:to>
      <xdr:col>19</xdr:col>
      <xdr:colOff>177800</xdr:colOff>
      <xdr:row>77</xdr:row>
      <xdr:rowOff>130191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5062"/>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28142</xdr:rowOff>
    </xdr:from>
    <xdr:to>
      <xdr:col>15</xdr:col>
      <xdr:colOff>50800</xdr:colOff>
      <xdr:row>77</xdr:row>
      <xdr:rowOff>130191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58342"/>
          <a:ext cx="889000" cy="2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28142</xdr:rowOff>
    </xdr:from>
    <xdr:to>
      <xdr:col>10</xdr:col>
      <xdr:colOff>114300</xdr:colOff>
      <xdr:row>76</xdr:row>
      <xdr:rowOff>77429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58342"/>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155515</xdr:rowOff>
    </xdr:from>
    <xdr:to>
      <xdr:col>24</xdr:col>
      <xdr:colOff>114300</xdr:colOff>
      <xdr:row>78</xdr:row>
      <xdr:rowOff>85665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70442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62612</xdr:rowOff>
    </xdr:from>
    <xdr:to>
      <xdr:col>20</xdr:col>
      <xdr:colOff>38100</xdr:colOff>
      <xdr:row>77</xdr:row>
      <xdr:rowOff>164212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79391</xdr:rowOff>
    </xdr:from>
    <xdr:to>
      <xdr:col>15</xdr:col>
      <xdr:colOff>101600</xdr:colOff>
      <xdr:row>78</xdr:row>
      <xdr:rowOff>9541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26068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148792</xdr:rowOff>
    </xdr:from>
    <xdr:to>
      <xdr:col>10</xdr:col>
      <xdr:colOff>165100</xdr:colOff>
      <xdr:row>76</xdr:row>
      <xdr:rowOff>78942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95470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26629</xdr:rowOff>
    </xdr:from>
    <xdr:to>
      <xdr:col>6</xdr:col>
      <xdr:colOff>38100</xdr:colOff>
      <xdr:row>76</xdr:row>
      <xdr:rowOff>128229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144756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3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51422</xdr:rowOff>
    </xdr:from>
    <xdr:to>
      <xdr:col>24</xdr:col>
      <xdr:colOff>63500</xdr:colOff>
      <xdr:row>98</xdr:row>
      <xdr:rowOff>40208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0622"/>
          <a:ext cx="838200" cy="3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40208</xdr:rowOff>
    </xdr:from>
    <xdr:to>
      <xdr:col>19</xdr:col>
      <xdr:colOff>177800</xdr:colOff>
      <xdr:row>98</xdr:row>
      <xdr:rowOff>52578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42308"/>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52578</xdr:rowOff>
    </xdr:from>
    <xdr:to>
      <xdr:col>15</xdr:col>
      <xdr:colOff>50800</xdr:colOff>
      <xdr:row>98</xdr:row>
      <xdr:rowOff>101282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54678"/>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97155</xdr:rowOff>
    </xdr:from>
    <xdr:to>
      <xdr:col>10</xdr:col>
      <xdr:colOff>114300</xdr:colOff>
      <xdr:row>98</xdr:row>
      <xdr:rowOff>101282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899255"/>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622</xdr:rowOff>
    </xdr:from>
    <xdr:to>
      <xdr:col>24</xdr:col>
      <xdr:colOff>114300</xdr:colOff>
      <xdr:row>96</xdr:row>
      <xdr:rowOff>102222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150499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160858</xdr:rowOff>
    </xdr:from>
    <xdr:to>
      <xdr:col>20</xdr:col>
      <xdr:colOff>38100</xdr:colOff>
      <xdr:row>98</xdr:row>
      <xdr:rowOff>91008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82135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1778</xdr:rowOff>
    </xdr:from>
    <xdr:to>
      <xdr:col>15</xdr:col>
      <xdr:colOff>101600</xdr:colOff>
      <xdr:row>98</xdr:row>
      <xdr:rowOff>103378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119905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50482</xdr:rowOff>
    </xdr:from>
    <xdr:to>
      <xdr:col>10</xdr:col>
      <xdr:colOff>165100</xdr:colOff>
      <xdr:row>98</xdr:row>
      <xdr:rowOff>152082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168609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46355</xdr:rowOff>
    </xdr:from>
    <xdr:to>
      <xdr:col>6</xdr:col>
      <xdr:colOff>38100</xdr:colOff>
      <xdr:row>98</xdr:row>
      <xdr:rowOff>147955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164482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99162</xdr:rowOff>
    </xdr:from>
    <xdr:to>
      <xdr:col>55</xdr:col>
      <xdr:colOff>0</xdr:colOff>
      <xdr:row>36</xdr:row>
      <xdr:rowOff>53137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414112"/>
          <a:ext cx="838200" cy="8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99162</xdr:rowOff>
    </xdr:from>
    <xdr:to>
      <xdr:col>50</xdr:col>
      <xdr:colOff>114300</xdr:colOff>
      <xdr:row>36</xdr:row>
      <xdr:rowOff>43962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414112"/>
          <a:ext cx="889000" cy="8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43962</xdr:rowOff>
    </xdr:from>
    <xdr:to>
      <xdr:col>45</xdr:col>
      <xdr:colOff>177800</xdr:colOff>
      <xdr:row>36</xdr:row>
      <xdr:rowOff>112801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16162"/>
          <a:ext cx="889000" cy="6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93507</xdr:rowOff>
    </xdr:from>
    <xdr:to>
      <xdr:col>41</xdr:col>
      <xdr:colOff>50800</xdr:colOff>
      <xdr:row>36</xdr:row>
      <xdr:rowOff>112801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26570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2337</xdr:rowOff>
    </xdr:from>
    <xdr:to>
      <xdr:col>55</xdr:col>
      <xdr:colOff>50800</xdr:colOff>
      <xdr:row>36</xdr:row>
      <xdr:rowOff>103937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25214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48362</xdr:rowOff>
    </xdr:from>
    <xdr:to>
      <xdr:col>50</xdr:col>
      <xdr:colOff>165100</xdr:colOff>
      <xdr:row>31</xdr:row>
      <xdr:rowOff>149962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166489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13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164612</xdr:rowOff>
    </xdr:from>
    <xdr:to>
      <xdr:col>46</xdr:col>
      <xdr:colOff>38100</xdr:colOff>
      <xdr:row>36</xdr:row>
      <xdr:rowOff>94762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111289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62001</xdr:rowOff>
    </xdr:from>
    <xdr:to>
      <xdr:col>41</xdr:col>
      <xdr:colOff>101600</xdr:colOff>
      <xdr:row>36</xdr:row>
      <xdr:rowOff>163601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8678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42707</xdr:rowOff>
    </xdr:from>
    <xdr:to>
      <xdr:col>36</xdr:col>
      <xdr:colOff>165100</xdr:colOff>
      <xdr:row>36</xdr:row>
      <xdr:rowOff>144307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160834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26900</xdr:rowOff>
    </xdr:from>
    <xdr:to>
      <xdr:col>55</xdr:col>
      <xdr:colOff>0</xdr:colOff>
      <xdr:row>57</xdr:row>
      <xdr:rowOff>134913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28100"/>
          <a:ext cx="838200" cy="2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26900</xdr:rowOff>
    </xdr:from>
    <xdr:to>
      <xdr:col>50</xdr:col>
      <xdr:colOff>114300</xdr:colOff>
      <xdr:row>56</xdr:row>
      <xdr:rowOff>103581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28100"/>
          <a:ext cx="889000" cy="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103581</xdr:rowOff>
    </xdr:from>
    <xdr:to>
      <xdr:col>45</xdr:col>
      <xdr:colOff>177800</xdr:colOff>
      <xdr:row>57</xdr:row>
      <xdr:rowOff>4446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04781"/>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125884</xdr:rowOff>
    </xdr:from>
    <xdr:to>
      <xdr:col>41</xdr:col>
      <xdr:colOff>50800</xdr:colOff>
      <xdr:row>57</xdr:row>
      <xdr:rowOff>4446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7084"/>
          <a:ext cx="8890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84113</xdr:rowOff>
    </xdr:from>
    <xdr:to>
      <xdr:col>55</xdr:col>
      <xdr:colOff>50800</xdr:colOff>
      <xdr:row>58</xdr:row>
      <xdr:rowOff>14263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62540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147550</xdr:rowOff>
    </xdr:from>
    <xdr:to>
      <xdr:col>50</xdr:col>
      <xdr:colOff>165100</xdr:colOff>
      <xdr:row>56</xdr:row>
      <xdr:rowOff>77700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94227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52781</xdr:rowOff>
    </xdr:from>
    <xdr:to>
      <xdr:col>46</xdr:col>
      <xdr:colOff>38100</xdr:colOff>
      <xdr:row>56</xdr:row>
      <xdr:rowOff>154381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170908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125096</xdr:rowOff>
    </xdr:from>
    <xdr:to>
      <xdr:col>41</xdr:col>
      <xdr:colOff>101600</xdr:colOff>
      <xdr:row>57</xdr:row>
      <xdr:rowOff>55246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71773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5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75084</xdr:rowOff>
    </xdr:from>
    <xdr:to>
      <xdr:col>36</xdr:col>
      <xdr:colOff>165100</xdr:colOff>
      <xdr:row>57</xdr:row>
      <xdr:rowOff>5234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21761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4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152975</xdr:rowOff>
    </xdr:from>
    <xdr:to>
      <xdr:col>55</xdr:col>
      <xdr:colOff>0</xdr:colOff>
      <xdr:row>78</xdr:row>
      <xdr:rowOff>58465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40275"/>
          <a:ext cx="838200" cy="5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152975</xdr:rowOff>
    </xdr:from>
    <xdr:to>
      <xdr:col>50</xdr:col>
      <xdr:colOff>114300</xdr:colOff>
      <xdr:row>76</xdr:row>
      <xdr:rowOff>152240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840275"/>
          <a:ext cx="889000" cy="3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13970</xdr:rowOff>
    </xdr:from>
    <xdr:to>
      <xdr:col>45</xdr:col>
      <xdr:colOff>177800</xdr:colOff>
      <xdr:row>76</xdr:row>
      <xdr:rowOff>152240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044170"/>
          <a:ext cx="889000" cy="1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13970</xdr:rowOff>
    </xdr:from>
    <xdr:to>
      <xdr:col>41</xdr:col>
      <xdr:colOff>50800</xdr:colOff>
      <xdr:row>77</xdr:row>
      <xdr:rowOff>59266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044170"/>
          <a:ext cx="889000" cy="2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7665</xdr:rowOff>
    </xdr:from>
    <xdr:to>
      <xdr:col>55</xdr:col>
      <xdr:colOff>50800</xdr:colOff>
      <xdr:row>78</xdr:row>
      <xdr:rowOff>109265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30542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102175</xdr:rowOff>
    </xdr:from>
    <xdr:to>
      <xdr:col>50</xdr:col>
      <xdr:colOff>165100</xdr:colOff>
      <xdr:row>75</xdr:row>
      <xdr:rowOff>32325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7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48852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5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101440</xdr:rowOff>
    </xdr:from>
    <xdr:to>
      <xdr:col>46</xdr:col>
      <xdr:colOff>38100</xdr:colOff>
      <xdr:row>77</xdr:row>
      <xdr:rowOff>31590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48117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0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134620</xdr:rowOff>
    </xdr:from>
    <xdr:to>
      <xdr:col>41</xdr:col>
      <xdr:colOff>101600</xdr:colOff>
      <xdr:row>76</xdr:row>
      <xdr:rowOff>64770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81297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8466</xdr:rowOff>
    </xdr:from>
    <xdr:to>
      <xdr:col>36</xdr:col>
      <xdr:colOff>165100</xdr:colOff>
      <xdr:row>77</xdr:row>
      <xdr:rowOff>110066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126593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124681</xdr:rowOff>
    </xdr:from>
    <xdr:to>
      <xdr:col>55</xdr:col>
      <xdr:colOff>0</xdr:colOff>
      <xdr:row>98</xdr:row>
      <xdr:rowOff>46833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55331"/>
          <a:ext cx="838200" cy="9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109117</xdr:rowOff>
    </xdr:from>
    <xdr:to>
      <xdr:col>50</xdr:col>
      <xdr:colOff>114300</xdr:colOff>
      <xdr:row>97</xdr:row>
      <xdr:rowOff>124681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39767"/>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109117</xdr:rowOff>
    </xdr:from>
    <xdr:to>
      <xdr:col>45</xdr:col>
      <xdr:colOff>177800</xdr:colOff>
      <xdr:row>98</xdr:row>
      <xdr:rowOff>33415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39767"/>
          <a:ext cx="889000" cy="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84356</xdr:rowOff>
    </xdr:from>
    <xdr:to>
      <xdr:col>41</xdr:col>
      <xdr:colOff>50800</xdr:colOff>
      <xdr:row>98</xdr:row>
      <xdr:rowOff>33415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15006"/>
          <a:ext cx="889000" cy="1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167483</xdr:rowOff>
    </xdr:from>
    <xdr:to>
      <xdr:col>55</xdr:col>
      <xdr:colOff>50800</xdr:colOff>
      <xdr:row>98</xdr:row>
      <xdr:rowOff>97633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73881</xdr:rowOff>
    </xdr:from>
    <xdr:to>
      <xdr:col>50</xdr:col>
      <xdr:colOff>165100</xdr:colOff>
      <xdr:row>98</xdr:row>
      <xdr:rowOff>4031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20558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58317</xdr:rowOff>
    </xdr:from>
    <xdr:to>
      <xdr:col>46</xdr:col>
      <xdr:colOff>38100</xdr:colOff>
      <xdr:row>97</xdr:row>
      <xdr:rowOff>159917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154065</xdr:rowOff>
    </xdr:from>
    <xdr:to>
      <xdr:col>41</xdr:col>
      <xdr:colOff>101600</xdr:colOff>
      <xdr:row>98</xdr:row>
      <xdr:rowOff>84215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75342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33556</xdr:rowOff>
    </xdr:from>
    <xdr:to>
      <xdr:col>36</xdr:col>
      <xdr:colOff>165100</xdr:colOff>
      <xdr:row>97</xdr:row>
      <xdr:rowOff>135156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151683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38824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537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38824</xdr:rowOff>
    </xdr:from>
    <xdr:to>
      <xdr:col>81</xdr:col>
      <xdr:colOff>50800</xdr:colOff>
      <xdr:row>39</xdr:row>
      <xdr:rowOff>39865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5374"/>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39865</xdr:rowOff>
    </xdr:from>
    <xdr:to>
      <xdr:col>76</xdr:col>
      <xdr:colOff>114300</xdr:colOff>
      <xdr:row>39</xdr:row>
      <xdr:rowOff>42825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6415"/>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42825</xdr:rowOff>
    </xdr:from>
    <xdr:to>
      <xdr:col>71</xdr:col>
      <xdr:colOff>177800</xdr:colOff>
      <xdr:row>39</xdr:row>
      <xdr:rowOff>43370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37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159474</xdr:rowOff>
    </xdr:from>
    <xdr:to>
      <xdr:col>81</xdr:col>
      <xdr:colOff>101600</xdr:colOff>
      <xdr:row>39</xdr:row>
      <xdr:rowOff>89624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80751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160515</xdr:rowOff>
    </xdr:from>
    <xdr:to>
      <xdr:col>76</xdr:col>
      <xdr:colOff>165100</xdr:colOff>
      <xdr:row>39</xdr:row>
      <xdr:rowOff>90665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81792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163475</xdr:rowOff>
    </xdr:from>
    <xdr:to>
      <xdr:col>72</xdr:col>
      <xdr:colOff>38100</xdr:colOff>
      <xdr:row>39</xdr:row>
      <xdr:rowOff>93625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164020</xdr:rowOff>
    </xdr:from>
    <xdr:to>
      <xdr:col>67</xdr:col>
      <xdr:colOff>101600</xdr:colOff>
      <xdr:row>39</xdr:row>
      <xdr:rowOff>94170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85297</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47264</xdr:rowOff>
    </xdr:from>
    <xdr:to>
      <xdr:col>85</xdr:col>
      <xdr:colOff>127000</xdr:colOff>
      <xdr:row>78</xdr:row>
      <xdr:rowOff>82812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420364"/>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30347</xdr:rowOff>
    </xdr:from>
    <xdr:to>
      <xdr:col>81</xdr:col>
      <xdr:colOff>50800</xdr:colOff>
      <xdr:row>78</xdr:row>
      <xdr:rowOff>47264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03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xdr:rowOff>
    </xdr:from>
    <xdr:to>
      <xdr:col>76</xdr:col>
      <xdr:colOff>114300</xdr:colOff>
      <xdr:row>78</xdr:row>
      <xdr:rowOff>30347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73632"/>
          <a:ext cx="889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153318</xdr:rowOff>
    </xdr:from>
    <xdr:to>
      <xdr:col>71</xdr:col>
      <xdr:colOff>177800</xdr:colOff>
      <xdr:row>78</xdr:row>
      <xdr:rowOff>532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549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32012</xdr:rowOff>
    </xdr:from>
    <xdr:to>
      <xdr:col>85</xdr:col>
      <xdr:colOff>177800</xdr:colOff>
      <xdr:row>78</xdr:row>
      <xdr:rowOff>133612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118389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167914</xdr:rowOff>
    </xdr:from>
    <xdr:to>
      <xdr:col>81</xdr:col>
      <xdr:colOff>101600</xdr:colOff>
      <xdr:row>78</xdr:row>
      <xdr:rowOff>98064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89191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150997</xdr:rowOff>
    </xdr:from>
    <xdr:to>
      <xdr:col>76</xdr:col>
      <xdr:colOff>165100</xdr:colOff>
      <xdr:row>78</xdr:row>
      <xdr:rowOff>81147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72274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121182</xdr:rowOff>
    </xdr:from>
    <xdr:to>
      <xdr:col>72</xdr:col>
      <xdr:colOff>38100</xdr:colOff>
      <xdr:row>78</xdr:row>
      <xdr:rowOff>51332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42459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1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102518</xdr:rowOff>
    </xdr:from>
    <xdr:to>
      <xdr:col>67</xdr:col>
      <xdr:colOff>101600</xdr:colOff>
      <xdr:row>78</xdr:row>
      <xdr:rowOff>32668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23795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39047</xdr:rowOff>
    </xdr:from>
    <xdr:to>
      <xdr:col>85</xdr:col>
      <xdr:colOff>127000</xdr:colOff>
      <xdr:row>98</xdr:row>
      <xdr:rowOff>44945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69697"/>
          <a:ext cx="8382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44945</xdr:rowOff>
    </xdr:from>
    <xdr:to>
      <xdr:col>81</xdr:col>
      <xdr:colOff>50800</xdr:colOff>
      <xdr:row>98</xdr:row>
      <xdr:rowOff>127752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47045"/>
          <a:ext cx="889000" cy="8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120872</xdr:rowOff>
    </xdr:from>
    <xdr:to>
      <xdr:col>76</xdr:col>
      <xdr:colOff>114300</xdr:colOff>
      <xdr:row>98</xdr:row>
      <xdr:rowOff>127752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2297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94506</xdr:rowOff>
    </xdr:from>
    <xdr:to>
      <xdr:col>71</xdr:col>
      <xdr:colOff>177800</xdr:colOff>
      <xdr:row>98</xdr:row>
      <xdr:rowOff>120872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96606"/>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159697</xdr:rowOff>
    </xdr:from>
    <xdr:to>
      <xdr:col>85</xdr:col>
      <xdr:colOff>177800</xdr:colOff>
      <xdr:row>97</xdr:row>
      <xdr:rowOff>89847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11124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165595</xdr:rowOff>
    </xdr:from>
    <xdr:to>
      <xdr:col>81</xdr:col>
      <xdr:colOff>101600</xdr:colOff>
      <xdr:row>98</xdr:row>
      <xdr:rowOff>95745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76952</xdr:rowOff>
    </xdr:from>
    <xdr:to>
      <xdr:col>76</xdr:col>
      <xdr:colOff>165100</xdr:colOff>
      <xdr:row>99</xdr:row>
      <xdr:rowOff>7102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169679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70072</xdr:rowOff>
    </xdr:from>
    <xdr:to>
      <xdr:col>72</xdr:col>
      <xdr:colOff>38100</xdr:colOff>
      <xdr:row>99</xdr:row>
      <xdr:rowOff>222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162799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43706</xdr:rowOff>
    </xdr:from>
    <xdr:to>
      <xdr:col>67</xdr:col>
      <xdr:colOff>101600</xdr:colOff>
      <xdr:row>98</xdr:row>
      <xdr:rowOff>145306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4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136433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44831</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702681"/>
          <a:ext cx="1269" cy="837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162958</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4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44831</xdr:rowOff>
    </xdr:from>
    <xdr:to>
      <xdr:col>116</xdr:col>
      <xdr:colOff>152400</xdr:colOff>
      <xdr:row>33</xdr:row>
      <xdr:rowOff>44831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7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137528</xdr:rowOff>
    </xdr:from>
    <xdr:to>
      <xdr:col>116</xdr:col>
      <xdr:colOff>63500</xdr:colOff>
      <xdr:row>34</xdr:row>
      <xdr:rowOff>14084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7953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20293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3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41866</xdr:rowOff>
    </xdr:from>
    <xdr:to>
      <xdr:col>116</xdr:col>
      <xdr:colOff>114300</xdr:colOff>
      <xdr:row>37</xdr:row>
      <xdr:rowOff>143466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107010</xdr:rowOff>
    </xdr:from>
    <xdr:to>
      <xdr:col>111</xdr:col>
      <xdr:colOff>177800</xdr:colOff>
      <xdr:row>34</xdr:row>
      <xdr:rowOff>14084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5250510"/>
          <a:ext cx="889000" cy="59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41980</xdr:rowOff>
    </xdr:from>
    <xdr:to>
      <xdr:col>112</xdr:col>
      <xdr:colOff>38100</xdr:colOff>
      <xdr:row>37</xdr:row>
      <xdr:rowOff>143580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3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134707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107010</xdr:rowOff>
    </xdr:from>
    <xdr:to>
      <xdr:col>107</xdr:col>
      <xdr:colOff>50800</xdr:colOff>
      <xdr:row>37</xdr:row>
      <xdr:rowOff>37230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5250510"/>
          <a:ext cx="889000" cy="11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59468</xdr:rowOff>
    </xdr:from>
    <xdr:to>
      <xdr:col>107</xdr:col>
      <xdr:colOff>101600</xdr:colOff>
      <xdr:row>37</xdr:row>
      <xdr:rowOff>161068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152195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135185</xdr:rowOff>
    </xdr:from>
    <xdr:to>
      <xdr:col>102</xdr:col>
      <xdr:colOff>114300</xdr:colOff>
      <xdr:row>37</xdr:row>
      <xdr:rowOff>37230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30738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80728</xdr:rowOff>
    </xdr:from>
    <xdr:to>
      <xdr:col>102</xdr:col>
      <xdr:colOff>165100</xdr:colOff>
      <xdr:row>38</xdr:row>
      <xdr:rowOff>10878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2005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84499</xdr:rowOff>
    </xdr:from>
    <xdr:to>
      <xdr:col>98</xdr:col>
      <xdr:colOff>38100</xdr:colOff>
      <xdr:row>38</xdr:row>
      <xdr:rowOff>14649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5776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86728</xdr:rowOff>
    </xdr:from>
    <xdr:to>
      <xdr:col>116</xdr:col>
      <xdr:colOff>114300</xdr:colOff>
      <xdr:row>34</xdr:row>
      <xdr:rowOff>16878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7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1655</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6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134734</xdr:rowOff>
    </xdr:from>
    <xdr:to>
      <xdr:col>112</xdr:col>
      <xdr:colOff>38100</xdr:colOff>
      <xdr:row>34</xdr:row>
      <xdr:rowOff>64884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7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81411</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5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56210</xdr:rowOff>
    </xdr:from>
    <xdr:to>
      <xdr:col>107</xdr:col>
      <xdr:colOff>101600</xdr:colOff>
      <xdr:row>30</xdr:row>
      <xdr:rowOff>157810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1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2887</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4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157880</xdr:rowOff>
    </xdr:from>
    <xdr:to>
      <xdr:col>102</xdr:col>
      <xdr:colOff>165100</xdr:colOff>
      <xdr:row>37</xdr:row>
      <xdr:rowOff>88030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104557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84385</xdr:rowOff>
    </xdr:from>
    <xdr:to>
      <xdr:col>98</xdr:col>
      <xdr:colOff>38100</xdr:colOff>
      <xdr:row>37</xdr:row>
      <xdr:rowOff>14535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2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31062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0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156311</xdr:rowOff>
    </xdr:from>
    <xdr:to>
      <xdr:col>116</xdr:col>
      <xdr:colOff>63500</xdr:colOff>
      <xdr:row>58</xdr:row>
      <xdr:rowOff>160198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0041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154330</xdr:rowOff>
    </xdr:from>
    <xdr:to>
      <xdr:col>111</xdr:col>
      <xdr:colOff>177800</xdr:colOff>
      <xdr:row>58</xdr:row>
      <xdr:rowOff>156311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9843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154330</xdr:rowOff>
    </xdr:from>
    <xdr:to>
      <xdr:col>107</xdr:col>
      <xdr:colOff>50800</xdr:colOff>
      <xdr:row>58</xdr:row>
      <xdr:rowOff>156311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9843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156311</xdr:rowOff>
    </xdr:from>
    <xdr:to>
      <xdr:col>102</xdr:col>
      <xdr:colOff>114300</xdr:colOff>
      <xdr:row>58</xdr:row>
      <xdr:rowOff>156388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0041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109398</xdr:rowOff>
    </xdr:from>
    <xdr:to>
      <xdr:col>116</xdr:col>
      <xdr:colOff>114300</xdr:colOff>
      <xdr:row>59</xdr:row>
      <xdr:rowOff>39548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105511</xdr:rowOff>
    </xdr:from>
    <xdr:to>
      <xdr:col>112</xdr:col>
      <xdr:colOff>38100</xdr:colOff>
      <xdr:row>59</xdr:row>
      <xdr:rowOff>35661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26788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103530</xdr:rowOff>
    </xdr:from>
    <xdr:to>
      <xdr:col>107</xdr:col>
      <xdr:colOff>101600</xdr:colOff>
      <xdr:row>59</xdr:row>
      <xdr:rowOff>33680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24807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4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105511</xdr:rowOff>
    </xdr:from>
    <xdr:to>
      <xdr:col>102</xdr:col>
      <xdr:colOff>165100</xdr:colOff>
      <xdr:row>59</xdr:row>
      <xdr:rowOff>35661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26788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4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105588</xdr:rowOff>
    </xdr:from>
    <xdr:to>
      <xdr:col>98</xdr:col>
      <xdr:colOff>38100</xdr:colOff>
      <xdr:row>59</xdr:row>
      <xdr:rowOff>35738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26865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4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103467</xdr:rowOff>
    </xdr:from>
    <xdr:to>
      <xdr:col>116</xdr:col>
      <xdr:colOff>63500</xdr:colOff>
      <xdr:row>76</xdr:row>
      <xdr:rowOff>127527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3667"/>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43383</xdr:rowOff>
    </xdr:from>
    <xdr:to>
      <xdr:col>111</xdr:col>
      <xdr:colOff>177800</xdr:colOff>
      <xdr:row>76</xdr:row>
      <xdr:rowOff>103467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73583"/>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100838</xdr:rowOff>
    </xdr:from>
    <xdr:to>
      <xdr:col>107</xdr:col>
      <xdr:colOff>50800</xdr:colOff>
      <xdr:row>76</xdr:row>
      <xdr:rowOff>43383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16688"/>
          <a:ext cx="889000" cy="4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100838</xdr:rowOff>
    </xdr:from>
    <xdr:to>
      <xdr:col>102</xdr:col>
      <xdr:colOff>114300</xdr:colOff>
      <xdr:row>73</xdr:row>
      <xdr:rowOff>103124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1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76727</xdr:rowOff>
    </xdr:from>
    <xdr:to>
      <xdr:col>116</xdr:col>
      <xdr:colOff>114300</xdr:colOff>
      <xdr:row>77</xdr:row>
      <xdr:rowOff>6877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99604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52667</xdr:rowOff>
    </xdr:from>
    <xdr:to>
      <xdr:col>112</xdr:col>
      <xdr:colOff>38100</xdr:colOff>
      <xdr:row>76</xdr:row>
      <xdr:rowOff>154267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170794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8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164033</xdr:rowOff>
    </xdr:from>
    <xdr:to>
      <xdr:col>107</xdr:col>
      <xdr:colOff>101600</xdr:colOff>
      <xdr:row>76</xdr:row>
      <xdr:rowOff>94183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110710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50038</xdr:rowOff>
    </xdr:from>
    <xdr:to>
      <xdr:col>102</xdr:col>
      <xdr:colOff>165100</xdr:colOff>
      <xdr:row>73</xdr:row>
      <xdr:rowOff>151638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168165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52324</xdr:rowOff>
    </xdr:from>
    <xdr:to>
      <xdr:col>98</xdr:col>
      <xdr:colOff>38100</xdr:colOff>
      <xdr:row>73</xdr:row>
      <xdr:rowOff>153924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170451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4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類似団体平均と比較して，人件費は</a:t>
          </a:r>
          <a:r>
            <a:rPr kumimoji="1" lang="en-US" altLang="ja-JP" sz="1300">
              <a:latin typeface="ＭＳ Ｐゴシック" panose="020B0600070205080204" pitchFamily="50" charset="-128"/>
              <a:ea typeface="ＭＳ Ｐゴシック" panose="020B0600070205080204" pitchFamily="50" charset="-128"/>
            </a:rPr>
            <a:t>32,900</a:t>
          </a:r>
          <a:r>
            <a:rPr kumimoji="1" lang="ja-JP" altLang="en-US" sz="1300">
              <a:latin typeface="ＭＳ Ｐゴシック" panose="020B0600070205080204" pitchFamily="50" charset="-128"/>
              <a:ea typeface="ＭＳ Ｐゴシック" panose="020B0600070205080204" pitchFamily="50" charset="-128"/>
            </a:rPr>
            <a:t>円，物件費は</a:t>
          </a:r>
          <a:r>
            <a:rPr kumimoji="1" lang="en-US" altLang="ja-JP" sz="1300">
              <a:latin typeface="ＭＳ Ｐゴシック" panose="020B0600070205080204" pitchFamily="50" charset="-128"/>
              <a:ea typeface="ＭＳ Ｐゴシック" panose="020B0600070205080204" pitchFamily="50" charset="-128"/>
            </a:rPr>
            <a:t>24,560</a:t>
          </a:r>
          <a:r>
            <a:rPr kumimoji="1" lang="ja-JP" altLang="en-US" sz="1300">
              <a:latin typeface="ＭＳ Ｐゴシック" panose="020B0600070205080204" pitchFamily="50" charset="-128"/>
              <a:ea typeface="ＭＳ Ｐゴシック" panose="020B0600070205080204" pitchFamily="50" charset="-128"/>
            </a:rPr>
            <a:t>円上回っているが，これは，村単独で実施している福祉施策や教育施策が多数あるとともに，その充実を図る必要から，職員数や業務委託等が多いことが主な要因である。人件費が前年度費</a:t>
          </a:r>
          <a:r>
            <a:rPr kumimoji="1" lang="en-US" altLang="ja-JP" sz="1300">
              <a:latin typeface="ＭＳ Ｐゴシック" panose="020B0600070205080204" pitchFamily="50" charset="-128"/>
              <a:ea typeface="ＭＳ Ｐゴシック" panose="020B0600070205080204" pitchFamily="50" charset="-128"/>
            </a:rPr>
            <a:t>2,858</a:t>
          </a:r>
          <a:r>
            <a:rPr kumimoji="1" lang="ja-JP" altLang="en-US" sz="1300">
              <a:latin typeface="ＭＳ Ｐゴシック" panose="020B0600070205080204" pitchFamily="50" charset="-128"/>
              <a:ea typeface="ＭＳ Ｐゴシック" panose="020B0600070205080204" pitchFamily="50" charset="-128"/>
            </a:rPr>
            <a:t>円の増となっているのは，会計年度任用職員の号給が上がったことによるものである。　公債費は住民一人当たり</a:t>
          </a:r>
          <a:r>
            <a:rPr kumimoji="1" lang="en-US" altLang="ja-JP" sz="1300">
              <a:latin typeface="ＭＳ Ｐゴシック" panose="020B0600070205080204" pitchFamily="50" charset="-128"/>
              <a:ea typeface="ＭＳ Ｐゴシック" panose="020B0600070205080204" pitchFamily="50" charset="-128"/>
            </a:rPr>
            <a:t>11,484</a:t>
          </a:r>
          <a:r>
            <a:rPr kumimoji="1" lang="ja-JP" altLang="en-US" sz="1300">
              <a:latin typeface="ＭＳ Ｐゴシック" panose="020B0600070205080204" pitchFamily="50" charset="-128"/>
              <a:ea typeface="ＭＳ Ｐゴシック" panose="020B0600070205080204" pitchFamily="50" charset="-128"/>
            </a:rPr>
            <a:t>円であり，類似団体平均と比較してコストが低い状況となっている。これは，平成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年度以降，起債による新たな借入れを抑制していることが要因である。令和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舟石川橋梁修繕工事等に当たり地方債の発行を行っており，今後も計画的な借り入れに努め，地方債の発行に大きく頼ることのない財政運営を行っていく。また，投資的経費のうち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38,547</a:t>
          </a:r>
          <a:r>
            <a:rPr kumimoji="1" lang="ja-JP" altLang="en-US" sz="1300">
              <a:latin typeface="ＭＳ Ｐゴシック" panose="020B0600070205080204" pitchFamily="50" charset="-128"/>
              <a:ea typeface="ＭＳ Ｐゴシック" panose="020B0600070205080204" pitchFamily="50" charset="-128"/>
            </a:rPr>
            <a:t>円で，類似団体と比較してコストが低い状況ではあるが，今後，公共施設等総合管理計画などを踏まえ，中長期視点で施設の最適配置及び長寿命化等適切な維持管理に努めていく。</a:t>
          </a:r>
        </a:p>
        <a:p>
          <a:r>
            <a:rPr kumimoji="1" lang="ja-JP" altLang="en-US" sz="1300">
              <a:latin typeface="ＭＳ Ｐゴシック" panose="020B0600070205080204" pitchFamily="50" charset="-128"/>
              <a:ea typeface="ＭＳ Ｐゴシック" panose="020B0600070205080204" pitchFamily="50" charset="-128"/>
            </a:rPr>
            <a:t>　このほか，その他経費のうち，補助費等は住民一人当たり</a:t>
          </a:r>
          <a:r>
            <a:rPr kumimoji="1" lang="en-US" altLang="ja-JP" sz="1300">
              <a:latin typeface="ＭＳ Ｐゴシック" panose="020B0600070205080204" pitchFamily="50" charset="-128"/>
              <a:ea typeface="ＭＳ Ｐゴシック" panose="020B0600070205080204" pitchFamily="50" charset="-128"/>
            </a:rPr>
            <a:t>66,360</a:t>
          </a:r>
          <a:r>
            <a:rPr kumimoji="1" lang="ja-JP" altLang="en-US" sz="1300">
              <a:latin typeface="ＭＳ Ｐゴシック" panose="020B0600070205080204" pitchFamily="50" charset="-128"/>
              <a:ea typeface="ＭＳ Ｐゴシック" panose="020B0600070205080204" pitchFamily="50" charset="-128"/>
            </a:rPr>
            <a:t>円，繰出金は住民一人当たり</a:t>
          </a:r>
          <a:r>
            <a:rPr kumimoji="1" lang="en-US" altLang="ja-JP" sz="1300">
              <a:latin typeface="ＭＳ Ｐゴシック" panose="020B0600070205080204" pitchFamily="50" charset="-128"/>
              <a:ea typeface="ＭＳ Ｐゴシック" panose="020B0600070205080204" pitchFamily="50" charset="-128"/>
            </a:rPr>
            <a:t>42,639</a:t>
          </a:r>
          <a:r>
            <a:rPr kumimoji="1" lang="ja-JP" altLang="en-US" sz="1300">
              <a:latin typeface="ＭＳ Ｐゴシック" panose="020B0600070205080204" pitchFamily="50" charset="-128"/>
              <a:ea typeface="ＭＳ Ｐゴシック" panose="020B0600070205080204" pitchFamily="50" charset="-128"/>
            </a:rPr>
            <a:t>円，投資及び出資金は住民一人当たり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13,038</a:t>
          </a:r>
          <a:r>
            <a:rPr kumimoji="1" lang="ja-JP" altLang="en-US" sz="1300">
              <a:latin typeface="ＭＳ Ｐゴシック" panose="020B0600070205080204" pitchFamily="50" charset="-128"/>
              <a:ea typeface="ＭＳ Ｐゴシック" panose="020B0600070205080204" pitchFamily="50" charset="-128"/>
            </a:rPr>
            <a:t>円である。類似団体と比較してコストが高い状況となっているのは，補助費等は消防及び可燃性廃棄物処理の広域化に係る一部事務組合への負担金や外郭団体への事業費補助金等が主な要因である。今後も事務事業の見直しを積極的に進め，経営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茨城県東海村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38,328
38,005
38.00
20,864,787
19,637,975
1,135,150
12,250,167
1,590,601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138938</xdr:rowOff>
    </xdr:from>
    <xdr:to>
      <xdr:col>24</xdr:col>
      <xdr:colOff>63500</xdr:colOff>
      <xdr:row>34</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5338"/>
          <a:ext cx="8382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42545</xdr:rowOff>
    </xdr:from>
    <xdr:to>
      <xdr:col>19</xdr:col>
      <xdr:colOff>177800</xdr:colOff>
      <xdr:row>34</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2894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12446</xdr:rowOff>
    </xdr:from>
    <xdr:to>
      <xdr:col>15</xdr:col>
      <xdr:colOff>50800</xdr:colOff>
      <xdr:row>32</xdr:row>
      <xdr:rowOff>42545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884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12446</xdr:rowOff>
    </xdr:from>
    <xdr:to>
      <xdr:col>10</xdr:col>
      <xdr:colOff>114300</xdr:colOff>
      <xdr:row>32</xdr:row>
      <xdr:rowOff>13208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88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88138</xdr:rowOff>
    </xdr:from>
    <xdr:to>
      <xdr:col>24</xdr:col>
      <xdr:colOff>114300</xdr:colOff>
      <xdr:row>33</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111015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163195</xdr:rowOff>
    </xdr:from>
    <xdr:to>
      <xdr:col>15</xdr:col>
      <xdr:colOff>101600</xdr:colOff>
      <xdr:row>32</xdr:row>
      <xdr:rowOff>93345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109872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133096</xdr:rowOff>
    </xdr:from>
    <xdr:to>
      <xdr:col>10</xdr:col>
      <xdr:colOff>165100</xdr:colOff>
      <xdr:row>32</xdr:row>
      <xdr:rowOff>63246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79773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133858</xdr:rowOff>
    </xdr:from>
    <xdr:to>
      <xdr:col>6</xdr:col>
      <xdr:colOff>38100</xdr:colOff>
      <xdr:row>32</xdr:row>
      <xdr:rowOff>64008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80535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7184</xdr:rowOff>
    </xdr:from>
    <xdr:to>
      <xdr:col>24</xdr:col>
      <xdr:colOff>63500</xdr:colOff>
      <xdr:row>56</xdr:row>
      <xdr:rowOff>156803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36934"/>
          <a:ext cx="838200" cy="3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xdr:rowOff>
    </xdr:from>
    <xdr:to>
      <xdr:col>19</xdr:col>
      <xdr:colOff>177800</xdr:colOff>
      <xdr:row>57</xdr:row>
      <xdr:rowOff>89328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36934"/>
          <a:ext cx="889000" cy="4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89328</xdr:rowOff>
    </xdr:from>
    <xdr:to>
      <xdr:col>15</xdr:col>
      <xdr:colOff>50800</xdr:colOff>
      <xdr:row>57</xdr:row>
      <xdr:rowOff>116353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1978"/>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115682</xdr:rowOff>
    </xdr:from>
    <xdr:to>
      <xdr:col>10</xdr:col>
      <xdr:colOff>114300</xdr:colOff>
      <xdr:row>57</xdr:row>
      <xdr:rowOff>116353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88332"/>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106003</xdr:rowOff>
    </xdr:from>
    <xdr:to>
      <xdr:col>24</xdr:col>
      <xdr:colOff>114300</xdr:colOff>
      <xdr:row>57</xdr:row>
      <xdr:rowOff>36153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128880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127834</xdr:rowOff>
    </xdr:from>
    <xdr:to>
      <xdr:col>20</xdr:col>
      <xdr:colOff>38100</xdr:colOff>
      <xdr:row>55</xdr:row>
      <xdr:rowOff>57984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74511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38528</xdr:rowOff>
    </xdr:from>
    <xdr:to>
      <xdr:col>15</xdr:col>
      <xdr:colOff>101600</xdr:colOff>
      <xdr:row>57</xdr:row>
      <xdr:rowOff>140128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156655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65553</xdr:rowOff>
    </xdr:from>
    <xdr:to>
      <xdr:col>10</xdr:col>
      <xdr:colOff>165100</xdr:colOff>
      <xdr:row>57</xdr:row>
      <xdr:rowOff>167153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64882</xdr:rowOff>
    </xdr:from>
    <xdr:to>
      <xdr:col>6</xdr:col>
      <xdr:colOff>38100</xdr:colOff>
      <xdr:row>57</xdr:row>
      <xdr:rowOff>166482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63675</xdr:rowOff>
    </xdr:from>
    <xdr:to>
      <xdr:col>24</xdr:col>
      <xdr:colOff>63500</xdr:colOff>
      <xdr:row>77</xdr:row>
      <xdr:rowOff>22695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3875"/>
          <a:ext cx="838200" cy="1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22695</xdr:rowOff>
    </xdr:from>
    <xdr:to>
      <xdr:col>19</xdr:col>
      <xdr:colOff>177800</xdr:colOff>
      <xdr:row>77</xdr:row>
      <xdr:rowOff>100000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4345"/>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100000</xdr:rowOff>
    </xdr:from>
    <xdr:to>
      <xdr:col>15</xdr:col>
      <xdr:colOff>50800</xdr:colOff>
      <xdr:row>77</xdr:row>
      <xdr:rowOff>126997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1650"/>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126997</xdr:rowOff>
    </xdr:from>
    <xdr:to>
      <xdr:col>10</xdr:col>
      <xdr:colOff>114300</xdr:colOff>
      <xdr:row>77</xdr:row>
      <xdr:rowOff>149865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8647"/>
          <a:ext cx="889000" cy="2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12875</xdr:rowOff>
    </xdr:from>
    <xdr:to>
      <xdr:col>24</xdr:col>
      <xdr:colOff>114300</xdr:colOff>
      <xdr:row>76</xdr:row>
      <xdr:rowOff>114475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35752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143345</xdr:rowOff>
    </xdr:from>
    <xdr:to>
      <xdr:col>20</xdr:col>
      <xdr:colOff>38100</xdr:colOff>
      <xdr:row>77</xdr:row>
      <xdr:rowOff>73495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49200</xdr:rowOff>
    </xdr:from>
    <xdr:to>
      <xdr:col>15</xdr:col>
      <xdr:colOff>101600</xdr:colOff>
      <xdr:row>77</xdr:row>
      <xdr:rowOff>150800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167327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76197</xdr:rowOff>
    </xdr:from>
    <xdr:to>
      <xdr:col>10</xdr:col>
      <xdr:colOff>165100</xdr:colOff>
      <xdr:row>78</xdr:row>
      <xdr:rowOff>6347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99065</xdr:rowOff>
    </xdr:from>
    <xdr:to>
      <xdr:col>6</xdr:col>
      <xdr:colOff>38100</xdr:colOff>
      <xdr:row>78</xdr:row>
      <xdr:rowOff>29215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122718</xdr:rowOff>
    </xdr:from>
    <xdr:to>
      <xdr:col>24</xdr:col>
      <xdr:colOff>63500</xdr:colOff>
      <xdr:row>96</xdr:row>
      <xdr:rowOff>134344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10468"/>
          <a:ext cx="838200" cy="18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134344</xdr:rowOff>
    </xdr:from>
    <xdr:to>
      <xdr:col>19</xdr:col>
      <xdr:colOff>177800</xdr:colOff>
      <xdr:row>97</xdr:row>
      <xdr:rowOff>8728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3544"/>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18248</xdr:rowOff>
    </xdr:from>
    <xdr:to>
      <xdr:col>15</xdr:col>
      <xdr:colOff>50800</xdr:colOff>
      <xdr:row>97</xdr:row>
      <xdr:rowOff>8728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77448"/>
          <a:ext cx="889000" cy="1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18248</xdr:rowOff>
    </xdr:from>
    <xdr:to>
      <xdr:col>10</xdr:col>
      <xdr:colOff>114300</xdr:colOff>
      <xdr:row>96</xdr:row>
      <xdr:rowOff>118554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77448"/>
          <a:ext cx="889000" cy="10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71918</xdr:rowOff>
    </xdr:from>
    <xdr:to>
      <xdr:col>24</xdr:col>
      <xdr:colOff>114300</xdr:colOff>
      <xdr:row>96</xdr:row>
      <xdr:rowOff>2068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94795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83544</xdr:rowOff>
    </xdr:from>
    <xdr:to>
      <xdr:col>20</xdr:col>
      <xdr:colOff>38100</xdr:colOff>
      <xdr:row>97</xdr:row>
      <xdr:rowOff>13694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30221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1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129378</xdr:rowOff>
    </xdr:from>
    <xdr:to>
      <xdr:col>15</xdr:col>
      <xdr:colOff>101600</xdr:colOff>
      <xdr:row>97</xdr:row>
      <xdr:rowOff>59528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76055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138898</xdr:rowOff>
    </xdr:from>
    <xdr:to>
      <xdr:col>10</xdr:col>
      <xdr:colOff>165100</xdr:colOff>
      <xdr:row>96</xdr:row>
      <xdr:rowOff>69048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85575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67754</xdr:rowOff>
    </xdr:from>
    <xdr:to>
      <xdr:col>6</xdr:col>
      <xdr:colOff>38100</xdr:colOff>
      <xdr:row>96</xdr:row>
      <xdr:rowOff>169354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148517</xdr:rowOff>
    </xdr:from>
    <xdr:to>
      <xdr:col>55</xdr:col>
      <xdr:colOff>0</xdr:colOff>
      <xdr:row>38</xdr:row>
      <xdr:rowOff>152436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6361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148517</xdr:rowOff>
    </xdr:from>
    <xdr:to>
      <xdr:col>50</xdr:col>
      <xdr:colOff>114300</xdr:colOff>
      <xdr:row>38</xdr:row>
      <xdr:rowOff>148517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6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148517</xdr:rowOff>
    </xdr:from>
    <xdr:to>
      <xdr:col>45</xdr:col>
      <xdr:colOff>177800</xdr:colOff>
      <xdr:row>38</xdr:row>
      <xdr:rowOff>148517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6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148517</xdr:rowOff>
    </xdr:from>
    <xdr:to>
      <xdr:col>41</xdr:col>
      <xdr:colOff>50800</xdr:colOff>
      <xdr:row>38</xdr:row>
      <xdr:rowOff>148844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6361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101636</xdr:rowOff>
    </xdr:from>
    <xdr:to>
      <xdr:col>55</xdr:col>
      <xdr:colOff>50800</xdr:colOff>
      <xdr:row>39</xdr:row>
      <xdr:rowOff>31786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97717</xdr:rowOff>
    </xdr:from>
    <xdr:to>
      <xdr:col>50</xdr:col>
      <xdr:colOff>165100</xdr:colOff>
      <xdr:row>39</xdr:row>
      <xdr:rowOff>27867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18994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97717</xdr:rowOff>
    </xdr:from>
    <xdr:to>
      <xdr:col>46</xdr:col>
      <xdr:colOff>38100</xdr:colOff>
      <xdr:row>39</xdr:row>
      <xdr:rowOff>27867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97717</xdr:rowOff>
    </xdr:from>
    <xdr:to>
      <xdr:col>41</xdr:col>
      <xdr:colOff>101600</xdr:colOff>
      <xdr:row>39</xdr:row>
      <xdr:rowOff>27867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137528</xdr:rowOff>
    </xdr:from>
    <xdr:to>
      <xdr:col>55</xdr:col>
      <xdr:colOff>0</xdr:colOff>
      <xdr:row>58</xdr:row>
      <xdr:rowOff>99858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10178"/>
          <a:ext cx="838200" cy="1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137528</xdr:rowOff>
    </xdr:from>
    <xdr:to>
      <xdr:col>50</xdr:col>
      <xdr:colOff>114300</xdr:colOff>
      <xdr:row>58</xdr:row>
      <xdr:rowOff>37026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10178"/>
          <a:ext cx="889000" cy="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37026</xdr:rowOff>
    </xdr:from>
    <xdr:to>
      <xdr:col>45</xdr:col>
      <xdr:colOff>177800</xdr:colOff>
      <xdr:row>58</xdr:row>
      <xdr:rowOff>64556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8112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43280</xdr:rowOff>
    </xdr:from>
    <xdr:to>
      <xdr:col>41</xdr:col>
      <xdr:colOff>50800</xdr:colOff>
      <xdr:row>58</xdr:row>
      <xdr:rowOff>64556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87380"/>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49058</xdr:rowOff>
    </xdr:from>
    <xdr:to>
      <xdr:col>55</xdr:col>
      <xdr:colOff>50800</xdr:colOff>
      <xdr:row>58</xdr:row>
      <xdr:rowOff>150658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71935</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86728</xdr:rowOff>
    </xdr:from>
    <xdr:to>
      <xdr:col>50</xdr:col>
      <xdr:colOff>165100</xdr:colOff>
      <xdr:row>58</xdr:row>
      <xdr:rowOff>16878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33405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157676</xdr:rowOff>
    </xdr:from>
    <xdr:to>
      <xdr:col>46</xdr:col>
      <xdr:colOff>38100</xdr:colOff>
      <xdr:row>58</xdr:row>
      <xdr:rowOff>87826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104353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13756</xdr:rowOff>
    </xdr:from>
    <xdr:to>
      <xdr:col>41</xdr:col>
      <xdr:colOff>101600</xdr:colOff>
      <xdr:row>58</xdr:row>
      <xdr:rowOff>115356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131883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163930</xdr:rowOff>
    </xdr:from>
    <xdr:to>
      <xdr:col>36</xdr:col>
      <xdr:colOff>165100</xdr:colOff>
      <xdr:row>58</xdr:row>
      <xdr:rowOff>94080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110607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23617</xdr:rowOff>
    </xdr:from>
    <xdr:to>
      <xdr:col>55</xdr:col>
      <xdr:colOff>0</xdr:colOff>
      <xdr:row>76</xdr:row>
      <xdr:rowOff>26498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53817"/>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26498</xdr:rowOff>
    </xdr:from>
    <xdr:to>
      <xdr:col>50</xdr:col>
      <xdr:colOff>114300</xdr:colOff>
      <xdr:row>76</xdr:row>
      <xdr:rowOff>151816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56698"/>
          <a:ext cx="889000" cy="1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151816</xdr:rowOff>
    </xdr:from>
    <xdr:to>
      <xdr:col>45</xdr:col>
      <xdr:colOff>177800</xdr:colOff>
      <xdr:row>76</xdr:row>
      <xdr:rowOff>153005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8201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153005</xdr:rowOff>
    </xdr:from>
    <xdr:to>
      <xdr:col>41</xdr:col>
      <xdr:colOff>50800</xdr:colOff>
      <xdr:row>77</xdr:row>
      <xdr:rowOff>35322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83205"/>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144267</xdr:rowOff>
    </xdr:from>
    <xdr:to>
      <xdr:col>55</xdr:col>
      <xdr:colOff>50800</xdr:colOff>
      <xdr:row>76</xdr:row>
      <xdr:rowOff>74417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167144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147148</xdr:rowOff>
    </xdr:from>
    <xdr:to>
      <xdr:col>50</xdr:col>
      <xdr:colOff>165100</xdr:colOff>
      <xdr:row>76</xdr:row>
      <xdr:rowOff>77298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68425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0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101016</xdr:rowOff>
    </xdr:from>
    <xdr:to>
      <xdr:col>46</xdr:col>
      <xdr:colOff>38100</xdr:colOff>
      <xdr:row>77</xdr:row>
      <xdr:rowOff>31166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47693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9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102205</xdr:rowOff>
    </xdr:from>
    <xdr:to>
      <xdr:col>41</xdr:col>
      <xdr:colOff>101600</xdr:colOff>
      <xdr:row>77</xdr:row>
      <xdr:rowOff>32355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48882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90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155972</xdr:rowOff>
    </xdr:from>
    <xdr:to>
      <xdr:col>36</xdr:col>
      <xdr:colOff>165100</xdr:colOff>
      <xdr:row>77</xdr:row>
      <xdr:rowOff>86122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77249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41160</xdr:rowOff>
    </xdr:from>
    <xdr:to>
      <xdr:col>54</xdr:col>
      <xdr:colOff>189865</xdr:colOff>
      <xdr:row>98</xdr:row>
      <xdr:rowOff>26429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43110"/>
          <a:ext cx="1270" cy="118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26429</xdr:rowOff>
    </xdr:from>
    <xdr:to>
      <xdr:col>55</xdr:col>
      <xdr:colOff>88900</xdr:colOff>
      <xdr:row>98</xdr:row>
      <xdr:rowOff>26429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2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159287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1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41160</xdr:rowOff>
    </xdr:from>
    <xdr:to>
      <xdr:col>55</xdr:col>
      <xdr:colOff>88900</xdr:colOff>
      <xdr:row>91</xdr:row>
      <xdr:rowOff>41160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27876</xdr:rowOff>
    </xdr:from>
    <xdr:to>
      <xdr:col>55</xdr:col>
      <xdr:colOff>0</xdr:colOff>
      <xdr:row>94</xdr:row>
      <xdr:rowOff>77445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5972726"/>
          <a:ext cx="838200" cy="2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143375</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3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164948</xdr:rowOff>
    </xdr:from>
    <xdr:to>
      <xdr:col>55</xdr:col>
      <xdr:colOff>50800</xdr:colOff>
      <xdr:row>96</xdr:row>
      <xdr:rowOff>95098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70853</xdr:rowOff>
    </xdr:from>
    <xdr:to>
      <xdr:col>50</xdr:col>
      <xdr:colOff>114300</xdr:colOff>
      <xdr:row>93</xdr:row>
      <xdr:rowOff>27876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844253"/>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927</xdr:rowOff>
    </xdr:from>
    <xdr:to>
      <xdr:col>50</xdr:col>
      <xdr:colOff>165100</xdr:colOff>
      <xdr:row>96</xdr:row>
      <xdr:rowOff>102527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93654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132753</xdr:rowOff>
    </xdr:from>
    <xdr:to>
      <xdr:col>45</xdr:col>
      <xdr:colOff>177800</xdr:colOff>
      <xdr:row>92</xdr:row>
      <xdr:rowOff>70853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734703"/>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12649</xdr:rowOff>
    </xdr:from>
    <xdr:to>
      <xdr:col>46</xdr:col>
      <xdr:colOff>38100</xdr:colOff>
      <xdr:row>96</xdr:row>
      <xdr:rowOff>114249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7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105376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43814</xdr:rowOff>
    </xdr:from>
    <xdr:to>
      <xdr:col>41</xdr:col>
      <xdr:colOff>50800</xdr:colOff>
      <xdr:row>91</xdr:row>
      <xdr:rowOff>132753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474314"/>
          <a:ext cx="889000" cy="2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3099</xdr:rowOff>
    </xdr:from>
    <xdr:to>
      <xdr:col>41</xdr:col>
      <xdr:colOff>101600</xdr:colOff>
      <xdr:row>96</xdr:row>
      <xdr:rowOff>104699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95826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160223</xdr:rowOff>
    </xdr:from>
    <xdr:to>
      <xdr:col>36</xdr:col>
      <xdr:colOff>165100</xdr:colOff>
      <xdr:row>96</xdr:row>
      <xdr:rowOff>90373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81500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26645</xdr:rowOff>
    </xdr:from>
    <xdr:to>
      <xdr:col>55</xdr:col>
      <xdr:colOff>50800</xdr:colOff>
      <xdr:row>94</xdr:row>
      <xdr:rowOff>128245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49522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148526</xdr:rowOff>
    </xdr:from>
    <xdr:to>
      <xdr:col>50</xdr:col>
      <xdr:colOff>165100</xdr:colOff>
      <xdr:row>93</xdr:row>
      <xdr:rowOff>78676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95203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6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20053</xdr:rowOff>
    </xdr:from>
    <xdr:to>
      <xdr:col>46</xdr:col>
      <xdr:colOff>38100</xdr:colOff>
      <xdr:row>92</xdr:row>
      <xdr:rowOff>121653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7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138180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81953</xdr:rowOff>
    </xdr:from>
    <xdr:to>
      <xdr:col>41</xdr:col>
      <xdr:colOff>101600</xdr:colOff>
      <xdr:row>92</xdr:row>
      <xdr:rowOff>12103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6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28630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545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164464</xdr:rowOff>
    </xdr:from>
    <xdr:to>
      <xdr:col>36</xdr:col>
      <xdr:colOff>165100</xdr:colOff>
      <xdr:row>90</xdr:row>
      <xdr:rowOff>94614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111141</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1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32429</xdr:rowOff>
    </xdr:from>
    <xdr:to>
      <xdr:col>85</xdr:col>
      <xdr:colOff>127000</xdr:colOff>
      <xdr:row>37</xdr:row>
      <xdr:rowOff>47422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76079"/>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32429</xdr:rowOff>
    </xdr:from>
    <xdr:to>
      <xdr:col>81</xdr:col>
      <xdr:colOff>50800</xdr:colOff>
      <xdr:row>37</xdr:row>
      <xdr:rowOff>65881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76079"/>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65881</xdr:rowOff>
    </xdr:from>
    <xdr:to>
      <xdr:col>76</xdr:col>
      <xdr:colOff>114300</xdr:colOff>
      <xdr:row>37</xdr:row>
      <xdr:rowOff>72225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09531"/>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72225</xdr:rowOff>
    </xdr:from>
    <xdr:to>
      <xdr:col>71</xdr:col>
      <xdr:colOff>177800</xdr:colOff>
      <xdr:row>37</xdr:row>
      <xdr:rowOff>85274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15875"/>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168072</xdr:rowOff>
    </xdr:from>
    <xdr:to>
      <xdr:col>85</xdr:col>
      <xdr:colOff>177800</xdr:colOff>
      <xdr:row>37</xdr:row>
      <xdr:rowOff>98222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19499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153079</xdr:rowOff>
    </xdr:from>
    <xdr:to>
      <xdr:col>81</xdr:col>
      <xdr:colOff>101600</xdr:colOff>
      <xdr:row>37</xdr:row>
      <xdr:rowOff>83229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99756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15081</xdr:rowOff>
    </xdr:from>
    <xdr:to>
      <xdr:col>76</xdr:col>
      <xdr:colOff>165100</xdr:colOff>
      <xdr:row>37</xdr:row>
      <xdr:rowOff>116681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21425</xdr:rowOff>
    </xdr:from>
    <xdr:to>
      <xdr:col>72</xdr:col>
      <xdr:colOff>38100</xdr:colOff>
      <xdr:row>37</xdr:row>
      <xdr:rowOff>123025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114152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34474</xdr:rowOff>
    </xdr:from>
    <xdr:to>
      <xdr:col>67</xdr:col>
      <xdr:colOff>101600</xdr:colOff>
      <xdr:row>37</xdr:row>
      <xdr:rowOff>136074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127201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42879</xdr:rowOff>
    </xdr:from>
    <xdr:to>
      <xdr:col>85</xdr:col>
      <xdr:colOff>127000</xdr:colOff>
      <xdr:row>57</xdr:row>
      <xdr:rowOff>30585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44079"/>
          <a:ext cx="838200" cy="1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42879</xdr:rowOff>
    </xdr:from>
    <xdr:to>
      <xdr:col>81</xdr:col>
      <xdr:colOff>50800</xdr:colOff>
      <xdr:row>56</xdr:row>
      <xdr:rowOff>98936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44079"/>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98936</xdr:rowOff>
    </xdr:from>
    <xdr:to>
      <xdr:col>76</xdr:col>
      <xdr:colOff>114300</xdr:colOff>
      <xdr:row>57</xdr:row>
      <xdr:rowOff>33625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00136"/>
          <a:ext cx="889000" cy="1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33625</xdr:rowOff>
    </xdr:from>
    <xdr:to>
      <xdr:col>71</xdr:col>
      <xdr:colOff>177800</xdr:colOff>
      <xdr:row>57</xdr:row>
      <xdr:rowOff>44127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06275"/>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151235</xdr:rowOff>
    </xdr:from>
    <xdr:to>
      <xdr:col>85</xdr:col>
      <xdr:colOff>177800</xdr:colOff>
      <xdr:row>57</xdr:row>
      <xdr:rowOff>81385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2662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163529</xdr:rowOff>
    </xdr:from>
    <xdr:to>
      <xdr:col>81</xdr:col>
      <xdr:colOff>101600</xdr:colOff>
      <xdr:row>56</xdr:row>
      <xdr:rowOff>93679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110206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48136</xdr:rowOff>
    </xdr:from>
    <xdr:to>
      <xdr:col>76</xdr:col>
      <xdr:colOff>165100</xdr:colOff>
      <xdr:row>56</xdr:row>
      <xdr:rowOff>149736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166263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154275</xdr:rowOff>
    </xdr:from>
    <xdr:to>
      <xdr:col>72</xdr:col>
      <xdr:colOff>38100</xdr:colOff>
      <xdr:row>57</xdr:row>
      <xdr:rowOff>84425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100952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164777</xdr:rowOff>
    </xdr:from>
    <xdr:to>
      <xdr:col>67</xdr:col>
      <xdr:colOff>101600</xdr:colOff>
      <xdr:row>57</xdr:row>
      <xdr:rowOff>94927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6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111454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38824</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337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38824</xdr:rowOff>
    </xdr:from>
    <xdr:to>
      <xdr:col>81</xdr:col>
      <xdr:colOff>50800</xdr:colOff>
      <xdr:row>79</xdr:row>
      <xdr:rowOff>39866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83374"/>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39866</xdr:rowOff>
    </xdr:from>
    <xdr:to>
      <xdr:col>76</xdr:col>
      <xdr:colOff>114300</xdr:colOff>
      <xdr:row>79</xdr:row>
      <xdr:rowOff>42824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84416"/>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42824</xdr:rowOff>
    </xdr:from>
    <xdr:to>
      <xdr:col>71</xdr:col>
      <xdr:colOff>177800</xdr:colOff>
      <xdr:row>79</xdr:row>
      <xdr:rowOff>43371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7374"/>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159474</xdr:rowOff>
    </xdr:from>
    <xdr:to>
      <xdr:col>81</xdr:col>
      <xdr:colOff>101600</xdr:colOff>
      <xdr:row>79</xdr:row>
      <xdr:rowOff>89624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80751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160516</xdr:rowOff>
    </xdr:from>
    <xdr:to>
      <xdr:col>76</xdr:col>
      <xdr:colOff>165100</xdr:colOff>
      <xdr:row>79</xdr:row>
      <xdr:rowOff>90666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81793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163474</xdr:rowOff>
    </xdr:from>
    <xdr:to>
      <xdr:col>72</xdr:col>
      <xdr:colOff>38100</xdr:colOff>
      <xdr:row>79</xdr:row>
      <xdr:rowOff>93624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9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164021</xdr:rowOff>
    </xdr:from>
    <xdr:to>
      <xdr:col>67</xdr:col>
      <xdr:colOff>101600</xdr:colOff>
      <xdr:row>79</xdr:row>
      <xdr:rowOff>94171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85298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29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47264</xdr:rowOff>
    </xdr:from>
    <xdr:to>
      <xdr:col>85</xdr:col>
      <xdr:colOff>127000</xdr:colOff>
      <xdr:row>98</xdr:row>
      <xdr:rowOff>82812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49364"/>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30347</xdr:rowOff>
    </xdr:from>
    <xdr:to>
      <xdr:col>81</xdr:col>
      <xdr:colOff>50800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32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532</xdr:rowOff>
    </xdr:from>
    <xdr:to>
      <xdr:col>76</xdr:col>
      <xdr:colOff>114300</xdr:colOff>
      <xdr:row>98</xdr:row>
      <xdr:rowOff>30347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02632"/>
          <a:ext cx="889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153318</xdr:rowOff>
    </xdr:from>
    <xdr:to>
      <xdr:col>71</xdr:col>
      <xdr:colOff>177800</xdr:colOff>
      <xdr:row>98</xdr:row>
      <xdr:rowOff>532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839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32012</xdr:rowOff>
    </xdr:from>
    <xdr:to>
      <xdr:col>85</xdr:col>
      <xdr:colOff>177800</xdr:colOff>
      <xdr:row>98</xdr:row>
      <xdr:rowOff>133612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118389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167914</xdr:rowOff>
    </xdr:from>
    <xdr:to>
      <xdr:col>81</xdr:col>
      <xdr:colOff>101600</xdr:colOff>
      <xdr:row>98</xdr:row>
      <xdr:rowOff>98064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89191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150997</xdr:rowOff>
    </xdr:from>
    <xdr:to>
      <xdr:col>76</xdr:col>
      <xdr:colOff>165100</xdr:colOff>
      <xdr:row>98</xdr:row>
      <xdr:rowOff>81147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72274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121182</xdr:rowOff>
    </xdr:from>
    <xdr:to>
      <xdr:col>72</xdr:col>
      <xdr:colOff>38100</xdr:colOff>
      <xdr:row>98</xdr:row>
      <xdr:rowOff>51332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42459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102518</xdr:rowOff>
    </xdr:from>
    <xdr:to>
      <xdr:col>67</xdr:col>
      <xdr:colOff>101600</xdr:colOff>
      <xdr:row>98</xdr:row>
      <xdr:rowOff>32668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23795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164,977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円となっており，類似団体平均と比較すると高止まりしている。これは，本村単独の福祉施策が多数あることから，福祉費全体（社会福祉費，児童福祉費等）が高水準であることが主な要因である。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60,540</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11,212</a:t>
          </a:r>
          <a:r>
            <a:rPr kumimoji="1" lang="ja-JP" altLang="en-US" sz="1300">
              <a:latin typeface="ＭＳ Ｐゴシック" panose="020B0600070205080204" pitchFamily="50" charset="-128"/>
              <a:ea typeface="ＭＳ Ｐゴシック" panose="020B0600070205080204" pitchFamily="50" charset="-128"/>
            </a:rPr>
            <a:t>円の増額となっている。これは，新型コロナウイルスワクチン感染症対策事業に伴い増となったことが主な要因である。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64,902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17,403</a:t>
          </a:r>
          <a:r>
            <a:rPr kumimoji="1" lang="ja-JP" altLang="en-US" sz="1300">
              <a:latin typeface="ＭＳ Ｐゴシック" panose="020B0600070205080204" pitchFamily="50" charset="-128"/>
              <a:ea typeface="ＭＳ Ｐゴシック" panose="020B0600070205080204" pitchFamily="50" charset="-128"/>
            </a:rPr>
            <a:t>円の減額となっている。これは，下水道事業会計補助金の減や東海駅西口広場再整備工事の進捗に伴い減となったことが主な要因である。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61,366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円となっており，類似団体平均と比較すると高止まりしている。また，前年度と比較すると</a:t>
          </a:r>
          <a:r>
            <a:rPr kumimoji="1" lang="en-US" altLang="ja-JP" sz="1300">
              <a:latin typeface="ＭＳ Ｐゴシック" panose="020B0600070205080204" pitchFamily="50" charset="-128"/>
              <a:ea typeface="ＭＳ Ｐゴシック" panose="020B0600070205080204" pitchFamily="50" charset="-128"/>
            </a:rPr>
            <a:t>34,811</a:t>
          </a:r>
          <a:r>
            <a:rPr kumimoji="1" lang="ja-JP" altLang="en-US" sz="1300">
              <a:latin typeface="ＭＳ Ｐゴシック" panose="020B0600070205080204" pitchFamily="50" charset="-128"/>
              <a:ea typeface="ＭＳ Ｐゴシック" panose="020B0600070205080204" pitchFamily="50" charset="-128"/>
            </a:rPr>
            <a:t>円の減額となっている。これは，（仮称）歴史と未来の交流館建設事業の終了によるものが主な要因である。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　その他の記述していない経費についても，類似団体平均と比較して全体的に高水準となっている。今後，歳入の主幹税目である固定資産税が逓減していくことを踏まえ，事業の見直しや中長期的視点で公共施設の最適配置等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財政調整基金残高は約</a:t>
          </a:r>
          <a:r>
            <a:rPr kumimoji="1" lang="en-US" altLang="ja-JP" sz="1000">
              <a:latin typeface="ＭＳ ゴシック" pitchFamily="49" charset="-128"/>
              <a:ea typeface="ＭＳ ゴシック" pitchFamily="49" charset="-128"/>
            </a:rPr>
            <a:t>76.4</a:t>
          </a:r>
          <a:r>
            <a:rPr kumimoji="1" lang="ja-JP" altLang="en-US" sz="1000">
              <a:latin typeface="ＭＳ ゴシック" pitchFamily="49" charset="-128"/>
              <a:ea typeface="ＭＳ ゴシック" pitchFamily="49" charset="-128"/>
            </a:rPr>
            <a:t>億円となっている。今後も災害等の不測の事態に備えるとともに，大規模事業の実施等による年度間の財政不均衡を調整するための適正額の確保に努めていく。</a:t>
          </a:r>
        </a:p>
        <a:p>
          <a:r>
            <a:rPr kumimoji="1" lang="ja-JP" altLang="en-US" sz="1000">
              <a:latin typeface="ＭＳ ゴシック" pitchFamily="49" charset="-128"/>
              <a:ea typeface="ＭＳ ゴシック" pitchFamily="49" charset="-128"/>
            </a:rPr>
            <a:t>　実質収支額は，継続的に黒字を確保している。前年度比</a:t>
          </a:r>
          <a:r>
            <a:rPr kumimoji="1" lang="en-US" altLang="ja-JP" sz="1000">
              <a:latin typeface="ＭＳ ゴシック" pitchFamily="49" charset="-128"/>
              <a:ea typeface="ＭＳ ゴシック" pitchFamily="49" charset="-128"/>
            </a:rPr>
            <a:t>3.41</a:t>
          </a:r>
          <a:r>
            <a:rPr kumimoji="1" lang="ja-JP" altLang="en-US" sz="1000">
              <a:latin typeface="ＭＳ ゴシック" pitchFamily="49" charset="-128"/>
              <a:ea typeface="ＭＳ ゴシック" pitchFamily="49" charset="-128"/>
            </a:rPr>
            <a:t>ポイント増加したが，決算見込時において，想定以上の税収の伸びや例年より多額の歳出不用額発生により実質収支額が増加したことが要因と考えられる。</a:t>
          </a:r>
        </a:p>
        <a:p>
          <a:r>
            <a:rPr kumimoji="1" lang="ja-JP" altLang="en-US" sz="1000">
              <a:latin typeface="ＭＳ ゴシック" pitchFamily="49" charset="-128"/>
              <a:ea typeface="ＭＳ ゴシック" pitchFamily="49" charset="-128"/>
            </a:rPr>
            <a:t>　実質単年度収支は，前年度比</a:t>
          </a:r>
          <a:r>
            <a:rPr kumimoji="1" lang="en-US" altLang="ja-JP" sz="1000">
              <a:latin typeface="ＭＳ ゴシック" pitchFamily="49" charset="-128"/>
              <a:ea typeface="ＭＳ ゴシック" pitchFamily="49" charset="-128"/>
            </a:rPr>
            <a:t>16.39</a:t>
          </a:r>
          <a:r>
            <a:rPr kumimoji="1" lang="ja-JP" altLang="en-US" sz="1000">
              <a:latin typeface="ＭＳ ゴシック" pitchFamily="49" charset="-128"/>
              <a:ea typeface="ＭＳ ゴシック" pitchFamily="49" charset="-128"/>
            </a:rPr>
            <a:t>ポイント増加した。これは，財政調整基金の取り崩しを行わなかったことが要因と考えられる。</a:t>
          </a:r>
        </a:p>
        <a:p>
          <a:r>
            <a:rPr kumimoji="1" lang="ja-JP" altLang="en-US" sz="1000">
              <a:latin typeface="ＭＳ ゴシック" pitchFamily="49" charset="-128"/>
              <a:ea typeface="ＭＳ ゴシック" pitchFamily="49" charset="-128"/>
            </a:rPr>
            <a:t>　今後も中長期的な財政見通しに基づき，歳入に見合った歳出予算の編成に努め，将来に渡って持続可能な財政運営に努めていく。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茨城県東海村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前年度までに引き続き，令和３年度決算においても全会計で実質収支が黒字となり，実質赤字は生じていないため，連結実質赤字比率は算定されていない。</a:t>
          </a:r>
        </a:p>
        <a:p>
          <a:r>
            <a:rPr kumimoji="1" lang="ja-JP" altLang="en-US" sz="1400">
              <a:latin typeface="ＭＳ ゴシック" pitchFamily="49" charset="-128"/>
              <a:ea typeface="ＭＳ ゴシック" pitchFamily="49" charset="-128"/>
            </a:rPr>
            <a:t>　令和元年度に，東海村下水道事業会計が前年度</a:t>
          </a:r>
          <a:r>
            <a:rPr kumimoji="1" lang="en-US" altLang="ja-JP" sz="1400">
              <a:latin typeface="ＭＳ ゴシック" pitchFamily="49" charset="-128"/>
              <a:ea typeface="ＭＳ ゴシック" pitchFamily="49" charset="-128"/>
            </a:rPr>
            <a:t>4.37</a:t>
          </a:r>
          <a:r>
            <a:rPr kumimoji="1" lang="ja-JP" altLang="en-US" sz="1400">
              <a:latin typeface="ＭＳ ゴシック" pitchFamily="49" charset="-128"/>
              <a:ea typeface="ＭＳ ゴシック" pitchFamily="49" charset="-128"/>
            </a:rPr>
            <a:t>ポイントの皆増となっているのは，公営企業会計に移行したことによるものである。</a:t>
          </a:r>
        </a:p>
        <a:p>
          <a:r>
            <a:rPr kumimoji="1" lang="ja-JP" altLang="en-US" sz="1400">
              <a:latin typeface="ＭＳ ゴシック" pitchFamily="49" charset="-128"/>
              <a:ea typeface="ＭＳ ゴシック" pitchFamily="49" charset="-128"/>
            </a:rPr>
            <a:t>　今後も各会計において保険料や利用料金等の見直しなどの受益者負担のあり方を再検討し，健全な財政運営に努めていく。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20864787</v>
      </c>
      <c r="BO4" s="488"/>
      <c r="BP4" s="488"/>
      <c r="BQ4" s="488"/>
      <c r="BR4" s="488"/>
      <c r="BS4" s="488"/>
      <c r="BT4" s="488"/>
      <c r="BU4" s="489"/>
      <c r="BV4" s="487">
        <v>25001523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9.3000000000000007</v>
      </c>
      <c r="CU4" s="628"/>
      <c r="CV4" s="628"/>
      <c r="CW4" s="628"/>
      <c r="CX4" s="628"/>
      <c r="CY4" s="628"/>
      <c r="CZ4" s="628"/>
      <c r="DA4" s="629"/>
      <c r="DB4" s="627">
        <v>5.9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19637975</v>
      </c>
      <c r="BO5" s="459"/>
      <c r="BP5" s="459"/>
      <c r="BQ5" s="459"/>
      <c r="BR5" s="459"/>
      <c r="BS5" s="459"/>
      <c r="BT5" s="459"/>
      <c r="BU5" s="460"/>
      <c r="BV5" s="458">
        <v>24235381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83.9</v>
      </c>
      <c r="CU5" s="456"/>
      <c r="CV5" s="456"/>
      <c r="CW5" s="456"/>
      <c r="CX5" s="456"/>
      <c r="CY5" s="456"/>
      <c r="CZ5" s="456"/>
      <c r="DA5" s="457"/>
      <c r="DB5" s="455">
        <v>93</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1226812</v>
      </c>
      <c r="BO6" s="459"/>
      <c r="BP6" s="459"/>
      <c r="BQ6" s="459"/>
      <c r="BR6" s="459"/>
      <c r="BS6" s="459"/>
      <c r="BT6" s="459"/>
      <c r="BU6" s="460"/>
      <c r="BV6" s="458">
        <v>766142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83.9</v>
      </c>
      <c r="CU6" s="602"/>
      <c r="CV6" s="602"/>
      <c r="CW6" s="602"/>
      <c r="CX6" s="602"/>
      <c r="CY6" s="602"/>
      <c r="CZ6" s="602"/>
      <c r="DA6" s="603"/>
      <c r="DB6" s="601">
        <v>93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91662</v>
      </c>
      <c r="BO7" s="459"/>
      <c r="BP7" s="459"/>
      <c r="BQ7" s="459"/>
      <c r="BR7" s="459"/>
      <c r="BS7" s="459"/>
      <c r="BT7" s="459"/>
      <c r="BU7" s="460"/>
      <c r="BV7" s="458">
        <v>105029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12250167</v>
      </c>
      <c r="CU7" s="459"/>
      <c r="CV7" s="459"/>
      <c r="CW7" s="459"/>
      <c r="CX7" s="459"/>
      <c r="CY7" s="459"/>
      <c r="CZ7" s="459"/>
      <c r="DA7" s="460"/>
      <c r="DB7" s="458">
        <v>11282856</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93</v>
      </c>
      <c r="AV8" s="517"/>
      <c r="AW8" s="517"/>
      <c r="AX8" s="517"/>
      <c r="AY8" s="472" t="s">
        <v>109</v>
      </c>
      <c r="AZ8" s="473"/>
      <c r="BA8" s="473"/>
      <c r="BB8" s="473"/>
      <c r="BC8" s="473"/>
      <c r="BD8" s="473"/>
      <c r="BE8" s="473"/>
      <c r="BF8" s="473"/>
      <c r="BG8" s="473"/>
      <c r="BH8" s="473"/>
      <c r="BI8" s="473"/>
      <c r="BJ8" s="473"/>
      <c r="BK8" s="473"/>
      <c r="BL8" s="473"/>
      <c r="BM8" s="474"/>
      <c r="BN8" s="458">
        <v>1135150</v>
      </c>
      <c r="BO8" s="459"/>
      <c r="BP8" s="459"/>
      <c r="BQ8" s="459"/>
      <c r="BR8" s="459"/>
      <c r="BS8" s="459"/>
      <c r="BT8" s="459"/>
      <c r="BU8" s="460"/>
      <c r="BV8" s="458">
        <v>661113</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1.36</v>
      </c>
      <c r="CU8" s="562"/>
      <c r="CV8" s="562"/>
      <c r="CW8" s="562"/>
      <c r="CX8" s="562"/>
      <c r="CY8" s="562"/>
      <c r="CZ8" s="562"/>
      <c r="DA8" s="563"/>
      <c r="DB8" s="561">
        <v>1.38</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37891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473997</v>
      </c>
      <c r="BO9" s="459"/>
      <c r="BP9" s="459"/>
      <c r="BQ9" s="459"/>
      <c r="BR9" s="459"/>
      <c r="BS9" s="459"/>
      <c r="BT9" s="459"/>
      <c r="BU9" s="460"/>
      <c r="BV9" s="458">
        <v>-236384</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2.7</v>
      </c>
      <c r="CU9" s="456"/>
      <c r="CV9" s="456"/>
      <c r="CW9" s="456"/>
      <c r="CX9" s="456"/>
      <c r="CY9" s="456"/>
      <c r="CZ9" s="456"/>
      <c r="DA9" s="457"/>
      <c r="DB9" s="455">
        <v>3.2</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37713</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1150448</v>
      </c>
      <c r="BO10" s="459"/>
      <c r="BP10" s="459"/>
      <c r="BQ10" s="459"/>
      <c r="BR10" s="459"/>
      <c r="BS10" s="459"/>
      <c r="BT10" s="459"/>
      <c r="BU10" s="460"/>
      <c r="BV10" s="458">
        <v>483097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38328</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119</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600000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137</v>
      </c>
      <c r="N13" s="543"/>
      <c r="O13" s="543"/>
      <c r="P13" s="543"/>
      <c r="Q13" s="544"/>
      <c r="R13" s="545">
        <v>38005</v>
      </c>
      <c r="S13" s="546"/>
      <c r="T13" s="546"/>
      <c r="U13" s="546"/>
      <c r="V13" s="547"/>
      <c r="W13" s="548" t="s">
        <v>138</v>
      </c>
      <c r="X13" s="444"/>
      <c r="Y13" s="444"/>
      <c r="Z13" s="444"/>
      <c r="AA13" s="444"/>
      <c r="AB13" s="445"/>
      <c r="AC13" s="411">
        <v>463</v>
      </c>
      <c r="AD13" s="412"/>
      <c r="AE13" s="412"/>
      <c r="AF13" s="412"/>
      <c r="AG13" s="413"/>
      <c r="AH13" s="411">
        <v>531</v>
      </c>
      <c r="AI13" s="412"/>
      <c r="AJ13" s="412"/>
      <c r="AK13" s="412"/>
      <c r="AL13" s="471"/>
      <c r="AM13" s="515" t="s">
        <v>139</v>
      </c>
      <c r="AN13" s="415"/>
      <c r="AO13" s="415"/>
      <c r="AP13" s="415"/>
      <c r="AQ13" s="415"/>
      <c r="AR13" s="415"/>
      <c r="AS13" s="415"/>
      <c r="AT13" s="416"/>
      <c r="AU13" s="516" t="s">
        <v>101</v>
      </c>
      <c r="AV13" s="517"/>
      <c r="AW13" s="517"/>
      <c r="AX13" s="517"/>
      <c r="AY13" s="472" t="s">
        <v>140</v>
      </c>
      <c r="AZ13" s="473"/>
      <c r="BA13" s="473"/>
      <c r="BB13" s="473"/>
      <c r="BC13" s="473"/>
      <c r="BD13" s="473"/>
      <c r="BE13" s="473"/>
      <c r="BF13" s="473"/>
      <c r="BG13" s="473"/>
      <c r="BH13" s="473"/>
      <c r="BI13" s="473"/>
      <c r="BJ13" s="473"/>
      <c r="BK13" s="473"/>
      <c r="BL13" s="473"/>
      <c r="BM13" s="474"/>
      <c r="BN13" s="458">
        <v>1624445</v>
      </c>
      <c r="BO13" s="459"/>
      <c r="BP13" s="459"/>
      <c r="BQ13" s="459"/>
      <c r="BR13" s="459"/>
      <c r="BS13" s="459"/>
      <c r="BT13" s="459"/>
      <c r="BU13" s="460"/>
      <c r="BV13" s="458">
        <v>-353287</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3.7</v>
      </c>
      <c r="CU13" s="456"/>
      <c r="CV13" s="456"/>
      <c r="CW13" s="456"/>
      <c r="CX13" s="456"/>
      <c r="CY13" s="456"/>
      <c r="CZ13" s="456"/>
      <c r="DA13" s="457"/>
      <c r="DB13" s="455">
        <v>4.0999999999999996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142</v>
      </c>
      <c r="M14" s="585"/>
      <c r="N14" s="585"/>
      <c r="O14" s="585"/>
      <c r="P14" s="585"/>
      <c r="Q14" s="586"/>
      <c r="R14" s="545">
        <v>38376</v>
      </c>
      <c r="S14" s="546"/>
      <c r="T14" s="546"/>
      <c r="U14" s="546"/>
      <c r="V14" s="547"/>
      <c r="W14" s="549"/>
      <c r="X14" s="447"/>
      <c r="Y14" s="447"/>
      <c r="Z14" s="447"/>
      <c r="AA14" s="447"/>
      <c r="AB14" s="448"/>
      <c r="AC14" s="538">
        <v>2.6</v>
      </c>
      <c r="AD14" s="539"/>
      <c r="AE14" s="539"/>
      <c r="AF14" s="539"/>
      <c r="AG14" s="540"/>
      <c r="AH14" s="538">
        <v>3.1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128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137</v>
      </c>
      <c r="N15" s="543"/>
      <c r="O15" s="543"/>
      <c r="P15" s="543"/>
      <c r="Q15" s="544"/>
      <c r="R15" s="545">
        <v>38057</v>
      </c>
      <c r="S15" s="546"/>
      <c r="T15" s="546"/>
      <c r="U15" s="546"/>
      <c r="V15" s="547"/>
      <c r="W15" s="548" t="s">
        <v>144</v>
      </c>
      <c r="X15" s="444"/>
      <c r="Y15" s="444"/>
      <c r="Z15" s="444"/>
      <c r="AA15" s="444"/>
      <c r="AB15" s="445"/>
      <c r="AC15" s="411">
        <v>4321</v>
      </c>
      <c r="AD15" s="412"/>
      <c r="AE15" s="412"/>
      <c r="AF15" s="412"/>
      <c r="AG15" s="413"/>
      <c r="AH15" s="411">
        <v>4463</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9435500</v>
      </c>
      <c r="BO15" s="488"/>
      <c r="BP15" s="488"/>
      <c r="BQ15" s="488"/>
      <c r="BR15" s="488"/>
      <c r="BS15" s="488"/>
      <c r="BT15" s="488"/>
      <c r="BU15" s="489"/>
      <c r="BV15" s="487">
        <v>8707504</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24.5</v>
      </c>
      <c r="AD16" s="539"/>
      <c r="AE16" s="539"/>
      <c r="AF16" s="539"/>
      <c r="AG16" s="540"/>
      <c r="AH16" s="538">
        <v>26.2</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6916146</v>
      </c>
      <c r="BO16" s="459"/>
      <c r="BP16" s="459"/>
      <c r="BQ16" s="459"/>
      <c r="BR16" s="459"/>
      <c r="BS16" s="459"/>
      <c r="BT16" s="459"/>
      <c r="BU16" s="460"/>
      <c r="BV16" s="458">
        <v>6522532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150</v>
      </c>
      <c r="N17" s="552"/>
      <c r="O17" s="552"/>
      <c r="P17" s="552"/>
      <c r="Q17" s="553"/>
      <c r="R17" s="535" t="s">
        <v>148</v>
      </c>
      <c r="S17" s="536"/>
      <c r="T17" s="536"/>
      <c r="U17" s="536"/>
      <c r="V17" s="537"/>
      <c r="W17" s="548" t="s">
        <v>151</v>
      </c>
      <c r="X17" s="444"/>
      <c r="Y17" s="444"/>
      <c r="Z17" s="444"/>
      <c r="AA17" s="444"/>
      <c r="AB17" s="445"/>
      <c r="AC17" s="411">
        <v>12839</v>
      </c>
      <c r="AD17" s="412"/>
      <c r="AE17" s="412"/>
      <c r="AF17" s="412"/>
      <c r="AG17" s="413"/>
      <c r="AH17" s="411">
        <v>12014</v>
      </c>
      <c r="AI17" s="412"/>
      <c r="AJ17" s="412"/>
      <c r="AK17" s="412"/>
      <c r="AL17" s="471"/>
      <c r="AM17" s="515"/>
      <c r="AN17" s="415"/>
      <c r="AO17" s="415"/>
      <c r="AP17" s="415"/>
      <c r="AQ17" s="415"/>
      <c r="AR17" s="415"/>
      <c r="AS17" s="415"/>
      <c r="AT17" s="416"/>
      <c r="AU17" s="516"/>
      <c r="AV17" s="517"/>
      <c r="AW17" s="517"/>
      <c r="AX17" s="517"/>
      <c r="AY17" s="472" t="s">
        <v>152</v>
      </c>
      <c r="AZ17" s="473"/>
      <c r="BA17" s="473"/>
      <c r="BB17" s="473"/>
      <c r="BC17" s="473"/>
      <c r="BD17" s="473"/>
      <c r="BE17" s="473"/>
      <c r="BF17" s="473"/>
      <c r="BG17" s="473"/>
      <c r="BH17" s="473"/>
      <c r="BI17" s="473"/>
      <c r="BJ17" s="473"/>
      <c r="BK17" s="473"/>
      <c r="BL17" s="473"/>
      <c r="BM17" s="474"/>
      <c r="BN17" s="458">
        <v>12250167</v>
      </c>
      <c r="BO17" s="459"/>
      <c r="BP17" s="459"/>
      <c r="BQ17" s="459"/>
      <c r="BR17" s="459"/>
      <c r="BS17" s="459"/>
      <c r="BT17" s="459"/>
      <c r="BU17" s="460"/>
      <c r="BV17" s="458">
        <v>11282856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153</v>
      </c>
      <c r="C18" s="509"/>
      <c r="D18" s="509"/>
      <c r="E18" s="510"/>
      <c r="F18" s="510"/>
      <c r="G18" s="510"/>
      <c r="H18" s="510"/>
      <c r="I18" s="510"/>
      <c r="J18" s="510"/>
      <c r="K18" s="510"/>
      <c r="L18" s="511">
        <v>38</v>
      </c>
      <c r="M18" s="511"/>
      <c r="N18" s="511"/>
      <c r="O18" s="511"/>
      <c r="P18" s="511"/>
      <c r="Q18" s="511"/>
      <c r="R18" s="512"/>
      <c r="S18" s="512"/>
      <c r="T18" s="512"/>
      <c r="U18" s="512"/>
      <c r="V18" s="513"/>
      <c r="W18" s="529"/>
      <c r="X18" s="530"/>
      <c r="Y18" s="530"/>
      <c r="Z18" s="530"/>
      <c r="AA18" s="530"/>
      <c r="AB18" s="554"/>
      <c r="AC18" s="428">
        <v>72.900000000000006</v>
      </c>
      <c r="AD18" s="429"/>
      <c r="AE18" s="429"/>
      <c r="AF18" s="429"/>
      <c r="AG18" s="514"/>
      <c r="AH18" s="428">
        <v>70.599999999999994</v>
      </c>
      <c r="AI18" s="429"/>
      <c r="AJ18" s="429"/>
      <c r="AK18" s="429"/>
      <c r="AL18" s="430"/>
      <c r="AM18" s="515"/>
      <c r="AN18" s="415"/>
      <c r="AO18" s="415"/>
      <c r="AP18" s="415"/>
      <c r="AQ18" s="415"/>
      <c r="AR18" s="415"/>
      <c r="AS18" s="415"/>
      <c r="AT18" s="416"/>
      <c r="AU18" s="516"/>
      <c r="AV18" s="517"/>
      <c r="AW18" s="517"/>
      <c r="AX18" s="517"/>
      <c r="AY18" s="472" t="s">
        <v>154</v>
      </c>
      <c r="AZ18" s="473"/>
      <c r="BA18" s="473"/>
      <c r="BB18" s="473"/>
      <c r="BC18" s="473"/>
      <c r="BD18" s="473"/>
      <c r="BE18" s="473"/>
      <c r="BF18" s="473"/>
      <c r="BG18" s="473"/>
      <c r="BH18" s="473"/>
      <c r="BI18" s="473"/>
      <c r="BJ18" s="473"/>
      <c r="BK18" s="473"/>
      <c r="BL18" s="473"/>
      <c r="BM18" s="474"/>
      <c r="BN18" s="458">
        <v>10642929</v>
      </c>
      <c r="BO18" s="459"/>
      <c r="BP18" s="459"/>
      <c r="BQ18" s="459"/>
      <c r="BR18" s="459"/>
      <c r="BS18" s="459"/>
      <c r="BT18" s="459"/>
      <c r="BU18" s="460"/>
      <c r="BV18" s="458">
        <v>10736479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155</v>
      </c>
      <c r="C19" s="509"/>
      <c r="D19" s="509"/>
      <c r="E19" s="510"/>
      <c r="F19" s="510"/>
      <c r="G19" s="510"/>
      <c r="H19" s="510"/>
      <c r="I19" s="510"/>
      <c r="J19" s="510"/>
      <c r="K19" s="510"/>
      <c r="L19" s="518">
        <v>997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156</v>
      </c>
      <c r="AZ19" s="473"/>
      <c r="BA19" s="473"/>
      <c r="BB19" s="473"/>
      <c r="BC19" s="473"/>
      <c r="BD19" s="473"/>
      <c r="BE19" s="473"/>
      <c r="BF19" s="473"/>
      <c r="BG19" s="473"/>
      <c r="BH19" s="473"/>
      <c r="BI19" s="473"/>
      <c r="BJ19" s="473"/>
      <c r="BK19" s="473"/>
      <c r="BL19" s="473"/>
      <c r="BM19" s="474"/>
      <c r="BN19" s="458">
        <v>15964957</v>
      </c>
      <c r="BO19" s="459"/>
      <c r="BP19" s="459"/>
      <c r="BQ19" s="459"/>
      <c r="BR19" s="459"/>
      <c r="BS19" s="459"/>
      <c r="BT19" s="459"/>
      <c r="BU19" s="460"/>
      <c r="BV19" s="458">
        <v>16234338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157</v>
      </c>
      <c r="C20" s="509"/>
      <c r="D20" s="509"/>
      <c r="E20" s="510"/>
      <c r="F20" s="510"/>
      <c r="G20" s="510"/>
      <c r="H20" s="510"/>
      <c r="I20" s="510"/>
      <c r="J20" s="510"/>
      <c r="K20" s="510"/>
      <c r="L20" s="518">
        <v>15429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159</v>
      </c>
      <c r="C22" s="435"/>
      <c r="D22" s="436"/>
      <c r="E22" s="443" t="s">
        <v>1</v>
      </c>
      <c r="F22" s="444"/>
      <c r="G22" s="444"/>
      <c r="H22" s="444"/>
      <c r="I22" s="444"/>
      <c r="J22" s="444"/>
      <c r="K22" s="445"/>
      <c r="L22" s="443" t="s">
        <v>160</v>
      </c>
      <c r="M22" s="444"/>
      <c r="N22" s="444"/>
      <c r="O22" s="444"/>
      <c r="P22" s="445"/>
      <c r="Q22" s="449" t="s">
        <v>161</v>
      </c>
      <c r="R22" s="450"/>
      <c r="S22" s="450"/>
      <c r="T22" s="450"/>
      <c r="U22" s="450"/>
      <c r="V22" s="451"/>
      <c r="W22" s="500" t="s">
        <v>162</v>
      </c>
      <c r="X22" s="435"/>
      <c r="Y22" s="436"/>
      <c r="Z22" s="443" t="s">
        <v>1</v>
      </c>
      <c r="AA22" s="444"/>
      <c r="AB22" s="444"/>
      <c r="AC22" s="444"/>
      <c r="AD22" s="444"/>
      <c r="AE22" s="444"/>
      <c r="AF22" s="444"/>
      <c r="AG22" s="445"/>
      <c r="AH22" s="461" t="s">
        <v>163</v>
      </c>
      <c r="AI22" s="444"/>
      <c r="AJ22" s="444"/>
      <c r="AK22" s="444"/>
      <c r="AL22" s="445"/>
      <c r="AM22" s="461" t="s">
        <v>164</v>
      </c>
      <c r="AN22" s="462"/>
      <c r="AO22" s="462"/>
      <c r="AP22" s="462"/>
      <c r="AQ22" s="462"/>
      <c r="AR22" s="463"/>
      <c r="AS22" s="449" t="s">
        <v>161</v>
      </c>
      <c r="AT22" s="450"/>
      <c r="AU22" s="450"/>
      <c r="AV22" s="450"/>
      <c r="AW22" s="450"/>
      <c r="AX22" s="467"/>
      <c r="AY22" s="484" t="s">
        <v>165</v>
      </c>
      <c r="AZ22" s="485"/>
      <c r="BA22" s="485"/>
      <c r="BB22" s="485"/>
      <c r="BC22" s="485"/>
      <c r="BD22" s="485"/>
      <c r="BE22" s="485"/>
      <c r="BF22" s="485"/>
      <c r="BG22" s="485"/>
      <c r="BH22" s="485"/>
      <c r="BI22" s="485"/>
      <c r="BJ22" s="485"/>
      <c r="BK22" s="485"/>
      <c r="BL22" s="485"/>
      <c r="BM22" s="486"/>
      <c r="BN22" s="487">
        <v>1590601</v>
      </c>
      <c r="BO22" s="488"/>
      <c r="BP22" s="488"/>
      <c r="BQ22" s="488"/>
      <c r="BR22" s="488"/>
      <c r="BS22" s="488"/>
      <c r="BT22" s="488"/>
      <c r="BU22" s="489"/>
      <c r="BV22" s="487">
        <v>1749266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166</v>
      </c>
      <c r="AZ23" s="473"/>
      <c r="BA23" s="473"/>
      <c r="BB23" s="473"/>
      <c r="BC23" s="473"/>
      <c r="BD23" s="473"/>
      <c r="BE23" s="473"/>
      <c r="BF23" s="473"/>
      <c r="BG23" s="473"/>
      <c r="BH23" s="473"/>
      <c r="BI23" s="473"/>
      <c r="BJ23" s="473"/>
      <c r="BK23" s="473"/>
      <c r="BL23" s="473"/>
      <c r="BM23" s="474"/>
      <c r="BN23" s="458">
        <v>1054898</v>
      </c>
      <c r="BO23" s="459"/>
      <c r="BP23" s="459"/>
      <c r="BQ23" s="459"/>
      <c r="BR23" s="459"/>
      <c r="BS23" s="459"/>
      <c r="BT23" s="459"/>
      <c r="BU23" s="460"/>
      <c r="BV23" s="458">
        <v>1269847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167</v>
      </c>
      <c r="F24" s="415"/>
      <c r="G24" s="415"/>
      <c r="H24" s="415"/>
      <c r="I24" s="415"/>
      <c r="J24" s="415"/>
      <c r="K24" s="416"/>
      <c r="L24" s="411">
        <v>1</v>
      </c>
      <c r="M24" s="412"/>
      <c r="N24" s="412"/>
      <c r="O24" s="412"/>
      <c r="P24" s="413"/>
      <c r="Q24" s="411">
        <v>8500</v>
      </c>
      <c r="R24" s="412"/>
      <c r="S24" s="412"/>
      <c r="T24" s="412"/>
      <c r="U24" s="412"/>
      <c r="V24" s="413"/>
      <c r="W24" s="501"/>
      <c r="X24" s="438"/>
      <c r="Y24" s="439"/>
      <c r="Z24" s="414" t="s">
        <v>168</v>
      </c>
      <c r="AA24" s="415"/>
      <c r="AB24" s="415"/>
      <c r="AC24" s="415"/>
      <c r="AD24" s="415"/>
      <c r="AE24" s="415"/>
      <c r="AF24" s="415"/>
      <c r="AG24" s="416"/>
      <c r="AH24" s="411">
        <v>357</v>
      </c>
      <c r="AI24" s="412"/>
      <c r="AJ24" s="412"/>
      <c r="AK24" s="412"/>
      <c r="AL24" s="413"/>
      <c r="AM24" s="411">
        <v>1100631</v>
      </c>
      <c r="AN24" s="412"/>
      <c r="AO24" s="412"/>
      <c r="AP24" s="412"/>
      <c r="AQ24" s="412"/>
      <c r="AR24" s="413"/>
      <c r="AS24" s="411">
        <v>3083</v>
      </c>
      <c r="AT24" s="412"/>
      <c r="AU24" s="412"/>
      <c r="AV24" s="412"/>
      <c r="AW24" s="412"/>
      <c r="AX24" s="471"/>
      <c r="AY24" s="431" t="s">
        <v>169</v>
      </c>
      <c r="AZ24" s="432"/>
      <c r="BA24" s="432"/>
      <c r="BB24" s="432"/>
      <c r="BC24" s="432"/>
      <c r="BD24" s="432"/>
      <c r="BE24" s="432"/>
      <c r="BF24" s="432"/>
      <c r="BG24" s="432"/>
      <c r="BH24" s="432"/>
      <c r="BI24" s="432"/>
      <c r="BJ24" s="432"/>
      <c r="BK24" s="432"/>
      <c r="BL24" s="432"/>
      <c r="BM24" s="433"/>
      <c r="BN24" s="458">
        <v>1430123</v>
      </c>
      <c r="BO24" s="459"/>
      <c r="BP24" s="459"/>
      <c r="BQ24" s="459"/>
      <c r="BR24" s="459"/>
      <c r="BS24" s="459"/>
      <c r="BT24" s="459"/>
      <c r="BU24" s="460"/>
      <c r="BV24" s="458">
        <v>1533554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170</v>
      </c>
      <c r="F25" s="415"/>
      <c r="G25" s="415"/>
      <c r="H25" s="415"/>
      <c r="I25" s="415"/>
      <c r="J25" s="415"/>
      <c r="K25" s="416"/>
      <c r="L25" s="411">
        <v>2</v>
      </c>
      <c r="M25" s="412"/>
      <c r="N25" s="412"/>
      <c r="O25" s="412"/>
      <c r="P25" s="413"/>
      <c r="Q25" s="411">
        <v>6580</v>
      </c>
      <c r="R25" s="412"/>
      <c r="S25" s="412"/>
      <c r="T25" s="412"/>
      <c r="U25" s="412"/>
      <c r="V25" s="413"/>
      <c r="W25" s="501"/>
      <c r="X25" s="438"/>
      <c r="Y25" s="439"/>
      <c r="Z25" s="414" t="s">
        <v>171</v>
      </c>
      <c r="AA25" s="415"/>
      <c r="AB25" s="415"/>
      <c r="AC25" s="415"/>
      <c r="AD25" s="415"/>
      <c r="AE25" s="415"/>
      <c r="AF25" s="415"/>
      <c r="AG25" s="416"/>
      <c r="AH25" s="411" t="s">
        <v>172</v>
      </c>
      <c r="AI25" s="412"/>
      <c r="AJ25" s="412"/>
      <c r="AK25" s="412"/>
      <c r="AL25" s="413"/>
      <c r="AM25" s="411" t="s">
        <v>172</v>
      </c>
      <c r="AN25" s="412"/>
      <c r="AO25" s="412"/>
      <c r="AP25" s="412"/>
      <c r="AQ25" s="412"/>
      <c r="AR25" s="413"/>
      <c r="AS25" s="411" t="s">
        <v>172</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3854361</v>
      </c>
      <c r="BO25" s="488"/>
      <c r="BP25" s="488"/>
      <c r="BQ25" s="488"/>
      <c r="BR25" s="488"/>
      <c r="BS25" s="488"/>
      <c r="BT25" s="488"/>
      <c r="BU25" s="489"/>
      <c r="BV25" s="487">
        <v>3492330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174</v>
      </c>
      <c r="F26" s="415"/>
      <c r="G26" s="415"/>
      <c r="H26" s="415"/>
      <c r="I26" s="415"/>
      <c r="J26" s="415"/>
      <c r="K26" s="416"/>
      <c r="L26" s="411">
        <v>1</v>
      </c>
      <c r="M26" s="412"/>
      <c r="N26" s="412"/>
      <c r="O26" s="412"/>
      <c r="P26" s="413"/>
      <c r="Q26" s="411">
        <v>6160</v>
      </c>
      <c r="R26" s="412"/>
      <c r="S26" s="412"/>
      <c r="T26" s="412"/>
      <c r="U26" s="412"/>
      <c r="V26" s="413"/>
      <c r="W26" s="501"/>
      <c r="X26" s="438"/>
      <c r="Y26" s="439"/>
      <c r="Z26" s="414" t="s">
        <v>175</v>
      </c>
      <c r="AA26" s="469"/>
      <c r="AB26" s="469"/>
      <c r="AC26" s="469"/>
      <c r="AD26" s="469"/>
      <c r="AE26" s="469"/>
      <c r="AF26" s="469"/>
      <c r="AG26" s="470"/>
      <c r="AH26" s="411">
        <v>13</v>
      </c>
      <c r="AI26" s="412"/>
      <c r="AJ26" s="412"/>
      <c r="AK26" s="412"/>
      <c r="AL26" s="413"/>
      <c r="AM26" s="411">
        <v>37388</v>
      </c>
      <c r="AN26" s="412"/>
      <c r="AO26" s="412"/>
      <c r="AP26" s="412"/>
      <c r="AQ26" s="412"/>
      <c r="AR26" s="413"/>
      <c r="AS26" s="411">
        <v>2876</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172</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177</v>
      </c>
      <c r="F27" s="415"/>
      <c r="G27" s="415"/>
      <c r="H27" s="415"/>
      <c r="I27" s="415"/>
      <c r="J27" s="415"/>
      <c r="K27" s="416"/>
      <c r="L27" s="411">
        <v>1</v>
      </c>
      <c r="M27" s="412"/>
      <c r="N27" s="412"/>
      <c r="O27" s="412"/>
      <c r="P27" s="413"/>
      <c r="Q27" s="411">
        <v>4500</v>
      </c>
      <c r="R27" s="412"/>
      <c r="S27" s="412"/>
      <c r="T27" s="412"/>
      <c r="U27" s="412"/>
      <c r="V27" s="413"/>
      <c r="W27" s="501"/>
      <c r="X27" s="438"/>
      <c r="Y27" s="439"/>
      <c r="Z27" s="414" t="s">
        <v>178</v>
      </c>
      <c r="AA27" s="415"/>
      <c r="AB27" s="415"/>
      <c r="AC27" s="415"/>
      <c r="AD27" s="415"/>
      <c r="AE27" s="415"/>
      <c r="AF27" s="415"/>
      <c r="AG27" s="416"/>
      <c r="AH27" s="411">
        <v>25</v>
      </c>
      <c r="AI27" s="412"/>
      <c r="AJ27" s="412"/>
      <c r="AK27" s="412"/>
      <c r="AL27" s="413"/>
      <c r="AM27" s="411">
        <v>75000</v>
      </c>
      <c r="AN27" s="412"/>
      <c r="AO27" s="412"/>
      <c r="AP27" s="412"/>
      <c r="AQ27" s="412"/>
      <c r="AR27" s="413"/>
      <c r="AS27" s="411">
        <v>3000</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v>500000</v>
      </c>
      <c r="BO27" s="493"/>
      <c r="BP27" s="493"/>
      <c r="BQ27" s="493"/>
      <c r="BR27" s="493"/>
      <c r="BS27" s="493"/>
      <c r="BT27" s="493"/>
      <c r="BU27" s="494"/>
      <c r="BV27" s="492">
        <v>500000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180</v>
      </c>
      <c r="F28" s="415"/>
      <c r="G28" s="415"/>
      <c r="H28" s="415"/>
      <c r="I28" s="415"/>
      <c r="J28" s="415"/>
      <c r="K28" s="416"/>
      <c r="L28" s="411">
        <v>1</v>
      </c>
      <c r="M28" s="412"/>
      <c r="N28" s="412"/>
      <c r="O28" s="412"/>
      <c r="P28" s="413"/>
      <c r="Q28" s="411">
        <v>4080</v>
      </c>
      <c r="R28" s="412"/>
      <c r="S28" s="412"/>
      <c r="T28" s="412"/>
      <c r="U28" s="412"/>
      <c r="V28" s="413"/>
      <c r="W28" s="501"/>
      <c r="X28" s="438"/>
      <c r="Y28" s="439"/>
      <c r="Z28" s="414" t="s">
        <v>181</v>
      </c>
      <c r="AA28" s="415"/>
      <c r="AB28" s="415"/>
      <c r="AC28" s="415"/>
      <c r="AD28" s="415"/>
      <c r="AE28" s="415"/>
      <c r="AF28" s="415"/>
      <c r="AG28" s="416"/>
      <c r="AH28" s="411" t="s">
        <v>172</v>
      </c>
      <c r="AI28" s="412"/>
      <c r="AJ28" s="412"/>
      <c r="AK28" s="412"/>
      <c r="AL28" s="413"/>
      <c r="AM28" s="411" t="s">
        <v>172</v>
      </c>
      <c r="AN28" s="412"/>
      <c r="AO28" s="412"/>
      <c r="AP28" s="412"/>
      <c r="AQ28" s="412"/>
      <c r="AR28" s="413"/>
      <c r="AS28" s="411" t="s">
        <v>128</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7638943</v>
      </c>
      <c r="BO28" s="488"/>
      <c r="BP28" s="488"/>
      <c r="BQ28" s="488"/>
      <c r="BR28" s="488"/>
      <c r="BS28" s="488"/>
      <c r="BT28" s="488"/>
      <c r="BU28" s="489"/>
      <c r="BV28" s="487">
        <v>6488495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183</v>
      </c>
      <c r="F29" s="415"/>
      <c r="G29" s="415"/>
      <c r="H29" s="415"/>
      <c r="I29" s="415"/>
      <c r="J29" s="415"/>
      <c r="K29" s="416"/>
      <c r="L29" s="411">
        <v>16</v>
      </c>
      <c r="M29" s="412"/>
      <c r="N29" s="412"/>
      <c r="O29" s="412"/>
      <c r="P29" s="413"/>
      <c r="Q29" s="411">
        <v>3870</v>
      </c>
      <c r="R29" s="412"/>
      <c r="S29" s="412"/>
      <c r="T29" s="412"/>
      <c r="U29" s="412"/>
      <c r="V29" s="413"/>
      <c r="W29" s="502"/>
      <c r="X29" s="503"/>
      <c r="Y29" s="504"/>
      <c r="Z29" s="414" t="s">
        <v>184</v>
      </c>
      <c r="AA29" s="415"/>
      <c r="AB29" s="415"/>
      <c r="AC29" s="415"/>
      <c r="AD29" s="415"/>
      <c r="AE29" s="415"/>
      <c r="AF29" s="415"/>
      <c r="AG29" s="416"/>
      <c r="AH29" s="411">
        <v>382</v>
      </c>
      <c r="AI29" s="412"/>
      <c r="AJ29" s="412"/>
      <c r="AK29" s="412"/>
      <c r="AL29" s="413"/>
      <c r="AM29" s="411">
        <v>1175631</v>
      </c>
      <c r="AN29" s="412"/>
      <c r="AO29" s="412"/>
      <c r="AP29" s="412"/>
      <c r="AQ29" s="412"/>
      <c r="AR29" s="413"/>
      <c r="AS29" s="411">
        <v>3078</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716179</v>
      </c>
      <c r="BO29" s="459"/>
      <c r="BP29" s="459"/>
      <c r="BQ29" s="459"/>
      <c r="BR29" s="459"/>
      <c r="BS29" s="459"/>
      <c r="BT29" s="459"/>
      <c r="BU29" s="460"/>
      <c r="BV29" s="458">
        <v>620998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101.1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1623875</v>
      </c>
      <c r="BO30" s="493"/>
      <c r="BP30" s="493"/>
      <c r="BQ30" s="493"/>
      <c r="BR30" s="493"/>
      <c r="BS30" s="493"/>
      <c r="BT30" s="493"/>
      <c r="BU30" s="494"/>
      <c r="BV30" s="492">
        <v>1518912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195</v>
      </c>
      <c r="V33" s="410"/>
      <c r="W33" s="409" t="s">
        <v>194</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東海村国民健康保険事業特別会計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東海村水道事業会計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IF('各会計、関係団体の財政状況及び健全化判断比率'!B35="","",'各会計、関係団体の財政状況及び健全化判断比率'!B35)</f>
        <v>水戸・勝田都市計画事業東海駅西土地区画整理事業特別会計</v>
      </c>
      <c r="BH34" s="407"/>
      <c r="BI34" s="407"/>
      <c r="BJ34" s="407"/>
      <c r="BK34" s="407"/>
      <c r="BL34" s="407"/>
      <c r="BM34" s="407"/>
      <c r="BN34" s="407"/>
      <c r="BO34" s="407"/>
      <c r="BP34" s="407"/>
      <c r="BQ34" s="407"/>
      <c r="BR34" s="407"/>
      <c r="BS34" s="407"/>
      <c r="BT34" s="407"/>
      <c r="BU34" s="407"/>
      <c r="BV34" s="178"/>
      <c r="BW34" s="406">
        <f>IF(BY34="","",MAX(C34:D43,U34:V43,AM34:AN43,BE34:BF43)+1)</f>
        <v>12</v>
      </c>
      <c r="BX34" s="406"/>
      <c r="BY34" s="407" t="str">
        <f>IF('各会計、関係団体の財政状況及び健全化判断比率'!B68="","",'各会計、関係団体の財政状況及び健全化判断比率'!B68)</f>
        <v>茨城県市町村総合事務組合（一般会計）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22</v>
      </c>
      <c r="CP34" s="406"/>
      <c r="CQ34" s="407" t="str">
        <f>IF('各会計、関係団体の財政状況及び健全化判断比率'!BS7="","",'各会計、関係団体の財政状況及び健全化判断比率'!BS7)</f>
        <v>東海村文化・スポーツ振興財団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東海村介護保険事業特別会計（保険事業勘定）</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東海村下水道事業会計</v>
      </c>
      <c r="AP35" s="407"/>
      <c r="AQ35" s="407"/>
      <c r="AR35" s="407"/>
      <c r="AS35" s="407"/>
      <c r="AT35" s="407"/>
      <c r="AU35" s="407"/>
      <c r="AV35" s="407"/>
      <c r="AW35" s="407"/>
      <c r="AX35" s="407"/>
      <c r="AY35" s="407"/>
      <c r="AZ35" s="407"/>
      <c r="BA35" s="407"/>
      <c r="BB35" s="407"/>
      <c r="BC35" s="407"/>
      <c r="BD35" s="178"/>
      <c r="BE35" s="406">
        <f t="shared" ref="BE35:BE43" si="1">IF(BG35="","",BE34+1)</f>
        <v>10</v>
      </c>
      <c r="BF35" s="406"/>
      <c r="BG35" s="407" t="str">
        <f>IF('各会計、関係団体の財政状況及び健全化判断比率'!B36="","",'各会計、関係団体の財政状況及び健全化判断比率'!B36)</f>
        <v>水戸・勝田都市計画事業東海駅東土地区画整理事業特別会計</v>
      </c>
      <c r="BH35" s="407"/>
      <c r="BI35" s="407"/>
      <c r="BJ35" s="407"/>
      <c r="BK35" s="407"/>
      <c r="BL35" s="407"/>
      <c r="BM35" s="407"/>
      <c r="BN35" s="407"/>
      <c r="BO35" s="407"/>
      <c r="BP35" s="407"/>
      <c r="BQ35" s="407"/>
      <c r="BR35" s="407"/>
      <c r="BS35" s="407"/>
      <c r="BT35" s="407"/>
      <c r="BU35" s="407"/>
      <c r="BV35" s="178"/>
      <c r="BW35" s="406">
        <f t="shared" ref="BW35:BW43" si="2">IF(BY35="","",BW34+1)</f>
        <v>13</v>
      </c>
      <c r="BX35" s="406"/>
      <c r="BY35" s="407" t="str">
        <f>IF('各会計、関係団体の財政状況及び健全化判断比率'!B69="","",'各会計、関係団体の財政状況及び健全化判断比率'!B69)</f>
        <v>茨城県市町村総合事務組合（県民交通災害共済事業特別会計）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東海村後期高齢者医療特別会計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IF('各会計、関係団体の財政状況及び健全化判断比率'!B34="","",'各会計、関係団体の財政状況及び健全化判断比率'!B34)</f>
        <v>東海村病院事業会計</v>
      </c>
      <c r="AP36" s="407"/>
      <c r="AQ36" s="407"/>
      <c r="AR36" s="407"/>
      <c r="AS36" s="407"/>
      <c r="AT36" s="407"/>
      <c r="AU36" s="407"/>
      <c r="AV36" s="407"/>
      <c r="AW36" s="407"/>
      <c r="AX36" s="407"/>
      <c r="AY36" s="407"/>
      <c r="AZ36" s="407"/>
      <c r="BA36" s="407"/>
      <c r="BB36" s="407"/>
      <c r="BC36" s="407"/>
      <c r="BD36" s="178"/>
      <c r="BE36" s="406">
        <f t="shared" si="1"/>
        <v>11</v>
      </c>
      <c r="BF36" s="406"/>
      <c r="BG36" s="407" t="str">
        <f>IF('各会計、関係団体の財政状況及び健全化判断比率'!B37="","",'各会計、関係団体の財政状況及び健全化判断比率'!B37)</f>
        <v>水戸・勝田都市計画事業東海中央土地区画整理事業特別会計</v>
      </c>
      <c r="BH36" s="407"/>
      <c r="BI36" s="407"/>
      <c r="BJ36" s="407"/>
      <c r="BK36" s="407"/>
      <c r="BL36" s="407"/>
      <c r="BM36" s="407"/>
      <c r="BN36" s="407"/>
      <c r="BO36" s="407"/>
      <c r="BP36" s="407"/>
      <c r="BQ36" s="407"/>
      <c r="BR36" s="407"/>
      <c r="BS36" s="407"/>
      <c r="BT36" s="407"/>
      <c r="BU36" s="407"/>
      <c r="BV36" s="178"/>
      <c r="BW36" s="406">
        <f t="shared" si="2"/>
        <v>14</v>
      </c>
      <c r="BX36" s="406"/>
      <c r="BY36" s="407" t="str">
        <f>IF('各会計、関係団体の財政状況及び健全化判断比率'!B70="","",'各会計、関係団体の財政状況及び健全化判断比率'!B70)</f>
        <v>ひたちなか・東海広域事務組合（一般会計）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東海村介護保険事業特別会計（介護サービス事業勘定）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15</v>
      </c>
      <c r="BX37" s="406"/>
      <c r="BY37" s="407" t="str">
        <f>IF('各会計、関係団体の財政状況及び健全化判断比率'!B71="","",'各会計、関係団体の財政状況及び健全化判断比率'!B71)</f>
        <v>ひたちなか・東海広域事務組合（一般廃棄物処理事業特別会計）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16</v>
      </c>
      <c r="BX38" s="406"/>
      <c r="BY38" s="407" t="str">
        <f>IF('各会計、関係団体の財政状況及び健全化判断比率'!B72="","",'各会計、関係団体の財政状況及び健全化判断比率'!B72)</f>
        <v>ひたちなか・東海広域事務組合（消防事業特別会計）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17</v>
      </c>
      <c r="BX39" s="406"/>
      <c r="BY39" s="407" t="str">
        <f>IF('各会計、関係団体の財政状況及び健全化判断比率'!B73="","",'各会計、関係団体の財政状況及び健全化判断比率'!B73)</f>
        <v>ひたちなか・東海広域事務組合（常陸那珂公共下水道事業特別会計）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18</v>
      </c>
      <c r="BX40" s="406"/>
      <c r="BY40" s="407" t="str">
        <f>IF('各会計、関係団体の財政状況及び健全化判断比率'!B74="","",'各会計、関係団体の財政状況及び健全化判断比率'!B74)</f>
        <v>茨城北農業共済事務組合（農業共済事業会計）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19</v>
      </c>
      <c r="BX41" s="406"/>
      <c r="BY41" s="407" t="str">
        <f>IF('各会計、関係団体の財政状況及び健全化判断比率'!B75="","",'各会計、関係団体の財政状況及び健全化判断比率'!B75)</f>
        <v>茨城県租税債権管理機構（一般会計）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20</v>
      </c>
      <c r="BX42" s="406"/>
      <c r="BY42" s="407" t="str">
        <f>IF('各会計、関係団体の財政状況及び健全化判断比率'!B76="","",'各会計、関係団体の財政状況及び健全化判断比率'!B76)</f>
        <v>茨城県後期高齢者医療広域連合（一般会計）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21</v>
      </c>
      <c r="BX43" s="406"/>
      <c r="BY43" s="407" t="str">
        <f>IF('各会計、関係団体の財政状況及び健全化判断比率'!B77="","",'各会計、関係団体の財政状況及び健全化判断比率'!B77)</f>
        <v>茨城県後期高齢者医療広域連合（後期高齢医療特別会計）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582</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5" t="s">
        <v>566</v>
      </c>
      <c r="D34" s="1215"/>
      <c r="E34" s="1216"/>
      <c r="F34" s="32">
        <v>19.79</v>
      </c>
      <c r="G34" s="33">
        <v>17.5</v>
      </c>
      <c r="H34" s="33">
        <v>18.57</v>
      </c>
      <c r="I34" s="33">
        <v>18.91</v>
      </c>
      <c r="J34" s="34">
        <v>14.69</v>
      </c>
      <c r="K34" s="22"/>
      <c r="L34" s="22"/>
      <c r="M34" s="22"/>
      <c r="N34" s="22"/>
      <c r="O34" s="22"/>
      <c r="P34" s="22"/>
    </row>
    <row r="35" spans="1:16" ht="39" customHeight="1">
      <c r="A35" s="22"/>
      <c r="B35" s="35"/>
      <c r="C35" s="1209" t="s">
        <v>567</v>
      </c>
      <c r="D35" s="1210"/>
      <c r="E35" s="1211"/>
      <c r="F35" s="36">
        <v>5.31</v>
      </c>
      <c r="G35" s="37">
        <v>4.25</v>
      </c>
      <c r="H35" s="37">
        <v>8.0299999999999994</v>
      </c>
      <c r="I35" s="37">
        <v>5.85</v>
      </c>
      <c r="J35" s="38">
        <v>9.26</v>
      </c>
      <c r="K35" s="22"/>
      <c r="L35" s="22"/>
      <c r="M35" s="22"/>
      <c r="N35" s="22"/>
      <c r="O35" s="22"/>
      <c r="P35" s="22"/>
    </row>
    <row r="36" spans="1:16" ht="39" customHeight="1">
      <c r="A36" s="22"/>
      <c r="B36" s="35"/>
      <c r="C36" s="1209" t="s">
        <v>568</v>
      </c>
      <c r="D36" s="1210"/>
      <c r="E36" s="1211"/>
      <c r="F36" s="36">
        <v>7.53</v>
      </c>
      <c r="G36" s="37">
        <v>7.15</v>
      </c>
      <c r="H36" s="37">
        <v>6.89</v>
      </c>
      <c r="I36" s="37">
        <v>6.64</v>
      </c>
      <c r="J36" s="38">
        <v>7.37</v>
      </c>
      <c r="K36" s="22"/>
      <c r="L36" s="22"/>
      <c r="M36" s="22"/>
      <c r="N36" s="22"/>
      <c r="O36" s="22"/>
      <c r="P36" s="22"/>
    </row>
    <row r="37" spans="1:16" ht="39" customHeight="1">
      <c r="A37" s="22"/>
      <c r="B37" s="35"/>
      <c r="C37" s="1209" t="s">
        <v>569</v>
      </c>
      <c r="D37" s="1210"/>
      <c r="E37" s="1211"/>
      <c r="F37" s="36" t="s">
        <v>518</v>
      </c>
      <c r="G37" s="37" t="s">
        <v>518</v>
      </c>
      <c r="H37" s="37">
        <v>4.37</v>
      </c>
      <c r="I37" s="37">
        <v>4.78</v>
      </c>
      <c r="J37" s="38">
        <v>4.26</v>
      </c>
      <c r="K37" s="22"/>
      <c r="L37" s="22"/>
      <c r="M37" s="22"/>
      <c r="N37" s="22"/>
      <c r="O37" s="22"/>
      <c r="P37" s="22"/>
    </row>
    <row r="38" spans="1:16" ht="39" customHeight="1">
      <c r="A38" s="22"/>
      <c r="B38" s="35"/>
      <c r="C38" s="1209" t="s">
        <v>570</v>
      </c>
      <c r="D38" s="1210"/>
      <c r="E38" s="1211"/>
      <c r="F38" s="36">
        <v>2.79</v>
      </c>
      <c r="G38" s="37">
        <v>1.94</v>
      </c>
      <c r="H38" s="37">
        <v>1.33</v>
      </c>
      <c r="I38" s="37">
        <v>0.7</v>
      </c>
      <c r="J38" s="38">
        <v>1.19</v>
      </c>
      <c r="K38" s="22"/>
      <c r="L38" s="22"/>
      <c r="M38" s="22"/>
      <c r="N38" s="22"/>
      <c r="O38" s="22"/>
      <c r="P38" s="22"/>
    </row>
    <row r="39" spans="1:16" ht="39" customHeight="1">
      <c r="A39" s="22"/>
      <c r="B39" s="35"/>
      <c r="C39" s="1209" t="s">
        <v>571</v>
      </c>
      <c r="D39" s="1210"/>
      <c r="E39" s="1211"/>
      <c r="F39" s="36">
        <v>1.29</v>
      </c>
      <c r="G39" s="37">
        <v>0.17</v>
      </c>
      <c r="H39" s="37">
        <v>0.3</v>
      </c>
      <c r="I39" s="37">
        <v>1.03</v>
      </c>
      <c r="J39" s="38">
        <v>1.02</v>
      </c>
      <c r="K39" s="22"/>
      <c r="L39" s="22"/>
      <c r="M39" s="22"/>
      <c r="N39" s="22"/>
      <c r="O39" s="22"/>
      <c r="P39" s="22"/>
    </row>
    <row r="40" spans="1:16" ht="39" customHeight="1">
      <c r="A40" s="22"/>
      <c r="B40" s="35"/>
      <c r="C40" s="1209" t="s">
        <v>572</v>
      </c>
      <c r="D40" s="1210"/>
      <c r="E40" s="1211"/>
      <c r="F40" s="36">
        <v>0.32</v>
      </c>
      <c r="G40" s="37">
        <v>0.28000000000000003</v>
      </c>
      <c r="H40" s="37">
        <v>0.32</v>
      </c>
      <c r="I40" s="37">
        <v>0.74</v>
      </c>
      <c r="J40" s="38">
        <v>0.49</v>
      </c>
      <c r="K40" s="22"/>
      <c r="L40" s="22"/>
      <c r="M40" s="22"/>
      <c r="N40" s="22"/>
      <c r="O40" s="22"/>
      <c r="P40" s="22"/>
    </row>
    <row r="41" spans="1:16" ht="39" customHeight="1">
      <c r="A41" s="22"/>
      <c r="B41" s="35"/>
      <c r="C41" s="1209" t="s">
        <v>573</v>
      </c>
      <c r="D41" s="1210"/>
      <c r="E41" s="1211"/>
      <c r="F41" s="36">
        <v>0.77</v>
      </c>
      <c r="G41" s="37">
        <v>0.11</v>
      </c>
      <c r="H41" s="37">
        <v>0.01</v>
      </c>
      <c r="I41" s="37">
        <v>0.13</v>
      </c>
      <c r="J41" s="38">
        <v>0.04</v>
      </c>
      <c r="K41" s="22"/>
      <c r="L41" s="22"/>
      <c r="M41" s="22"/>
      <c r="N41" s="22"/>
      <c r="O41" s="22"/>
      <c r="P41" s="22"/>
    </row>
    <row r="42" spans="1:16" ht="39" customHeight="1">
      <c r="A42" s="22"/>
      <c r="B42" s="39"/>
      <c r="C42" s="1209" t="s">
        <v>574</v>
      </c>
      <c r="D42" s="1210"/>
      <c r="E42" s="1211"/>
      <c r="F42" s="36" t="s">
        <v>518</v>
      </c>
      <c r="G42" s="37" t="s">
        <v>518</v>
      </c>
      <c r="H42" s="37" t="s">
        <v>518</v>
      </c>
      <c r="I42" s="37" t="s">
        <v>518</v>
      </c>
      <c r="J42" s="38" t="s">
        <v>518</v>
      </c>
      <c r="K42" s="22"/>
      <c r="L42" s="22"/>
      <c r="M42" s="22"/>
      <c r="N42" s="22"/>
      <c r="O42" s="22"/>
      <c r="P42" s="22"/>
    </row>
    <row r="43" spans="1:16" ht="39" customHeight="1" thickBot="1">
      <c r="A43" s="22"/>
      <c r="B43" s="40"/>
      <c r="C43" s="1212" t="s">
        <v>575</v>
      </c>
      <c r="D43" s="1213"/>
      <c r="E43" s="1214"/>
      <c r="F43" s="41">
        <v>0.49</v>
      </c>
      <c r="G43" s="42">
        <v>2.02</v>
      </c>
      <c r="H43" s="42">
        <v>0.22</v>
      </c>
      <c r="I43" s="42">
        <v>0.08</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LQdn+U8+HYVzw4SzBxw6gMQykHoquA8xmUsmgCP7FgckJvGLm0OOFEGvSusdkEx2HK6PwvRiT3ZN0yVQMThVQ==" saltValue="HACwDRt8SNtSOuesZCNJ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5" t="s">
        <v>10</v>
      </c>
      <c r="C45" s="1236"/>
      <c r="D45" s="58"/>
      <c r="E45" s="1241" t="s">
        <v>11</v>
      </c>
      <c r="F45" s="1241"/>
      <c r="G45" s="1241"/>
      <c r="H45" s="1241"/>
      <c r="I45" s="1241"/>
      <c r="J45" s="1242"/>
      <c r="K45" s="59">
        <v>678</v>
      </c>
      <c r="L45" s="60">
        <v>633</v>
      </c>
      <c r="M45" s="60">
        <v>563</v>
      </c>
      <c r="N45" s="60">
        <v>523</v>
      </c>
      <c r="O45" s="61">
        <v>440</v>
      </c>
      <c r="P45" s="48"/>
      <c r="Q45" s="48"/>
      <c r="R45" s="48"/>
      <c r="S45" s="48"/>
      <c r="T45" s="48"/>
      <c r="U45" s="48"/>
    </row>
    <row r="46" spans="1:21" ht="30.75" customHeight="1">
      <c r="A46" s="48"/>
      <c r="B46" s="1237"/>
      <c r="C46" s="1238"/>
      <c r="D46" s="62"/>
      <c r="E46" s="1219" t="s">
        <v>12</v>
      </c>
      <c r="F46" s="1219"/>
      <c r="G46" s="1219"/>
      <c r="H46" s="1219"/>
      <c r="I46" s="1219"/>
      <c r="J46" s="1220"/>
      <c r="K46" s="63" t="s">
        <v>518</v>
      </c>
      <c r="L46" s="64" t="s">
        <v>518</v>
      </c>
      <c r="M46" s="64" t="s">
        <v>518</v>
      </c>
      <c r="N46" s="64" t="s">
        <v>518</v>
      </c>
      <c r="O46" s="65" t="s">
        <v>518</v>
      </c>
      <c r="P46" s="48"/>
      <c r="Q46" s="48"/>
      <c r="R46" s="48"/>
      <c r="S46" s="48"/>
      <c r="T46" s="48"/>
      <c r="U46" s="48"/>
    </row>
    <row r="47" spans="1:21" ht="30.75" customHeight="1">
      <c r="A47" s="48"/>
      <c r="B47" s="1237"/>
      <c r="C47" s="1238"/>
      <c r="D47" s="62"/>
      <c r="E47" s="1219" t="s">
        <v>13</v>
      </c>
      <c r="F47" s="1219"/>
      <c r="G47" s="1219"/>
      <c r="H47" s="1219"/>
      <c r="I47" s="1219"/>
      <c r="J47" s="1220"/>
      <c r="K47" s="63" t="s">
        <v>518</v>
      </c>
      <c r="L47" s="64" t="s">
        <v>518</v>
      </c>
      <c r="M47" s="64" t="s">
        <v>518</v>
      </c>
      <c r="N47" s="64" t="s">
        <v>518</v>
      </c>
      <c r="O47" s="65" t="s">
        <v>518</v>
      </c>
      <c r="P47" s="48"/>
      <c r="Q47" s="48"/>
      <c r="R47" s="48"/>
      <c r="S47" s="48"/>
      <c r="T47" s="48"/>
      <c r="U47" s="48"/>
    </row>
    <row r="48" spans="1:21" ht="30.75" customHeight="1">
      <c r="A48" s="48"/>
      <c r="B48" s="1237"/>
      <c r="C48" s="1238"/>
      <c r="D48" s="62"/>
      <c r="E48" s="1219" t="s">
        <v>14</v>
      </c>
      <c r="F48" s="1219"/>
      <c r="G48" s="1219"/>
      <c r="H48" s="1219"/>
      <c r="I48" s="1219"/>
      <c r="J48" s="1220"/>
      <c r="K48" s="63">
        <v>649</v>
      </c>
      <c r="L48" s="64">
        <v>674</v>
      </c>
      <c r="M48" s="64">
        <v>698</v>
      </c>
      <c r="N48" s="64">
        <v>643</v>
      </c>
      <c r="O48" s="65">
        <v>632</v>
      </c>
      <c r="P48" s="48"/>
      <c r="Q48" s="48"/>
      <c r="R48" s="48"/>
      <c r="S48" s="48"/>
      <c r="T48" s="48"/>
      <c r="U48" s="48"/>
    </row>
    <row r="49" spans="1:21" ht="30.75" customHeight="1">
      <c r="A49" s="48"/>
      <c r="B49" s="1237"/>
      <c r="C49" s="1238"/>
      <c r="D49" s="62"/>
      <c r="E49" s="1219" t="s">
        <v>15</v>
      </c>
      <c r="F49" s="1219"/>
      <c r="G49" s="1219"/>
      <c r="H49" s="1219"/>
      <c r="I49" s="1219"/>
      <c r="J49" s="1220"/>
      <c r="K49" s="63">
        <v>179</v>
      </c>
      <c r="L49" s="64">
        <v>180</v>
      </c>
      <c r="M49" s="64">
        <v>178</v>
      </c>
      <c r="N49" s="64">
        <v>194</v>
      </c>
      <c r="O49" s="65">
        <v>194</v>
      </c>
      <c r="P49" s="48"/>
      <c r="Q49" s="48"/>
      <c r="R49" s="48"/>
      <c r="S49" s="48"/>
      <c r="T49" s="48"/>
      <c r="U49" s="48"/>
    </row>
    <row r="50" spans="1:21" ht="30.75" customHeight="1">
      <c r="A50" s="48"/>
      <c r="B50" s="1237"/>
      <c r="C50" s="1238"/>
      <c r="D50" s="62"/>
      <c r="E50" s="1219" t="s">
        <v>16</v>
      </c>
      <c r="F50" s="1219"/>
      <c r="G50" s="1219"/>
      <c r="H50" s="1219"/>
      <c r="I50" s="1219"/>
      <c r="J50" s="1220"/>
      <c r="K50" s="63">
        <v>5</v>
      </c>
      <c r="L50" s="64">
        <v>5</v>
      </c>
      <c r="M50" s="64">
        <v>5</v>
      </c>
      <c r="N50" s="64">
        <v>6</v>
      </c>
      <c r="O50" s="65">
        <v>5</v>
      </c>
      <c r="P50" s="48"/>
      <c r="Q50" s="48"/>
      <c r="R50" s="48"/>
      <c r="S50" s="48"/>
      <c r="T50" s="48"/>
      <c r="U50" s="48"/>
    </row>
    <row r="51" spans="1:21" ht="30.75" customHeight="1">
      <c r="A51" s="48"/>
      <c r="B51" s="1239"/>
      <c r="C51" s="1240"/>
      <c r="D51" s="66"/>
      <c r="E51" s="1219" t="s">
        <v>17</v>
      </c>
      <c r="F51" s="1219"/>
      <c r="G51" s="1219"/>
      <c r="H51" s="1219"/>
      <c r="I51" s="1219"/>
      <c r="J51" s="1220"/>
      <c r="K51" s="63" t="s">
        <v>518</v>
      </c>
      <c r="L51" s="64" t="s">
        <v>518</v>
      </c>
      <c r="M51" s="64" t="s">
        <v>518</v>
      </c>
      <c r="N51" s="64" t="s">
        <v>518</v>
      </c>
      <c r="O51" s="65" t="s">
        <v>518</v>
      </c>
      <c r="P51" s="48"/>
      <c r="Q51" s="48"/>
      <c r="R51" s="48"/>
      <c r="S51" s="48"/>
      <c r="T51" s="48"/>
      <c r="U51" s="48"/>
    </row>
    <row r="52" spans="1:21" ht="30.75" customHeight="1">
      <c r="A52" s="48"/>
      <c r="B52" s="1217" t="s">
        <v>18</v>
      </c>
      <c r="C52" s="1218"/>
      <c r="D52" s="66"/>
      <c r="E52" s="1219" t="s">
        <v>19</v>
      </c>
      <c r="F52" s="1219"/>
      <c r="G52" s="1219"/>
      <c r="H52" s="1219"/>
      <c r="I52" s="1219"/>
      <c r="J52" s="1220"/>
      <c r="K52" s="63">
        <v>1069</v>
      </c>
      <c r="L52" s="64">
        <v>1055</v>
      </c>
      <c r="M52" s="64">
        <v>998</v>
      </c>
      <c r="N52" s="64">
        <v>975</v>
      </c>
      <c r="O52" s="65">
        <v>922</v>
      </c>
      <c r="P52" s="48"/>
      <c r="Q52" s="48"/>
      <c r="R52" s="48"/>
      <c r="S52" s="48"/>
      <c r="T52" s="48"/>
      <c r="U52" s="48"/>
    </row>
    <row r="53" spans="1:21" ht="30.75" customHeight="1" thickBot="1">
      <c r="A53" s="48"/>
      <c r="B53" s="1221" t="s">
        <v>20</v>
      </c>
      <c r="C53" s="1222"/>
      <c r="D53" s="67"/>
      <c r="E53" s="1223" t="s">
        <v>21</v>
      </c>
      <c r="F53" s="1223"/>
      <c r="G53" s="1223"/>
      <c r="H53" s="1223"/>
      <c r="I53" s="1223"/>
      <c r="J53" s="1224"/>
      <c r="K53" s="68">
        <v>442</v>
      </c>
      <c r="L53" s="69">
        <v>437</v>
      </c>
      <c r="M53" s="69">
        <v>446</v>
      </c>
      <c r="N53" s="69">
        <v>391</v>
      </c>
      <c r="O53" s="70">
        <v>349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5" t="s">
        <v>24</v>
      </c>
      <c r="C57" s="1226"/>
      <c r="D57" s="1229" t="s">
        <v>25</v>
      </c>
      <c r="E57" s="1230"/>
      <c r="F57" s="1230"/>
      <c r="G57" s="1230"/>
      <c r="H57" s="1230"/>
      <c r="I57" s="1230"/>
      <c r="J57" s="1231"/>
      <c r="K57" s="83"/>
      <c r="L57" s="84"/>
      <c r="M57" s="84"/>
      <c r="N57" s="84"/>
      <c r="O57" s="85"/>
    </row>
    <row r="58" spans="1:21" ht="31.5" customHeight="1" thickBot="1">
      <c r="B58" s="1227"/>
      <c r="C58" s="1228"/>
      <c r="D58" s="1232" t="s">
        <v>26</v>
      </c>
      <c r="E58" s="1233"/>
      <c r="F58" s="1233"/>
      <c r="G58" s="1233"/>
      <c r="H58" s="1233"/>
      <c r="I58" s="1233"/>
      <c r="J58" s="1234"/>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YYsNaMPujoihHmzQQ4r/eAGBWToCHa0g+f/FTJhmG0Spu55m+lmPZs9N5ACFoaaPG9MqpTXlwSaK8bpPGAjw==" saltValue="qeatKKtHTypvXRFK+skR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559</v>
      </c>
      <c r="J40" s="100" t="s">
        <v>560</v>
      </c>
      <c r="K40" s="100" t="s">
        <v>561</v>
      </c>
      <c r="L40" s="100" t="s">
        <v>562</v>
      </c>
      <c r="M40" s="101" t="s">
        <v>563</v>
      </c>
    </row>
    <row r="41" spans="2:13" ht="27.75" customHeight="1">
      <c r="B41" s="1255" t="s">
        <v>29</v>
      </c>
      <c r="C41" s="1256"/>
      <c r="D41" s="102"/>
      <c r="E41" s="1257" t="s">
        <v>30</v>
      </c>
      <c r="F41" s="1257"/>
      <c r="G41" s="1257"/>
      <c r="H41" s="1258"/>
      <c r="I41" s="358">
        <v>2860</v>
      </c>
      <c r="J41" s="359">
        <v>2264</v>
      </c>
      <c r="K41" s="359">
        <v>1838</v>
      </c>
      <c r="L41" s="359">
        <v>1749</v>
      </c>
      <c r="M41" s="360">
        <v>1591</v>
      </c>
    </row>
    <row r="42" spans="2:13" ht="27.75" customHeight="1">
      <c r="B42" s="1245"/>
      <c r="C42" s="1246"/>
      <c r="D42" s="103"/>
      <c r="E42" s="1249" t="s">
        <v>31</v>
      </c>
      <c r="F42" s="1249"/>
      <c r="G42" s="1249"/>
      <c r="H42" s="1250"/>
      <c r="I42" s="361">
        <v>20</v>
      </c>
      <c r="J42" s="362">
        <v>17</v>
      </c>
      <c r="K42" s="362">
        <v>13</v>
      </c>
      <c r="L42" s="362">
        <v>10</v>
      </c>
      <c r="M42" s="363">
        <v>6</v>
      </c>
    </row>
    <row r="43" spans="2:13" ht="27.75" customHeight="1">
      <c r="B43" s="1245"/>
      <c r="C43" s="1246"/>
      <c r="D43" s="103"/>
      <c r="E43" s="1249" t="s">
        <v>32</v>
      </c>
      <c r="F43" s="1249"/>
      <c r="G43" s="1249"/>
      <c r="H43" s="1250"/>
      <c r="I43" s="361">
        <v>6434</v>
      </c>
      <c r="J43" s="362">
        <v>6083</v>
      </c>
      <c r="K43" s="362">
        <v>5951</v>
      </c>
      <c r="L43" s="362">
        <v>5932</v>
      </c>
      <c r="M43" s="363">
        <v>5664</v>
      </c>
    </row>
    <row r="44" spans="2:13" ht="27.75" customHeight="1">
      <c r="B44" s="1245"/>
      <c r="C44" s="1246"/>
      <c r="D44" s="103"/>
      <c r="E44" s="1249" t="s">
        <v>33</v>
      </c>
      <c r="F44" s="1249"/>
      <c r="G44" s="1249"/>
      <c r="H44" s="1250"/>
      <c r="I44" s="361">
        <v>272</v>
      </c>
      <c r="J44" s="362">
        <v>243</v>
      </c>
      <c r="K44" s="362">
        <v>229</v>
      </c>
      <c r="L44" s="362">
        <v>223</v>
      </c>
      <c r="M44" s="363">
        <v>209</v>
      </c>
    </row>
    <row r="45" spans="2:13" ht="27.75" customHeight="1">
      <c r="B45" s="1245"/>
      <c r="C45" s="1246"/>
      <c r="D45" s="103"/>
      <c r="E45" s="1249" t="s">
        <v>34</v>
      </c>
      <c r="F45" s="1249"/>
      <c r="G45" s="1249"/>
      <c r="H45" s="1250"/>
      <c r="I45" s="361">
        <v>1433</v>
      </c>
      <c r="J45" s="362">
        <v>1341</v>
      </c>
      <c r="K45" s="362">
        <v>1282</v>
      </c>
      <c r="L45" s="362">
        <v>1217</v>
      </c>
      <c r="M45" s="363">
        <v>1167</v>
      </c>
    </row>
    <row r="46" spans="2:13" ht="27.75" customHeight="1">
      <c r="B46" s="1245"/>
      <c r="C46" s="1246"/>
      <c r="D46" s="104"/>
      <c r="E46" s="1249" t="s">
        <v>35</v>
      </c>
      <c r="F46" s="1249"/>
      <c r="G46" s="1249"/>
      <c r="H46" s="1250"/>
      <c r="I46" s="361">
        <v>2</v>
      </c>
      <c r="J46" s="362" t="s">
        <v>518</v>
      </c>
      <c r="K46" s="362">
        <v>2</v>
      </c>
      <c r="L46" s="362" t="s">
        <v>518</v>
      </c>
      <c r="M46" s="363">
        <v>2</v>
      </c>
    </row>
    <row r="47" spans="2:13" ht="27.75" customHeight="1">
      <c r="B47" s="1245"/>
      <c r="C47" s="1246"/>
      <c r="D47" s="105"/>
      <c r="E47" s="1259" t="s">
        <v>36</v>
      </c>
      <c r="F47" s="1260"/>
      <c r="G47" s="1260"/>
      <c r="H47" s="1261"/>
      <c r="I47" s="361" t="s">
        <v>518</v>
      </c>
      <c r="J47" s="362" t="s">
        <v>518</v>
      </c>
      <c r="K47" s="362" t="s">
        <v>518</v>
      </c>
      <c r="L47" s="362" t="s">
        <v>518</v>
      </c>
      <c r="M47" s="363" t="s">
        <v>518</v>
      </c>
    </row>
    <row r="48" spans="2:13" ht="27.75" customHeight="1">
      <c r="B48" s="1245"/>
      <c r="C48" s="1246"/>
      <c r="D48" s="103"/>
      <c r="E48" s="1249" t="s">
        <v>37</v>
      </c>
      <c r="F48" s="1249"/>
      <c r="G48" s="1249"/>
      <c r="H48" s="1250"/>
      <c r="I48" s="361" t="s">
        <v>518</v>
      </c>
      <c r="J48" s="362" t="s">
        <v>518</v>
      </c>
      <c r="K48" s="362" t="s">
        <v>518</v>
      </c>
      <c r="L48" s="362" t="s">
        <v>518</v>
      </c>
      <c r="M48" s="363" t="s">
        <v>518</v>
      </c>
    </row>
    <row r="49" spans="2:13" ht="27.75" customHeight="1">
      <c r="B49" s="1247"/>
      <c r="C49" s="1248"/>
      <c r="D49" s="103"/>
      <c r="E49" s="1249" t="s">
        <v>38</v>
      </c>
      <c r="F49" s="1249"/>
      <c r="G49" s="1249"/>
      <c r="H49" s="1250"/>
      <c r="I49" s="361" t="s">
        <v>518</v>
      </c>
      <c r="J49" s="362" t="s">
        <v>518</v>
      </c>
      <c r="K49" s="362" t="s">
        <v>518</v>
      </c>
      <c r="L49" s="362" t="s">
        <v>518</v>
      </c>
      <c r="M49" s="363" t="s">
        <v>518</v>
      </c>
    </row>
    <row r="50" spans="2:13" ht="27.75" customHeight="1">
      <c r="B50" s="1243" t="s">
        <v>39</v>
      </c>
      <c r="C50" s="1244"/>
      <c r="D50" s="106"/>
      <c r="E50" s="1249" t="s">
        <v>40</v>
      </c>
      <c r="F50" s="1249"/>
      <c r="G50" s="1249"/>
      <c r="H50" s="1250"/>
      <c r="I50" s="361">
        <v>11976</v>
      </c>
      <c r="J50" s="362">
        <v>11636</v>
      </c>
      <c r="K50" s="362">
        <v>10451</v>
      </c>
      <c r="L50" s="362">
        <v>9916</v>
      </c>
      <c r="M50" s="363">
        <v>11411</v>
      </c>
    </row>
    <row r="51" spans="2:13" ht="27.75" customHeight="1">
      <c r="B51" s="1245"/>
      <c r="C51" s="1246"/>
      <c r="D51" s="103"/>
      <c r="E51" s="1249" t="s">
        <v>41</v>
      </c>
      <c r="F51" s="1249"/>
      <c r="G51" s="1249"/>
      <c r="H51" s="1250"/>
      <c r="I51" s="361">
        <v>1397</v>
      </c>
      <c r="J51" s="362">
        <v>1210</v>
      </c>
      <c r="K51" s="362">
        <v>1117</v>
      </c>
      <c r="L51" s="362">
        <v>1204</v>
      </c>
      <c r="M51" s="363">
        <v>1366</v>
      </c>
    </row>
    <row r="52" spans="2:13" ht="27.75" customHeight="1">
      <c r="B52" s="1247"/>
      <c r="C52" s="1248"/>
      <c r="D52" s="103"/>
      <c r="E52" s="1249" t="s">
        <v>42</v>
      </c>
      <c r="F52" s="1249"/>
      <c r="G52" s="1249"/>
      <c r="H52" s="1250"/>
      <c r="I52" s="361">
        <v>7126</v>
      </c>
      <c r="J52" s="362">
        <v>6365</v>
      </c>
      <c r="K52" s="362">
        <v>5679</v>
      </c>
      <c r="L52" s="362">
        <v>5070</v>
      </c>
      <c r="M52" s="363">
        <v>4183</v>
      </c>
    </row>
    <row r="53" spans="2:13" ht="27.75" customHeight="1" thickBot="1">
      <c r="B53" s="1251" t="s">
        <v>43</v>
      </c>
      <c r="C53" s="1252"/>
      <c r="D53" s="107"/>
      <c r="E53" s="1253" t="s">
        <v>44</v>
      </c>
      <c r="F53" s="1253"/>
      <c r="G53" s="1253"/>
      <c r="H53" s="1254"/>
      <c r="I53" s="364">
        <v>-9478</v>
      </c>
      <c r="J53" s="365">
        <v>-9261</v>
      </c>
      <c r="K53" s="365">
        <v>-7932</v>
      </c>
      <c r="L53" s="365">
        <v>-7058</v>
      </c>
      <c r="M53" s="366">
        <v>-8321</v>
      </c>
    </row>
    <row r="54" spans="2:13" ht="27.75" customHeight="1">
      <c r="B54" s="108" t="s">
        <v>45</v>
      </c>
      <c r="C54" s="109"/>
      <c r="D54" s="109"/>
      <c r="E54" s="110"/>
      <c r="F54" s="110"/>
      <c r="G54" s="110"/>
      <c r="H54" s="110"/>
      <c r="I54" s="111"/>
      <c r="J54" s="111"/>
      <c r="K54" s="111"/>
      <c r="L54" s="111"/>
      <c r="M54" s="111"/>
    </row>
    <row r="55" spans="2:13"/>
  </sheetData>
  <sheetProtection algorithmName="SHA-512" hashValue="LJWjyjmHkghjgYjy8sc7kb62AVr/bAX/1fHXSBCbZcnE7yGpDvNT2yKOUSc+tp0LLngrc3bQNJQOy5TXaBbykQ==" saltValue="hSFIBaacE0Cat9OC5PA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561</v>
      </c>
      <c r="G54" s="116" t="s">
        <v>562</v>
      </c>
      <c r="H54" s="117" t="s">
        <v>563</v>
      </c>
    </row>
    <row r="55" spans="2:8" ht="52.5" customHeight="1">
      <c r="B55" s="118"/>
      <c r="C55" s="1270" t="s">
        <v>47</v>
      </c>
      <c r="D55" s="1270"/>
      <c r="E55" s="1271"/>
      <c r="F55" s="119">
        <v>6605</v>
      </c>
      <c r="G55" s="119">
        <v>6488</v>
      </c>
      <c r="H55" s="120">
        <v>7639</v>
      </c>
    </row>
    <row r="56" spans="2:8" ht="52.5" customHeight="1">
      <c r="B56" s="121"/>
      <c r="C56" s="1272" t="s">
        <v>48</v>
      </c>
      <c r="D56" s="1272"/>
      <c r="E56" s="1273"/>
      <c r="F56" s="122">
        <v>1122</v>
      </c>
      <c r="G56" s="122">
        <v>621</v>
      </c>
      <c r="H56" s="123">
        <v>716</v>
      </c>
    </row>
    <row r="57" spans="2:8" ht="53.25" customHeight="1">
      <c r="B57" s="121"/>
      <c r="C57" s="1274" t="s">
        <v>49</v>
      </c>
      <c r="D57" s="1274"/>
      <c r="E57" s="1275"/>
      <c r="F57" s="124">
        <v>2108</v>
      </c>
      <c r="G57" s="124">
        <v>1519</v>
      </c>
      <c r="H57" s="125">
        <v>1624</v>
      </c>
    </row>
    <row r="58" spans="2:8" ht="45.75" customHeight="1">
      <c r="B58" s="126"/>
      <c r="C58" s="1262" t="s">
        <v>594</v>
      </c>
      <c r="D58" s="1263"/>
      <c r="E58" s="1264"/>
      <c r="F58" s="127">
        <v>552</v>
      </c>
      <c r="G58" s="127">
        <v>341</v>
      </c>
      <c r="H58" s="128">
        <v>341</v>
      </c>
    </row>
    <row r="59" spans="2:8" ht="45.75" customHeight="1">
      <c r="B59" s="126"/>
      <c r="C59" s="1262" t="s">
        <v>595</v>
      </c>
      <c r="D59" s="1263"/>
      <c r="E59" s="1264"/>
      <c r="F59" s="127">
        <v>255</v>
      </c>
      <c r="G59" s="127">
        <v>206</v>
      </c>
      <c r="H59" s="128">
        <v>288</v>
      </c>
    </row>
    <row r="60" spans="2:8" ht="45.75" customHeight="1">
      <c r="B60" s="126"/>
      <c r="C60" s="1262" t="s">
        <v>596</v>
      </c>
      <c r="D60" s="1263"/>
      <c r="E60" s="1264"/>
      <c r="F60" s="127">
        <v>268</v>
      </c>
      <c r="G60" s="127">
        <v>268</v>
      </c>
      <c r="H60" s="128">
        <v>268</v>
      </c>
    </row>
    <row r="61" spans="2:8" ht="45.75" customHeight="1">
      <c r="B61" s="126"/>
      <c r="C61" s="1262" t="s">
        <v>597</v>
      </c>
      <c r="D61" s="1263"/>
      <c r="E61" s="1264"/>
      <c r="F61" s="127" t="s">
        <v>518</v>
      </c>
      <c r="G61" s="127">
        <v>193</v>
      </c>
      <c r="H61" s="128">
        <v>231</v>
      </c>
    </row>
    <row r="62" spans="2:8" ht="45.75" customHeight="1" thickBot="1">
      <c r="B62" s="129"/>
      <c r="C62" s="1265" t="s">
        <v>598</v>
      </c>
      <c r="D62" s="1266"/>
      <c r="E62" s="1267"/>
      <c r="F62" s="130">
        <v>211</v>
      </c>
      <c r="G62" s="130">
        <v>211</v>
      </c>
      <c r="H62" s="131">
        <v>211</v>
      </c>
    </row>
    <row r="63" spans="2:8" ht="52.5" customHeight="1" thickBot="1">
      <c r="B63" s="132"/>
      <c r="C63" s="1268" t="s">
        <v>50</v>
      </c>
      <c r="D63" s="1268"/>
      <c r="E63" s="1269"/>
      <c r="F63" s="133">
        <v>9836</v>
      </c>
      <c r="G63" s="133">
        <v>8628</v>
      </c>
      <c r="H63" s="134">
        <v>9979</v>
      </c>
    </row>
    <row r="64" spans="2:8"/>
  </sheetData>
  <sheetProtection algorithmName="SHA-512" hashValue="GPraokAWZjMqkDs3+eLac001YXJnHFDAfdBKPKj1xdpWHIyzgiAKfhkLgbso2WRnaV7T6myMMWiL2VGcmxHpZw==" saltValue="skxYHutMZIfPxRxvPrI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3" t="s">
        <v>608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601</v>
      </c>
    </row>
    <row r="50" spans="1:109">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c r="B51" s="375"/>
      <c r="G51" s="1293"/>
      <c r="H51" s="1293"/>
      <c r="I51" s="1294"/>
      <c r="J51" s="1294"/>
      <c r="K51" s="1292"/>
      <c r="L51" s="1292"/>
      <c r="M51" s="1292"/>
      <c r="N51" s="1292"/>
      <c r="AM51" s="384"/>
      <c r="AN51" s="1282" t="s">
        <v>602</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81">
        <v>49.8</v>
      </c>
      <c r="BQ53" s="1281"/>
      <c r="BR53" s="1281"/>
      <c r="BS53" s="1281"/>
      <c r="BT53" s="1281"/>
      <c r="BU53" s="1281"/>
      <c r="BV53" s="1281"/>
      <c r="BW53" s="1281"/>
      <c r="BX53" s="1281">
        <v>50.6</v>
      </c>
      <c r="BY53" s="1281"/>
      <c r="BZ53" s="1281"/>
      <c r="CA53" s="1281"/>
      <c r="CB53" s="1281"/>
      <c r="CC53" s="1281"/>
      <c r="CD53" s="1281"/>
      <c r="CE53" s="1281"/>
      <c r="CF53" s="1281">
        <v>51</v>
      </c>
      <c r="CG53" s="1281"/>
      <c r="CH53" s="1281"/>
      <c r="CI53" s="1281"/>
      <c r="CJ53" s="1281"/>
      <c r="CK53" s="1281"/>
      <c r="CL53" s="1281"/>
      <c r="CM53" s="1281"/>
      <c r="CN53" s="1281">
        <v>51</v>
      </c>
      <c r="CO53" s="1281"/>
      <c r="CP53" s="1281"/>
      <c r="CQ53" s="1281"/>
      <c r="CR53" s="1281"/>
      <c r="CS53" s="1281"/>
      <c r="CT53" s="1281"/>
      <c r="CU53" s="1281"/>
      <c r="CV53" s="1281">
        <v>53</v>
      </c>
      <c r="CW53" s="1281"/>
      <c r="CX53" s="1281"/>
      <c r="CY53" s="1281"/>
      <c r="CZ53" s="1281"/>
      <c r="DA53" s="1281"/>
      <c r="DB53" s="1281"/>
      <c r="DC53" s="1281"/>
    </row>
    <row r="54" spans="1:109">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3"/>
      <c r="B55" s="375"/>
      <c r="G55" s="1276"/>
      <c r="H55" s="1276"/>
      <c r="I55" s="1276"/>
      <c r="J55" s="1276"/>
      <c r="K55" s="1292"/>
      <c r="L55" s="1292"/>
      <c r="M55" s="1292"/>
      <c r="N55" s="1292"/>
      <c r="AN55" s="1280" t="s">
        <v>605</v>
      </c>
      <c r="AO55" s="1280"/>
      <c r="AP55" s="1280"/>
      <c r="AQ55" s="1280"/>
      <c r="AR55" s="1280"/>
      <c r="AS55" s="1280"/>
      <c r="AT55" s="1280"/>
      <c r="AU55" s="1280"/>
      <c r="AV55" s="1280"/>
      <c r="AW55" s="1280"/>
      <c r="AX55" s="1280"/>
      <c r="AY55" s="1280"/>
      <c r="AZ55" s="1280"/>
      <c r="BA55" s="1280"/>
      <c r="BB55" s="1282" t="s">
        <v>603</v>
      </c>
      <c r="BC55" s="1282"/>
      <c r="BD55" s="1282"/>
      <c r="BE55" s="1282"/>
      <c r="BF55" s="1282"/>
      <c r="BG55" s="1282"/>
      <c r="BH55" s="1282"/>
      <c r="BI55" s="1282"/>
      <c r="BJ55" s="1282"/>
      <c r="BK55" s="1282"/>
      <c r="BL55" s="1282"/>
      <c r="BM55" s="1282"/>
      <c r="BN55" s="1282"/>
      <c r="BO55" s="1282"/>
      <c r="BP55" s="1281">
        <v>20.2</v>
      </c>
      <c r="BQ55" s="1281"/>
      <c r="BR55" s="1281"/>
      <c r="BS55" s="1281"/>
      <c r="BT55" s="1281"/>
      <c r="BU55" s="1281"/>
      <c r="BV55" s="1281"/>
      <c r="BW55" s="1281"/>
      <c r="BX55" s="1281">
        <v>18.2</v>
      </c>
      <c r="BY55" s="1281"/>
      <c r="BZ55" s="1281"/>
      <c r="CA55" s="1281"/>
      <c r="CB55" s="1281"/>
      <c r="CC55" s="1281"/>
      <c r="CD55" s="1281"/>
      <c r="CE55" s="1281"/>
      <c r="CF55" s="1281">
        <v>20.3</v>
      </c>
      <c r="CG55" s="1281"/>
      <c r="CH55" s="1281"/>
      <c r="CI55" s="1281"/>
      <c r="CJ55" s="1281"/>
      <c r="CK55" s="1281"/>
      <c r="CL55" s="1281"/>
      <c r="CM55" s="1281"/>
      <c r="CN55" s="1281">
        <v>15.5</v>
      </c>
      <c r="CO55" s="1281"/>
      <c r="CP55" s="1281"/>
      <c r="CQ55" s="1281"/>
      <c r="CR55" s="1281"/>
      <c r="CS55" s="1281"/>
      <c r="CT55" s="1281"/>
      <c r="CU55" s="1281"/>
      <c r="CV55" s="1281">
        <v>4.5999999999999996</v>
      </c>
      <c r="CW55" s="1281"/>
      <c r="CX55" s="1281"/>
      <c r="CY55" s="1281"/>
      <c r="CZ55" s="1281"/>
      <c r="DA55" s="1281"/>
      <c r="DB55" s="1281"/>
      <c r="DC55" s="1281"/>
    </row>
    <row r="56" spans="1:109">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604</v>
      </c>
      <c r="BC57" s="1282"/>
      <c r="BD57" s="1282"/>
      <c r="BE57" s="1282"/>
      <c r="BF57" s="1282"/>
      <c r="BG57" s="1282"/>
      <c r="BH57" s="1282"/>
      <c r="BI57" s="1282"/>
      <c r="BJ57" s="1282"/>
      <c r="BK57" s="1282"/>
      <c r="BL57" s="1282"/>
      <c r="BM57" s="1282"/>
      <c r="BN57" s="1282"/>
      <c r="BO57" s="1282"/>
      <c r="BP57" s="1281">
        <v>57.5</v>
      </c>
      <c r="BQ57" s="1281"/>
      <c r="BR57" s="1281"/>
      <c r="BS57" s="1281"/>
      <c r="BT57" s="1281"/>
      <c r="BU57" s="1281"/>
      <c r="BV57" s="1281"/>
      <c r="BW57" s="1281"/>
      <c r="BX57" s="1281">
        <v>59.3</v>
      </c>
      <c r="BY57" s="1281"/>
      <c r="BZ57" s="1281"/>
      <c r="CA57" s="1281"/>
      <c r="CB57" s="1281"/>
      <c r="CC57" s="1281"/>
      <c r="CD57" s="1281"/>
      <c r="CE57" s="1281"/>
      <c r="CF57" s="1281">
        <v>60.3</v>
      </c>
      <c r="CG57" s="1281"/>
      <c r="CH57" s="1281"/>
      <c r="CI57" s="1281"/>
      <c r="CJ57" s="1281"/>
      <c r="CK57" s="1281"/>
      <c r="CL57" s="1281"/>
      <c r="CM57" s="1281"/>
      <c r="CN57" s="1281">
        <v>61.5</v>
      </c>
      <c r="CO57" s="1281"/>
      <c r="CP57" s="1281"/>
      <c r="CQ57" s="1281"/>
      <c r="CR57" s="1281"/>
      <c r="CS57" s="1281"/>
      <c r="CT57" s="1281"/>
      <c r="CU57" s="1281"/>
      <c r="CV57" s="1281">
        <v>61</v>
      </c>
      <c r="CW57" s="1281"/>
      <c r="CX57" s="1281"/>
      <c r="CY57" s="1281"/>
      <c r="CZ57" s="1281"/>
      <c r="DA57" s="1281"/>
      <c r="DB57" s="1281"/>
      <c r="DC57" s="1281"/>
      <c r="DD57" s="388"/>
      <c r="DE57" s="387"/>
    </row>
    <row r="58" spans="1:109" s="383" customFormat="1">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606</v>
      </c>
    </row>
    <row r="64" spans="1:109">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3" t="s">
        <v>609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601</v>
      </c>
    </row>
    <row r="72" spans="2:107">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c r="B73" s="375"/>
      <c r="G73" s="1293"/>
      <c r="H73" s="1293"/>
      <c r="I73" s="1293"/>
      <c r="J73" s="1293"/>
      <c r="K73" s="1296"/>
      <c r="L73" s="1296"/>
      <c r="M73" s="1296"/>
      <c r="N73" s="1296"/>
      <c r="AM73" s="384"/>
      <c r="AN73" s="1282" t="s">
        <v>602</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c r="B74" s="375"/>
      <c r="G74" s="1293"/>
      <c r="H74" s="1293"/>
      <c r="I74" s="1293"/>
      <c r="J74" s="1293"/>
      <c r="K74" s="1296"/>
      <c r="L74" s="1296"/>
      <c r="M74" s="1296"/>
      <c r="N74" s="1296"/>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607</v>
      </c>
      <c r="BC75" s="1282"/>
      <c r="BD75" s="1282"/>
      <c r="BE75" s="1282"/>
      <c r="BF75" s="1282"/>
      <c r="BG75" s="1282"/>
      <c r="BH75" s="1282"/>
      <c r="BI75" s="1282"/>
      <c r="BJ75" s="1282"/>
      <c r="BK75" s="1282"/>
      <c r="BL75" s="1282"/>
      <c r="BM75" s="1282"/>
      <c r="BN75" s="1282"/>
      <c r="BO75" s="1282"/>
      <c r="BP75" s="1281">
        <v>4.4000000000000004</v>
      </c>
      <c r="BQ75" s="1281"/>
      <c r="BR75" s="1281"/>
      <c r="BS75" s="1281"/>
      <c r="BT75" s="1281"/>
      <c r="BU75" s="1281"/>
      <c r="BV75" s="1281"/>
      <c r="BW75" s="1281"/>
      <c r="BX75" s="1281">
        <v>4.3</v>
      </c>
      <c r="BY75" s="1281"/>
      <c r="BZ75" s="1281"/>
      <c r="CA75" s="1281"/>
      <c r="CB75" s="1281"/>
      <c r="CC75" s="1281"/>
      <c r="CD75" s="1281"/>
      <c r="CE75" s="1281"/>
      <c r="CF75" s="1281">
        <v>4.2</v>
      </c>
      <c r="CG75" s="1281"/>
      <c r="CH75" s="1281"/>
      <c r="CI75" s="1281"/>
      <c r="CJ75" s="1281"/>
      <c r="CK75" s="1281"/>
      <c r="CL75" s="1281"/>
      <c r="CM75" s="1281"/>
      <c r="CN75" s="1281">
        <v>4.0999999999999996</v>
      </c>
      <c r="CO75" s="1281"/>
      <c r="CP75" s="1281"/>
      <c r="CQ75" s="1281"/>
      <c r="CR75" s="1281"/>
      <c r="CS75" s="1281"/>
      <c r="CT75" s="1281"/>
      <c r="CU75" s="1281"/>
      <c r="CV75" s="1281">
        <v>3.7</v>
      </c>
      <c r="CW75" s="1281"/>
      <c r="CX75" s="1281"/>
      <c r="CY75" s="1281"/>
      <c r="CZ75" s="1281"/>
      <c r="DA75" s="1281"/>
      <c r="DB75" s="1281"/>
      <c r="DC75" s="1281"/>
    </row>
    <row r="76" spans="2:107">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5"/>
      <c r="G77" s="1276"/>
      <c r="H77" s="1276"/>
      <c r="I77" s="1276"/>
      <c r="J77" s="1276"/>
      <c r="K77" s="1296"/>
      <c r="L77" s="1296"/>
      <c r="M77" s="1296"/>
      <c r="N77" s="1296"/>
      <c r="AN77" s="1280" t="s">
        <v>605</v>
      </c>
      <c r="AO77" s="1280"/>
      <c r="AP77" s="1280"/>
      <c r="AQ77" s="1280"/>
      <c r="AR77" s="1280"/>
      <c r="AS77" s="1280"/>
      <c r="AT77" s="1280"/>
      <c r="AU77" s="1280"/>
      <c r="AV77" s="1280"/>
      <c r="AW77" s="1280"/>
      <c r="AX77" s="1280"/>
      <c r="AY77" s="1280"/>
      <c r="AZ77" s="1280"/>
      <c r="BA77" s="1280"/>
      <c r="BB77" s="1282" t="s">
        <v>603</v>
      </c>
      <c r="BC77" s="1282"/>
      <c r="BD77" s="1282"/>
      <c r="BE77" s="1282"/>
      <c r="BF77" s="1282"/>
      <c r="BG77" s="1282"/>
      <c r="BH77" s="1282"/>
      <c r="BI77" s="1282"/>
      <c r="BJ77" s="1282"/>
      <c r="BK77" s="1282"/>
      <c r="BL77" s="1282"/>
      <c r="BM77" s="1282"/>
      <c r="BN77" s="1282"/>
      <c r="BO77" s="1282"/>
      <c r="BP77" s="1281">
        <v>20.2</v>
      </c>
      <c r="BQ77" s="1281"/>
      <c r="BR77" s="1281"/>
      <c r="BS77" s="1281"/>
      <c r="BT77" s="1281"/>
      <c r="BU77" s="1281"/>
      <c r="BV77" s="1281"/>
      <c r="BW77" s="1281"/>
      <c r="BX77" s="1281">
        <v>18.2</v>
      </c>
      <c r="BY77" s="1281"/>
      <c r="BZ77" s="1281"/>
      <c r="CA77" s="1281"/>
      <c r="CB77" s="1281"/>
      <c r="CC77" s="1281"/>
      <c r="CD77" s="1281"/>
      <c r="CE77" s="1281"/>
      <c r="CF77" s="1281">
        <v>20.3</v>
      </c>
      <c r="CG77" s="1281"/>
      <c r="CH77" s="1281"/>
      <c r="CI77" s="1281"/>
      <c r="CJ77" s="1281"/>
      <c r="CK77" s="1281"/>
      <c r="CL77" s="1281"/>
      <c r="CM77" s="1281"/>
      <c r="CN77" s="1281">
        <v>15.5</v>
      </c>
      <c r="CO77" s="1281"/>
      <c r="CP77" s="1281"/>
      <c r="CQ77" s="1281"/>
      <c r="CR77" s="1281"/>
      <c r="CS77" s="1281"/>
      <c r="CT77" s="1281"/>
      <c r="CU77" s="1281"/>
      <c r="CV77" s="1281">
        <v>4.5999999999999996</v>
      </c>
      <c r="CW77" s="1281"/>
      <c r="CX77" s="1281"/>
      <c r="CY77" s="1281"/>
      <c r="CZ77" s="1281"/>
      <c r="DA77" s="1281"/>
      <c r="DB77" s="1281"/>
      <c r="DC77" s="1281"/>
    </row>
    <row r="78" spans="2:107">
      <c r="B78" s="375"/>
      <c r="G78" s="1276"/>
      <c r="H78" s="1276"/>
      <c r="I78" s="1276"/>
      <c r="J78" s="1276"/>
      <c r="K78" s="1296"/>
      <c r="L78" s="1296"/>
      <c r="M78" s="1296"/>
      <c r="N78" s="1296"/>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5"/>
      <c r="G79" s="1276"/>
      <c r="H79" s="1276"/>
      <c r="I79" s="1295"/>
      <c r="J79" s="1295"/>
      <c r="K79" s="1297"/>
      <c r="L79" s="1297"/>
      <c r="M79" s="1297"/>
      <c r="N79" s="1297"/>
      <c r="AN79" s="1280"/>
      <c r="AO79" s="1280"/>
      <c r="AP79" s="1280"/>
      <c r="AQ79" s="1280"/>
      <c r="AR79" s="1280"/>
      <c r="AS79" s="1280"/>
      <c r="AT79" s="1280"/>
      <c r="AU79" s="1280"/>
      <c r="AV79" s="1280"/>
      <c r="AW79" s="1280"/>
      <c r="AX79" s="1280"/>
      <c r="AY79" s="1280"/>
      <c r="AZ79" s="1280"/>
      <c r="BA79" s="1280"/>
      <c r="BB79" s="1282" t="s">
        <v>607</v>
      </c>
      <c r="BC79" s="1282"/>
      <c r="BD79" s="1282"/>
      <c r="BE79" s="1282"/>
      <c r="BF79" s="1282"/>
      <c r="BG79" s="1282"/>
      <c r="BH79" s="1282"/>
      <c r="BI79" s="1282"/>
      <c r="BJ79" s="1282"/>
      <c r="BK79" s="1282"/>
      <c r="BL79" s="1282"/>
      <c r="BM79" s="1282"/>
      <c r="BN79" s="1282"/>
      <c r="BO79" s="1282"/>
      <c r="BP79" s="1281">
        <v>6.8</v>
      </c>
      <c r="BQ79" s="1281"/>
      <c r="BR79" s="1281"/>
      <c r="BS79" s="1281"/>
      <c r="BT79" s="1281"/>
      <c r="BU79" s="1281"/>
      <c r="BV79" s="1281"/>
      <c r="BW79" s="1281"/>
      <c r="BX79" s="1281">
        <v>6.8</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6.3</v>
      </c>
      <c r="CW79" s="1281"/>
      <c r="CX79" s="1281"/>
      <c r="CY79" s="1281"/>
      <c r="CZ79" s="1281"/>
      <c r="DA79" s="1281"/>
      <c r="DB79" s="1281"/>
      <c r="DC79" s="1281"/>
    </row>
    <row r="80" spans="2:107">
      <c r="B80" s="375"/>
      <c r="G80" s="1276"/>
      <c r="H80" s="1276"/>
      <c r="I80" s="1295"/>
      <c r="J80" s="1295"/>
      <c r="K80" s="1297"/>
      <c r="L80" s="1297"/>
      <c r="M80" s="1297"/>
      <c r="N80" s="1297"/>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i0wqAGAcJYPDBnpZKVAGhZphvbR6BviC8dV8B2QM3G8Zw6Abe7JVSmKhO1I5ssTMkYNbKQ73/JcHbqdwTzs3Qw==" saltValue="v6o+FupJnNgfIFCXD9P4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506</v>
      </c>
    </row>
  </sheetData>
  <sheetProtection algorithmName="SHA-512" hashValue="dUn/KZI0bwxvxj0Lf7iB06AotcJ4DJIa0GwUo3DknjYo2mmlhPycZb2PlY9tlfl2fB/KLhDgadxzkAVQ2EP2iw==" saltValue="WR61lBAZlAArwa/kltcD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506</v>
      </c>
    </row>
  </sheetData>
  <sheetProtection algorithmName="SHA-512" hashValue="V0MBUtINbhBxYv7Z2HH4/ew98OjgFCfo+qzu6V35E8EPctLvv+vQkzqXmnZu+q2iWermcEL7bIjk8/4/ItDBmg==" saltValue="o2fMzPKwCQZV5T8FobW9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556</v>
      </c>
      <c r="G2" s="148"/>
      <c r="H2" s="149"/>
    </row>
    <row r="3" spans="1:8">
      <c r="A3" s="145" t="s">
        <v>549</v>
      </c>
      <c r="B3" s="150"/>
      <c r="C3" s="151"/>
      <c r="D3" s="152">
        <v>78022</v>
      </c>
      <c r="E3" s="153"/>
      <c r="F3" s="154">
        <v>52191</v>
      </c>
      <c r="G3" s="155"/>
      <c r="H3" s="156"/>
    </row>
    <row r="4" spans="1:8">
      <c r="A4" s="157"/>
      <c r="B4" s="158"/>
      <c r="C4" s="159"/>
      <c r="D4" s="160">
        <v>61833</v>
      </c>
      <c r="E4" s="161"/>
      <c r="F4" s="162">
        <v>24843</v>
      </c>
      <c r="G4" s="163"/>
      <c r="H4" s="164"/>
    </row>
    <row r="5" spans="1:8">
      <c r="A5" s="145" t="s">
        <v>551</v>
      </c>
      <c r="B5" s="150"/>
      <c r="C5" s="151"/>
      <c r="D5" s="152">
        <v>67083</v>
      </c>
      <c r="E5" s="153"/>
      <c r="F5" s="154">
        <v>47387</v>
      </c>
      <c r="G5" s="155"/>
      <c r="H5" s="156"/>
    </row>
    <row r="6" spans="1:8">
      <c r="A6" s="157"/>
      <c r="B6" s="158"/>
      <c r="C6" s="159"/>
      <c r="D6" s="160">
        <v>56559</v>
      </c>
      <c r="E6" s="161"/>
      <c r="F6" s="162">
        <v>24928</v>
      </c>
      <c r="G6" s="163"/>
      <c r="H6" s="164"/>
    </row>
    <row r="7" spans="1:8">
      <c r="A7" s="145" t="s">
        <v>552</v>
      </c>
      <c r="B7" s="150"/>
      <c r="C7" s="151"/>
      <c r="D7" s="152">
        <v>82900</v>
      </c>
      <c r="E7" s="153"/>
      <c r="F7" s="154">
        <v>51264</v>
      </c>
      <c r="G7" s="155"/>
      <c r="H7" s="156"/>
    </row>
    <row r="8" spans="1:8">
      <c r="A8" s="157"/>
      <c r="B8" s="158"/>
      <c r="C8" s="159"/>
      <c r="D8" s="160">
        <v>72088</v>
      </c>
      <c r="E8" s="161"/>
      <c r="F8" s="162">
        <v>26040</v>
      </c>
      <c r="G8" s="163"/>
      <c r="H8" s="164"/>
    </row>
    <row r="9" spans="1:8">
      <c r="A9" s="145" t="s">
        <v>553</v>
      </c>
      <c r="B9" s="150"/>
      <c r="C9" s="151"/>
      <c r="D9" s="152">
        <v>99672</v>
      </c>
      <c r="E9" s="153"/>
      <c r="F9" s="154">
        <v>52068</v>
      </c>
      <c r="G9" s="155"/>
      <c r="H9" s="156"/>
    </row>
    <row r="10" spans="1:8">
      <c r="A10" s="157"/>
      <c r="B10" s="158"/>
      <c r="C10" s="159"/>
      <c r="D10" s="160">
        <v>84547</v>
      </c>
      <c r="E10" s="161"/>
      <c r="F10" s="162">
        <v>26936</v>
      </c>
      <c r="G10" s="163"/>
      <c r="H10" s="164"/>
    </row>
    <row r="11" spans="1:8">
      <c r="A11" s="145" t="s">
        <v>554</v>
      </c>
      <c r="B11" s="150"/>
      <c r="C11" s="151"/>
      <c r="D11" s="152">
        <v>38547</v>
      </c>
      <c r="E11" s="153"/>
      <c r="F11" s="154">
        <v>47161</v>
      </c>
      <c r="G11" s="155"/>
      <c r="H11" s="156"/>
    </row>
    <row r="12" spans="1:8">
      <c r="A12" s="157"/>
      <c r="B12" s="158"/>
      <c r="C12" s="165"/>
      <c r="D12" s="160">
        <v>28647</v>
      </c>
      <c r="E12" s="161"/>
      <c r="F12" s="162">
        <v>24595</v>
      </c>
      <c r="G12" s="163"/>
      <c r="H12" s="164"/>
    </row>
    <row r="13" spans="1:8">
      <c r="A13" s="145"/>
      <c r="B13" s="150"/>
      <c r="C13" s="166"/>
      <c r="D13" s="167">
        <v>73245</v>
      </c>
      <c r="E13" s="168"/>
      <c r="F13" s="169">
        <v>50014</v>
      </c>
      <c r="G13" s="170"/>
      <c r="H13" s="156"/>
    </row>
    <row r="14" spans="1:8">
      <c r="A14" s="157"/>
      <c r="B14" s="158"/>
      <c r="C14" s="159"/>
      <c r="D14" s="160">
        <v>60735</v>
      </c>
      <c r="E14" s="161"/>
      <c r="F14" s="162">
        <v>25468</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5.31</v>
      </c>
      <c r="C19" s="171">
        <f>ROUND(VALUE(SUBSTITUTE(実質収支比率等に係る経年分析!G$48,"▲","-")),2)</f>
        <v>4.26</v>
      </c>
      <c r="D19" s="171">
        <f>ROUND(VALUE(SUBSTITUTE(実質収支比率等に係る経年分析!H$48,"▲","-")),2)</f>
        <v>8.0299999999999994</v>
      </c>
      <c r="E19" s="171">
        <f>ROUND(VALUE(SUBSTITUTE(実質収支比率等に係る経年分析!I$48,"▲","-")),2)</f>
        <v>5.86</v>
      </c>
      <c r="F19" s="171">
        <f>ROUND(VALUE(SUBSTITUTE(実質収支比率等に係る経年分析!J$48,"▲","-")),2)</f>
        <v>9.27</v>
      </c>
    </row>
    <row r="20" spans="1:11">
      <c r="A20" s="171" t="s">
        <v>54</v>
      </c>
      <c r="B20" s="171">
        <f>ROUND(VALUE(SUBSTITUTE(実質収支比率等に係る経年分析!F$47,"▲","-")),2)</f>
        <v>61.08</v>
      </c>
      <c r="C20" s="171">
        <f>ROUND(VALUE(SUBSTITUTE(実質収支比率等に係る経年分析!G$47,"▲","-")),2)</f>
        <v>63.98</v>
      </c>
      <c r="D20" s="171">
        <f>ROUND(VALUE(SUBSTITUTE(実質収支比率等に係る経年分析!H$47,"▲","-")),2)</f>
        <v>59.11</v>
      </c>
      <c r="E20" s="171">
        <f>ROUND(VALUE(SUBSTITUTE(実質収支比率等に係る経年分析!I$47,"▲","-")),2)</f>
        <v>57.51</v>
      </c>
      <c r="F20" s="171">
        <f>ROUND(VALUE(SUBSTITUTE(実質収支比率等に係る経年分析!J$47,"▲","-")),2)</f>
        <v>62.36</v>
      </c>
    </row>
    <row r="21" spans="1:11">
      <c r="A21" s="171" t="s">
        <v>55</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-3.15</v>
      </c>
      <c r="E21" s="171">
        <f>IF(ISNUMBER(VALUE(SUBSTITUTE(実質収支比率等に係る経年分析!I$49,"▲","-"))),ROUND(VALUE(SUBSTITUTE(実質収支比率等に係る経年分析!I$49,"▲","-")),2),NA())</f>
        <v>-3.13</v>
      </c>
      <c r="F21" s="171">
        <f>IF(ISNUMBER(VALUE(SUBSTITUTE(実質収支比率等に係る経年分析!J$49,"▲","-"))),ROUND(VALUE(SUBSTITUTE(実質収支比率等に係る経年分析!J$49,"▲","-")),2),NA())</f>
        <v>13.26</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水戸・勝田都市計画事業東海駅西土地区画整理事業特別会計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0.77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c r="A30" s="172" t="str">
        <f>IF(連結実質赤字比率に係る赤字・黒字の構成分析!C$40="",NA(),連結実質赤字比率に係る赤字・黒字の構成分析!C$40)</f>
        <v>水戸・勝田都市計画事業東海中央土地区画整理事業特別会計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0.28000000000000003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0.49</v>
      </c>
    </row>
    <row r="31" spans="1:11">
      <c r="A31" s="172" t="str">
        <f>IF(連結実質赤字比率に係る赤字・黒字の構成分析!C$39="",NA(),連結実質赤字比率に係る赤字・黒字の構成分析!C$39)</f>
        <v>東海村国民健康保険事業特別会計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1.02</v>
      </c>
    </row>
    <row r="32" spans="1:11">
      <c r="A32" s="172" t="str">
        <f>IF(連結実質赤字比率に係る赤字・黒字の構成分析!C$38="",NA(),連結実質赤字比率に係る赤字・黒字の構成分析!C$38)</f>
        <v>東海村介護保険事業特別会計（保険事業勘定）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c r="A33" s="172" t="str">
        <f>IF(連結実質赤字比率に係る赤字・黒字の構成分析!C$37="",NA(),連結実質赤字比率に係る赤字・黒字の構成分析!C$37)</f>
        <v>東海村下水道事業会計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4.26</v>
      </c>
    </row>
    <row r="34" spans="1:16">
      <c r="A34" s="172" t="str">
        <f>IF(連結実質赤字比率に係る赤字・黒字の構成分析!C$36="",NA(),連結実質赤字比率に係る赤字・黒字の構成分析!C$36)</f>
        <v>東海村水道事業会計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6.64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7.37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8.0299999999999994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9.26</v>
      </c>
    </row>
    <row r="36" spans="1:16">
      <c r="A36" s="172" t="str">
        <f>IF(連結実質赤字比率に係る赤字・黒字の構成分析!C$34="",NA(),連結実質赤字比率に係る赤字・黒字の構成分析!C$34)</f>
        <v>東海村病院事業会計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14.69</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1069</v>
      </c>
      <c r="E42" s="173"/>
      <c r="F42" s="173"/>
      <c r="G42" s="173">
        <f>'実質公債費比率（分子）の構造'!L$52</f>
        <v>1055</v>
      </c>
      <c r="H42" s="173"/>
      <c r="I42" s="173"/>
      <c r="J42" s="173">
        <f>'実質公債費比率（分子）の構造'!M$52</f>
        <v>998</v>
      </c>
      <c r="K42" s="173"/>
      <c r="L42" s="173"/>
      <c r="M42" s="173">
        <f>'実質公債費比率（分子）の構造'!N$52</f>
        <v>975</v>
      </c>
      <c r="N42" s="173"/>
      <c r="O42" s="173"/>
      <c r="P42" s="173">
        <f>'実質公債費比率（分子）の構造'!O$52</f>
        <v>922</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6</v>
      </c>
      <c r="L44" s="173"/>
      <c r="M44" s="173"/>
      <c r="N44" s="173">
        <f>'実質公債費比率（分子）の構造'!O$50</f>
        <v>5</v>
      </c>
      <c r="O44" s="173"/>
      <c r="P44" s="173"/>
    </row>
    <row r="45" spans="1:16">
      <c r="A45" s="173" t="s">
        <v>65</v>
      </c>
      <c r="B45" s="173">
        <f>'実質公債費比率（分子）の構造'!K$49</f>
        <v>179</v>
      </c>
      <c r="C45" s="173"/>
      <c r="D45" s="173"/>
      <c r="E45" s="173">
        <f>'実質公債費比率（分子）の構造'!L$49</f>
        <v>180</v>
      </c>
      <c r="F45" s="173"/>
      <c r="G45" s="173"/>
      <c r="H45" s="173">
        <f>'実質公債費比率（分子）の構造'!M$49</f>
        <v>178</v>
      </c>
      <c r="I45" s="173"/>
      <c r="J45" s="173"/>
      <c r="K45" s="173">
        <f>'実質公債費比率（分子）の構造'!N$49</f>
        <v>194</v>
      </c>
      <c r="L45" s="173"/>
      <c r="M45" s="173"/>
      <c r="N45" s="173">
        <f>'実質公債費比率（分子）の構造'!O$49</f>
        <v>194</v>
      </c>
      <c r="O45" s="173"/>
      <c r="P45" s="173"/>
    </row>
    <row r="46" spans="1:16">
      <c r="A46" s="173" t="s">
        <v>66</v>
      </c>
      <c r="B46" s="173">
        <f>'実質公債費比率（分子）の構造'!K$48</f>
        <v>649</v>
      </c>
      <c r="C46" s="173"/>
      <c r="D46" s="173"/>
      <c r="E46" s="173">
        <f>'実質公債費比率（分子）の構造'!L$48</f>
        <v>674</v>
      </c>
      <c r="F46" s="173"/>
      <c r="G46" s="173"/>
      <c r="H46" s="173">
        <f>'実質公債費比率（分子）の構造'!M$48</f>
        <v>698</v>
      </c>
      <c r="I46" s="173"/>
      <c r="J46" s="173"/>
      <c r="K46" s="173">
        <f>'実質公債費比率（分子）の構造'!N$48</f>
        <v>643</v>
      </c>
      <c r="L46" s="173"/>
      <c r="M46" s="173"/>
      <c r="N46" s="173">
        <f>'実質公債費比率（分子）の構造'!O$48</f>
        <v>632</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678</v>
      </c>
      <c r="C49" s="173"/>
      <c r="D49" s="173"/>
      <c r="E49" s="173">
        <f>'実質公債費比率（分子）の構造'!L$45</f>
        <v>633</v>
      </c>
      <c r="F49" s="173"/>
      <c r="G49" s="173"/>
      <c r="H49" s="173">
        <f>'実質公債費比率（分子）の構造'!M$45</f>
        <v>563</v>
      </c>
      <c r="I49" s="173"/>
      <c r="J49" s="173"/>
      <c r="K49" s="173">
        <f>'実質公債費比率（分子）の構造'!N$45</f>
        <v>523</v>
      </c>
      <c r="L49" s="173"/>
      <c r="M49" s="173"/>
      <c r="N49" s="173">
        <f>'実質公債費比率（分子）の構造'!O$45</f>
        <v>440</v>
      </c>
      <c r="O49" s="173"/>
      <c r="P49" s="173"/>
    </row>
    <row r="50" spans="1:16">
      <c r="A50" s="173" t="s">
        <v>70</v>
      </c>
      <c r="B50" s="173" t="e">
        <f>NA()</f>
        <v>#N/A</v>
      </c>
      <c r="C50" s="173">
        <f>IF(ISNUMBER('実質公債費比率（分子）の構造'!K$53),'実質公債費比率（分子）の構造'!K$53,NA())</f>
        <v>442</v>
      </c>
      <c r="D50" s="173" t="e">
        <f>NA()</f>
        <v>#N/A</v>
      </c>
      <c r="E50" s="173" t="e">
        <f>NA()</f>
        <v>#N/A</v>
      </c>
      <c r="F50" s="173">
        <f>IF(ISNUMBER('実質公債費比率（分子）の構造'!L$53),'実質公債費比率（分子）の構造'!L$53,NA())</f>
        <v>437</v>
      </c>
      <c r="G50" s="173" t="e">
        <f>NA()</f>
        <v>#N/A</v>
      </c>
      <c r="H50" s="173" t="e">
        <f>NA()</f>
        <v>#N/A</v>
      </c>
      <c r="I50" s="173">
        <f>IF(ISNUMBER('実質公債費比率（分子）の構造'!M$53),'実質公債費比率（分子）の構造'!M$53,NA())</f>
        <v>446</v>
      </c>
      <c r="J50" s="173" t="e">
        <f>NA()</f>
        <v>#N/A</v>
      </c>
      <c r="K50" s="173" t="e">
        <f>NA()</f>
        <v>#N/A</v>
      </c>
      <c r="L50" s="173">
        <f>IF(ISNUMBER('実質公債費比率（分子）の構造'!N$53),'実質公債費比率（分子）の構造'!N$53,NA())</f>
        <v>391</v>
      </c>
      <c r="M50" s="173" t="e">
        <f>NA()</f>
        <v>#N/A</v>
      </c>
      <c r="N50" s="173" t="e">
        <f>NA()</f>
        <v>#N/A</v>
      </c>
      <c r="O50" s="173">
        <f>IF(ISNUMBER('実質公債費比率（分子）の構造'!O$53),'実質公債費比率（分子）の構造'!O$53,NA())</f>
        <v>349</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7126</v>
      </c>
      <c r="E56" s="172"/>
      <c r="F56" s="172"/>
      <c r="G56" s="172">
        <f>'将来負担比率（分子）の構造'!J$52</f>
        <v>6365</v>
      </c>
      <c r="H56" s="172"/>
      <c r="I56" s="172"/>
      <c r="J56" s="172">
        <f>'将来負担比率（分子）の構造'!K$52</f>
        <v>5679</v>
      </c>
      <c r="K56" s="172"/>
      <c r="L56" s="172"/>
      <c r="M56" s="172">
        <f>'将来負担比率（分子）の構造'!L$52</f>
        <v>5070</v>
      </c>
      <c r="N56" s="172"/>
      <c r="O56" s="172"/>
      <c r="P56" s="172">
        <f>'将来負担比率（分子）の構造'!M$52</f>
        <v>4183</v>
      </c>
    </row>
    <row r="57" spans="1:16">
      <c r="A57" s="172" t="s">
        <v>41</v>
      </c>
      <c r="B57" s="172"/>
      <c r="C57" s="172"/>
      <c r="D57" s="172">
        <f>'将来負担比率（分子）の構造'!I$51</f>
        <v>1397</v>
      </c>
      <c r="E57" s="172"/>
      <c r="F57" s="172"/>
      <c r="G57" s="172">
        <f>'将来負担比率（分子）の構造'!J$51</f>
        <v>1210</v>
      </c>
      <c r="H57" s="172"/>
      <c r="I57" s="172"/>
      <c r="J57" s="172">
        <f>'将来負担比率（分子）の構造'!K$51</f>
        <v>1117</v>
      </c>
      <c r="K57" s="172"/>
      <c r="L57" s="172"/>
      <c r="M57" s="172">
        <f>'将来負担比率（分子）の構造'!L$51</f>
        <v>1204</v>
      </c>
      <c r="N57" s="172"/>
      <c r="O57" s="172"/>
      <c r="P57" s="172">
        <f>'将来負担比率（分子）の構造'!M$51</f>
        <v>1366</v>
      </c>
    </row>
    <row r="58" spans="1:16">
      <c r="A58" s="172" t="s">
        <v>40</v>
      </c>
      <c r="B58" s="172"/>
      <c r="C58" s="172"/>
      <c r="D58" s="172">
        <f>'将来負担比率（分子）の構造'!I$50</f>
        <v>11976</v>
      </c>
      <c r="E58" s="172"/>
      <c r="F58" s="172"/>
      <c r="G58" s="172">
        <f>'将来負担比率（分子）の構造'!J$50</f>
        <v>11636</v>
      </c>
      <c r="H58" s="172"/>
      <c r="I58" s="172"/>
      <c r="J58" s="172">
        <f>'将来負担比率（分子）の構造'!K$50</f>
        <v>10451</v>
      </c>
      <c r="K58" s="172"/>
      <c r="L58" s="172"/>
      <c r="M58" s="172">
        <f>'将来負担比率（分子）の構造'!L$50</f>
        <v>9916</v>
      </c>
      <c r="N58" s="172"/>
      <c r="O58" s="172"/>
      <c r="P58" s="172">
        <f>'将来負担比率（分子）の構造'!M$50</f>
        <v>11411</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2</v>
      </c>
      <c r="C61" s="172"/>
      <c r="D61" s="172"/>
      <c r="E61" s="172" t="str">
        <f>'将来負担比率（分子）の構造'!J$46</f>
        <v>-</v>
      </c>
      <c r="F61" s="172"/>
      <c r="G61" s="172"/>
      <c r="H61" s="172">
        <f>'将来負担比率（分子）の構造'!K$46</f>
        <v>2</v>
      </c>
      <c r="I61" s="172"/>
      <c r="J61" s="172"/>
      <c r="K61" s="172" t="str">
        <f>'将来負担比率（分子）の構造'!L$46</f>
        <v>-</v>
      </c>
      <c r="L61" s="172"/>
      <c r="M61" s="172"/>
      <c r="N61" s="172">
        <f>'将来負担比率（分子）の構造'!M$46</f>
        <v>2</v>
      </c>
      <c r="O61" s="172"/>
      <c r="P61" s="172"/>
    </row>
    <row r="62" spans="1:16">
      <c r="A62" s="172" t="s">
        <v>34</v>
      </c>
      <c r="B62" s="172">
        <f>'将来負担比率（分子）の構造'!I$45</f>
        <v>1433</v>
      </c>
      <c r="C62" s="172"/>
      <c r="D62" s="172"/>
      <c r="E62" s="172">
        <f>'将来負担比率（分子）の構造'!J$45</f>
        <v>1341</v>
      </c>
      <c r="F62" s="172"/>
      <c r="G62" s="172"/>
      <c r="H62" s="172">
        <f>'将来負担比率（分子）の構造'!K$45</f>
        <v>1282</v>
      </c>
      <c r="I62" s="172"/>
      <c r="J62" s="172"/>
      <c r="K62" s="172">
        <f>'将来負担比率（分子）の構造'!L$45</f>
        <v>1217</v>
      </c>
      <c r="L62" s="172"/>
      <c r="M62" s="172"/>
      <c r="N62" s="172">
        <f>'将来負担比率（分子）の構造'!M$45</f>
        <v>1167</v>
      </c>
      <c r="O62" s="172"/>
      <c r="P62" s="172"/>
    </row>
    <row r="63" spans="1:16">
      <c r="A63" s="172" t="s">
        <v>33</v>
      </c>
      <c r="B63" s="172">
        <f>'将来負担比率（分子）の構造'!I$44</f>
        <v>272</v>
      </c>
      <c r="C63" s="172"/>
      <c r="D63" s="172"/>
      <c r="E63" s="172">
        <f>'将来負担比率（分子）の構造'!J$44</f>
        <v>243</v>
      </c>
      <c r="F63" s="172"/>
      <c r="G63" s="172"/>
      <c r="H63" s="172">
        <f>'将来負担比率（分子）の構造'!K$44</f>
        <v>229</v>
      </c>
      <c r="I63" s="172"/>
      <c r="J63" s="172"/>
      <c r="K63" s="172">
        <f>'将来負担比率（分子）の構造'!L$44</f>
        <v>223</v>
      </c>
      <c r="L63" s="172"/>
      <c r="M63" s="172"/>
      <c r="N63" s="172">
        <f>'将来負担比率（分子）の構造'!M$44</f>
        <v>209</v>
      </c>
      <c r="O63" s="172"/>
      <c r="P63" s="172"/>
    </row>
    <row r="64" spans="1:16">
      <c r="A64" s="172" t="s">
        <v>32</v>
      </c>
      <c r="B64" s="172">
        <f>'将来負担比率（分子）の構造'!I$43</f>
        <v>6434</v>
      </c>
      <c r="C64" s="172"/>
      <c r="D64" s="172"/>
      <c r="E64" s="172">
        <f>'将来負担比率（分子）の構造'!J$43</f>
        <v>6083</v>
      </c>
      <c r="F64" s="172"/>
      <c r="G64" s="172"/>
      <c r="H64" s="172">
        <f>'将来負担比率（分子）の構造'!K$43</f>
        <v>5951</v>
      </c>
      <c r="I64" s="172"/>
      <c r="J64" s="172"/>
      <c r="K64" s="172">
        <f>'将来負担比率（分子）の構造'!L$43</f>
        <v>5932</v>
      </c>
      <c r="L64" s="172"/>
      <c r="M64" s="172"/>
      <c r="N64" s="172">
        <f>'将来負担比率（分子）の構造'!M$43</f>
        <v>5664</v>
      </c>
      <c r="O64" s="172"/>
      <c r="P64" s="172"/>
    </row>
    <row r="65" spans="1:16">
      <c r="A65" s="172" t="s">
        <v>31</v>
      </c>
      <c r="B65" s="172">
        <f>'将来負担比率（分子）の構造'!I$42</f>
        <v>20</v>
      </c>
      <c r="C65" s="172"/>
      <c r="D65" s="172"/>
      <c r="E65" s="172">
        <f>'将来負担比率（分子）の構造'!J$42</f>
        <v>17</v>
      </c>
      <c r="F65" s="172"/>
      <c r="G65" s="172"/>
      <c r="H65" s="172">
        <f>'将来負担比率（分子）の構造'!K$42</f>
        <v>13</v>
      </c>
      <c r="I65" s="172"/>
      <c r="J65" s="172"/>
      <c r="K65" s="172">
        <f>'将来負担比率（分子）の構造'!L$42</f>
        <v>10</v>
      </c>
      <c r="L65" s="172"/>
      <c r="M65" s="172"/>
      <c r="N65" s="172">
        <f>'将来負担比率（分子）の構造'!M$42</f>
        <v>6</v>
      </c>
      <c r="O65" s="172"/>
      <c r="P65" s="172"/>
    </row>
    <row r="66" spans="1:16">
      <c r="A66" s="172" t="s">
        <v>30</v>
      </c>
      <c r="B66" s="172">
        <f>'将来負担比率（分子）の構造'!I$41</f>
        <v>2860</v>
      </c>
      <c r="C66" s="172"/>
      <c r="D66" s="172"/>
      <c r="E66" s="172">
        <f>'将来負担比率（分子）の構造'!J$41</f>
        <v>2264</v>
      </c>
      <c r="F66" s="172"/>
      <c r="G66" s="172"/>
      <c r="H66" s="172">
        <f>'将来負担比率（分子）の構造'!K$41</f>
        <v>1838</v>
      </c>
      <c r="I66" s="172"/>
      <c r="J66" s="172"/>
      <c r="K66" s="172">
        <f>'将来負担比率（分子）の構造'!L$41</f>
        <v>1749</v>
      </c>
      <c r="L66" s="172"/>
      <c r="M66" s="172"/>
      <c r="N66" s="172">
        <f>'将来負担比率（分子）の構造'!M$41</f>
        <v>1591</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6605</v>
      </c>
      <c r="C72" s="176">
        <f>基金残高に係る経年分析!G55</f>
        <v>6488</v>
      </c>
      <c r="D72" s="176">
        <f>基金残高に係る経年分析!H55</f>
        <v>7639</v>
      </c>
    </row>
    <row r="73" spans="1:16">
      <c r="A73" s="175" t="s">
        <v>77</v>
      </c>
      <c r="B73" s="176">
        <f>基金残高に係る経年分析!F56</f>
        <v>1122</v>
      </c>
      <c r="C73" s="176">
        <f>基金残高に係る経年分析!G56</f>
        <v>621</v>
      </c>
      <c r="D73" s="176">
        <f>基金残高に係る経年分析!H56</f>
        <v>716</v>
      </c>
    </row>
    <row r="74" spans="1:16">
      <c r="A74" s="175" t="s">
        <v>78</v>
      </c>
      <c r="B74" s="176">
        <f>基金残高に係る経年分析!F57</f>
        <v>2108</v>
      </c>
      <c r="C74" s="176">
        <f>基金残高に係る経年分析!G57</f>
        <v>1519</v>
      </c>
      <c r="D74" s="176">
        <f>基金残高に係る経年分析!H57</f>
        <v>1624</v>
      </c>
    </row>
  </sheetData>
  <sheetProtection algorithmName="SHA-512" hashValue="8FV4TZvb9nSc4IK97mKPkGEq+M5gvEv5k9PGQqkzfUwbknR+/j+1+VB15sFJx2t09m6c06qH6fcNzWCueDR1uw==" saltValue="KO9/eDDJnU2vXBeCOS1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223</v>
      </c>
      <c r="C5" s="732"/>
      <c r="D5" s="732"/>
      <c r="E5" s="732"/>
      <c r="F5" s="732"/>
      <c r="G5" s="732"/>
      <c r="H5" s="732"/>
      <c r="I5" s="732"/>
      <c r="J5" s="732"/>
      <c r="K5" s="732"/>
      <c r="L5" s="732"/>
      <c r="M5" s="732"/>
      <c r="N5" s="732"/>
      <c r="O5" s="732"/>
      <c r="P5" s="732"/>
      <c r="Q5" s="733"/>
      <c r="R5" s="717">
        <v>11950055</v>
      </c>
      <c r="S5" s="718"/>
      <c r="T5" s="718"/>
      <c r="U5" s="718"/>
      <c r="V5" s="718"/>
      <c r="W5" s="718"/>
      <c r="X5" s="718"/>
      <c r="Y5" s="761"/>
      <c r="Z5" s="779">
        <v>57.3</v>
      </c>
      <c r="AA5" s="779"/>
      <c r="AB5" s="779"/>
      <c r="AC5" s="779"/>
      <c r="AD5" s="780">
        <v>11319175</v>
      </c>
      <c r="AE5" s="780"/>
      <c r="AF5" s="780"/>
      <c r="AG5" s="780"/>
      <c r="AH5" s="780"/>
      <c r="AI5" s="780"/>
      <c r="AJ5" s="780"/>
      <c r="AK5" s="780"/>
      <c r="AL5" s="762">
        <v>89.3</v>
      </c>
      <c r="AM5" s="736"/>
      <c r="AN5" s="736"/>
      <c r="AO5" s="763"/>
      <c r="AP5" s="731" t="s">
        <v>224</v>
      </c>
      <c r="AQ5" s="732"/>
      <c r="AR5" s="732"/>
      <c r="AS5" s="732"/>
      <c r="AT5" s="732"/>
      <c r="AU5" s="732"/>
      <c r="AV5" s="732"/>
      <c r="AW5" s="732"/>
      <c r="AX5" s="732"/>
      <c r="AY5" s="732"/>
      <c r="AZ5" s="732"/>
      <c r="BA5" s="732"/>
      <c r="BB5" s="732"/>
      <c r="BC5" s="732"/>
      <c r="BD5" s="732"/>
      <c r="BE5" s="732"/>
      <c r="BF5" s="733"/>
      <c r="BG5" s="664">
        <v>11319175</v>
      </c>
      <c r="BH5" s="665"/>
      <c r="BI5" s="665"/>
      <c r="BJ5" s="665"/>
      <c r="BK5" s="665"/>
      <c r="BL5" s="665"/>
      <c r="BM5" s="665"/>
      <c r="BN5" s="666"/>
      <c r="BO5" s="691">
        <v>94.7</v>
      </c>
      <c r="BP5" s="691"/>
      <c r="BQ5" s="691"/>
      <c r="BR5" s="691"/>
      <c r="BS5" s="692">
        <v>99647</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c r="B6" s="661" t="s">
        <v>228</v>
      </c>
      <c r="C6" s="662"/>
      <c r="D6" s="662"/>
      <c r="E6" s="662"/>
      <c r="F6" s="662"/>
      <c r="G6" s="662"/>
      <c r="H6" s="662"/>
      <c r="I6" s="662"/>
      <c r="J6" s="662"/>
      <c r="K6" s="662"/>
      <c r="L6" s="662"/>
      <c r="M6" s="662"/>
      <c r="N6" s="662"/>
      <c r="O6" s="662"/>
      <c r="P6" s="662"/>
      <c r="Q6" s="663"/>
      <c r="R6" s="664">
        <v>187821</v>
      </c>
      <c r="S6" s="665"/>
      <c r="T6" s="665"/>
      <c r="U6" s="665"/>
      <c r="V6" s="665"/>
      <c r="W6" s="665"/>
      <c r="X6" s="665"/>
      <c r="Y6" s="666"/>
      <c r="Z6" s="691">
        <v>0.9</v>
      </c>
      <c r="AA6" s="691"/>
      <c r="AB6" s="691"/>
      <c r="AC6" s="691"/>
      <c r="AD6" s="692">
        <v>187821</v>
      </c>
      <c r="AE6" s="692"/>
      <c r="AF6" s="692"/>
      <c r="AG6" s="692"/>
      <c r="AH6" s="692"/>
      <c r="AI6" s="692"/>
      <c r="AJ6" s="692"/>
      <c r="AK6" s="692"/>
      <c r="AL6" s="667">
        <v>1.5</v>
      </c>
      <c r="AM6" s="668"/>
      <c r="AN6" s="668"/>
      <c r="AO6" s="693"/>
      <c r="AP6" s="661" t="s">
        <v>229</v>
      </c>
      <c r="AQ6" s="662"/>
      <c r="AR6" s="662"/>
      <c r="AS6" s="662"/>
      <c r="AT6" s="662"/>
      <c r="AU6" s="662"/>
      <c r="AV6" s="662"/>
      <c r="AW6" s="662"/>
      <c r="AX6" s="662"/>
      <c r="AY6" s="662"/>
      <c r="AZ6" s="662"/>
      <c r="BA6" s="662"/>
      <c r="BB6" s="662"/>
      <c r="BC6" s="662"/>
      <c r="BD6" s="662"/>
      <c r="BE6" s="662"/>
      <c r="BF6" s="663"/>
      <c r="BG6" s="664">
        <v>11319175</v>
      </c>
      <c r="BH6" s="665"/>
      <c r="BI6" s="665"/>
      <c r="BJ6" s="665"/>
      <c r="BK6" s="665"/>
      <c r="BL6" s="665"/>
      <c r="BM6" s="665"/>
      <c r="BN6" s="666"/>
      <c r="BO6" s="691">
        <v>94.7</v>
      </c>
      <c r="BP6" s="691"/>
      <c r="BQ6" s="691"/>
      <c r="BR6" s="691"/>
      <c r="BS6" s="692">
        <v>99647</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187897</v>
      </c>
      <c r="CS6" s="665"/>
      <c r="CT6" s="665"/>
      <c r="CU6" s="665"/>
      <c r="CV6" s="665"/>
      <c r="CW6" s="665"/>
      <c r="CX6" s="665"/>
      <c r="CY6" s="666"/>
      <c r="CZ6" s="762">
        <v>1</v>
      </c>
      <c r="DA6" s="736"/>
      <c r="DB6" s="736"/>
      <c r="DC6" s="765"/>
      <c r="DD6" s="670" t="s">
        <v>172</v>
      </c>
      <c r="DE6" s="665"/>
      <c r="DF6" s="665"/>
      <c r="DG6" s="665"/>
      <c r="DH6" s="665"/>
      <c r="DI6" s="665"/>
      <c r="DJ6" s="665"/>
      <c r="DK6" s="665"/>
      <c r="DL6" s="665"/>
      <c r="DM6" s="665"/>
      <c r="DN6" s="665"/>
      <c r="DO6" s="665"/>
      <c r="DP6" s="666"/>
      <c r="DQ6" s="670">
        <v>187891</v>
      </c>
      <c r="DR6" s="665"/>
      <c r="DS6" s="665"/>
      <c r="DT6" s="665"/>
      <c r="DU6" s="665"/>
      <c r="DV6" s="665"/>
      <c r="DW6" s="665"/>
      <c r="DX6" s="665"/>
      <c r="DY6" s="665"/>
      <c r="DZ6" s="665"/>
      <c r="EA6" s="665"/>
      <c r="EB6" s="665"/>
      <c r="EC6" s="705"/>
    </row>
    <row r="7" spans="2:143" ht="11.25" customHeight="1">
      <c r="B7" s="661" t="s">
        <v>231</v>
      </c>
      <c r="C7" s="662"/>
      <c r="D7" s="662"/>
      <c r="E7" s="662"/>
      <c r="F7" s="662"/>
      <c r="G7" s="662"/>
      <c r="H7" s="662"/>
      <c r="I7" s="662"/>
      <c r="J7" s="662"/>
      <c r="K7" s="662"/>
      <c r="L7" s="662"/>
      <c r="M7" s="662"/>
      <c r="N7" s="662"/>
      <c r="O7" s="662"/>
      <c r="P7" s="662"/>
      <c r="Q7" s="663"/>
      <c r="R7" s="664">
        <v>3637</v>
      </c>
      <c r="S7" s="665"/>
      <c r="T7" s="665"/>
      <c r="U7" s="665"/>
      <c r="V7" s="665"/>
      <c r="W7" s="665"/>
      <c r="X7" s="665"/>
      <c r="Y7" s="666"/>
      <c r="Z7" s="691">
        <v>0</v>
      </c>
      <c r="AA7" s="691"/>
      <c r="AB7" s="691"/>
      <c r="AC7" s="691"/>
      <c r="AD7" s="692">
        <v>3637</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2862025</v>
      </c>
      <c r="BH7" s="665"/>
      <c r="BI7" s="665"/>
      <c r="BJ7" s="665"/>
      <c r="BK7" s="665"/>
      <c r="BL7" s="665"/>
      <c r="BM7" s="665"/>
      <c r="BN7" s="666"/>
      <c r="BO7" s="691">
        <v>23.9</v>
      </c>
      <c r="BP7" s="691"/>
      <c r="BQ7" s="691"/>
      <c r="BR7" s="691"/>
      <c r="BS7" s="692">
        <v>99647</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4044043</v>
      </c>
      <c r="CS7" s="665"/>
      <c r="CT7" s="665"/>
      <c r="CU7" s="665"/>
      <c r="CV7" s="665"/>
      <c r="CW7" s="665"/>
      <c r="CX7" s="665"/>
      <c r="CY7" s="666"/>
      <c r="CZ7" s="691">
        <v>20.6</v>
      </c>
      <c r="DA7" s="691"/>
      <c r="DB7" s="691"/>
      <c r="DC7" s="691"/>
      <c r="DD7" s="670">
        <v>195235</v>
      </c>
      <c r="DE7" s="665"/>
      <c r="DF7" s="665"/>
      <c r="DG7" s="665"/>
      <c r="DH7" s="665"/>
      <c r="DI7" s="665"/>
      <c r="DJ7" s="665"/>
      <c r="DK7" s="665"/>
      <c r="DL7" s="665"/>
      <c r="DM7" s="665"/>
      <c r="DN7" s="665"/>
      <c r="DO7" s="665"/>
      <c r="DP7" s="666"/>
      <c r="DQ7" s="670">
        <v>3625959</v>
      </c>
      <c r="DR7" s="665"/>
      <c r="DS7" s="665"/>
      <c r="DT7" s="665"/>
      <c r="DU7" s="665"/>
      <c r="DV7" s="665"/>
      <c r="DW7" s="665"/>
      <c r="DX7" s="665"/>
      <c r="DY7" s="665"/>
      <c r="DZ7" s="665"/>
      <c r="EA7" s="665"/>
      <c r="EB7" s="665"/>
      <c r="EC7" s="705"/>
    </row>
    <row r="8" spans="2:143" ht="11.25" customHeight="1">
      <c r="B8" s="661" t="s">
        <v>234</v>
      </c>
      <c r="C8" s="662"/>
      <c r="D8" s="662"/>
      <c r="E8" s="662"/>
      <c r="F8" s="662"/>
      <c r="G8" s="662"/>
      <c r="H8" s="662"/>
      <c r="I8" s="662"/>
      <c r="J8" s="662"/>
      <c r="K8" s="662"/>
      <c r="L8" s="662"/>
      <c r="M8" s="662"/>
      <c r="N8" s="662"/>
      <c r="O8" s="662"/>
      <c r="P8" s="662"/>
      <c r="Q8" s="663"/>
      <c r="R8" s="664">
        <v>34922</v>
      </c>
      <c r="S8" s="665"/>
      <c r="T8" s="665"/>
      <c r="U8" s="665"/>
      <c r="V8" s="665"/>
      <c r="W8" s="665"/>
      <c r="X8" s="665"/>
      <c r="Y8" s="666"/>
      <c r="Z8" s="691">
        <v>0.2</v>
      </c>
      <c r="AA8" s="691"/>
      <c r="AB8" s="691"/>
      <c r="AC8" s="691"/>
      <c r="AD8" s="692">
        <v>34922</v>
      </c>
      <c r="AE8" s="692"/>
      <c r="AF8" s="692"/>
      <c r="AG8" s="692"/>
      <c r="AH8" s="692"/>
      <c r="AI8" s="692"/>
      <c r="AJ8" s="692"/>
      <c r="AK8" s="692"/>
      <c r="AL8" s="667">
        <v>0.3</v>
      </c>
      <c r="AM8" s="668"/>
      <c r="AN8" s="668"/>
      <c r="AO8" s="693"/>
      <c r="AP8" s="661" t="s">
        <v>235</v>
      </c>
      <c r="AQ8" s="662"/>
      <c r="AR8" s="662"/>
      <c r="AS8" s="662"/>
      <c r="AT8" s="662"/>
      <c r="AU8" s="662"/>
      <c r="AV8" s="662"/>
      <c r="AW8" s="662"/>
      <c r="AX8" s="662"/>
      <c r="AY8" s="662"/>
      <c r="AZ8" s="662"/>
      <c r="BA8" s="662"/>
      <c r="BB8" s="662"/>
      <c r="BC8" s="662"/>
      <c r="BD8" s="662"/>
      <c r="BE8" s="662"/>
      <c r="BF8" s="663"/>
      <c r="BG8" s="664">
        <v>69048</v>
      </c>
      <c r="BH8" s="665"/>
      <c r="BI8" s="665"/>
      <c r="BJ8" s="665"/>
      <c r="BK8" s="665"/>
      <c r="BL8" s="665"/>
      <c r="BM8" s="665"/>
      <c r="BN8" s="666"/>
      <c r="BO8" s="691">
        <v>0.6</v>
      </c>
      <c r="BP8" s="691"/>
      <c r="BQ8" s="691"/>
      <c r="BR8" s="691"/>
      <c r="BS8" s="692" t="s">
        <v>128</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6323244</v>
      </c>
      <c r="CS8" s="665"/>
      <c r="CT8" s="665"/>
      <c r="CU8" s="665"/>
      <c r="CV8" s="665"/>
      <c r="CW8" s="665"/>
      <c r="CX8" s="665"/>
      <c r="CY8" s="666"/>
      <c r="CZ8" s="691">
        <v>32.200000000000003</v>
      </c>
      <c r="DA8" s="691"/>
      <c r="DB8" s="691"/>
      <c r="DC8" s="691"/>
      <c r="DD8" s="670">
        <v>67330</v>
      </c>
      <c r="DE8" s="665"/>
      <c r="DF8" s="665"/>
      <c r="DG8" s="665"/>
      <c r="DH8" s="665"/>
      <c r="DI8" s="665"/>
      <c r="DJ8" s="665"/>
      <c r="DK8" s="665"/>
      <c r="DL8" s="665"/>
      <c r="DM8" s="665"/>
      <c r="DN8" s="665"/>
      <c r="DO8" s="665"/>
      <c r="DP8" s="666"/>
      <c r="DQ8" s="670">
        <v>3266323</v>
      </c>
      <c r="DR8" s="665"/>
      <c r="DS8" s="665"/>
      <c r="DT8" s="665"/>
      <c r="DU8" s="665"/>
      <c r="DV8" s="665"/>
      <c r="DW8" s="665"/>
      <c r="DX8" s="665"/>
      <c r="DY8" s="665"/>
      <c r="DZ8" s="665"/>
      <c r="EA8" s="665"/>
      <c r="EB8" s="665"/>
      <c r="EC8" s="705"/>
    </row>
    <row r="9" spans="2:143" ht="11.25" customHeight="1">
      <c r="B9" s="661" t="s">
        <v>237</v>
      </c>
      <c r="C9" s="662"/>
      <c r="D9" s="662"/>
      <c r="E9" s="662"/>
      <c r="F9" s="662"/>
      <c r="G9" s="662"/>
      <c r="H9" s="662"/>
      <c r="I9" s="662"/>
      <c r="J9" s="662"/>
      <c r="K9" s="662"/>
      <c r="L9" s="662"/>
      <c r="M9" s="662"/>
      <c r="N9" s="662"/>
      <c r="O9" s="662"/>
      <c r="P9" s="662"/>
      <c r="Q9" s="663"/>
      <c r="R9" s="664">
        <v>41728</v>
      </c>
      <c r="S9" s="665"/>
      <c r="T9" s="665"/>
      <c r="U9" s="665"/>
      <c r="V9" s="665"/>
      <c r="W9" s="665"/>
      <c r="X9" s="665"/>
      <c r="Y9" s="666"/>
      <c r="Z9" s="691">
        <v>0.2</v>
      </c>
      <c r="AA9" s="691"/>
      <c r="AB9" s="691"/>
      <c r="AC9" s="691"/>
      <c r="AD9" s="692">
        <v>41728</v>
      </c>
      <c r="AE9" s="692"/>
      <c r="AF9" s="692"/>
      <c r="AG9" s="692"/>
      <c r="AH9" s="692"/>
      <c r="AI9" s="692"/>
      <c r="AJ9" s="692"/>
      <c r="AK9" s="692"/>
      <c r="AL9" s="667">
        <v>0.3</v>
      </c>
      <c r="AM9" s="668"/>
      <c r="AN9" s="668"/>
      <c r="AO9" s="693"/>
      <c r="AP9" s="661" t="s">
        <v>238</v>
      </c>
      <c r="AQ9" s="662"/>
      <c r="AR9" s="662"/>
      <c r="AS9" s="662"/>
      <c r="AT9" s="662"/>
      <c r="AU9" s="662"/>
      <c r="AV9" s="662"/>
      <c r="AW9" s="662"/>
      <c r="AX9" s="662"/>
      <c r="AY9" s="662"/>
      <c r="AZ9" s="662"/>
      <c r="BA9" s="662"/>
      <c r="BB9" s="662"/>
      <c r="BC9" s="662"/>
      <c r="BD9" s="662"/>
      <c r="BE9" s="662"/>
      <c r="BF9" s="663"/>
      <c r="BG9" s="664">
        <v>2371259</v>
      </c>
      <c r="BH9" s="665"/>
      <c r="BI9" s="665"/>
      <c r="BJ9" s="665"/>
      <c r="BK9" s="665"/>
      <c r="BL9" s="665"/>
      <c r="BM9" s="665"/>
      <c r="BN9" s="666"/>
      <c r="BO9" s="691">
        <v>19.8</v>
      </c>
      <c r="BP9" s="691"/>
      <c r="BQ9" s="691"/>
      <c r="BR9" s="691"/>
      <c r="BS9" s="692" t="s">
        <v>172</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2320361</v>
      </c>
      <c r="CS9" s="665"/>
      <c r="CT9" s="665"/>
      <c r="CU9" s="665"/>
      <c r="CV9" s="665"/>
      <c r="CW9" s="665"/>
      <c r="CX9" s="665"/>
      <c r="CY9" s="666"/>
      <c r="CZ9" s="691">
        <v>11.8</v>
      </c>
      <c r="DA9" s="691"/>
      <c r="DB9" s="691"/>
      <c r="DC9" s="691"/>
      <c r="DD9" s="670">
        <v>68826</v>
      </c>
      <c r="DE9" s="665"/>
      <c r="DF9" s="665"/>
      <c r="DG9" s="665"/>
      <c r="DH9" s="665"/>
      <c r="DI9" s="665"/>
      <c r="DJ9" s="665"/>
      <c r="DK9" s="665"/>
      <c r="DL9" s="665"/>
      <c r="DM9" s="665"/>
      <c r="DN9" s="665"/>
      <c r="DO9" s="665"/>
      <c r="DP9" s="666"/>
      <c r="DQ9" s="670">
        <v>1739929</v>
      </c>
      <c r="DR9" s="665"/>
      <c r="DS9" s="665"/>
      <c r="DT9" s="665"/>
      <c r="DU9" s="665"/>
      <c r="DV9" s="665"/>
      <c r="DW9" s="665"/>
      <c r="DX9" s="665"/>
      <c r="DY9" s="665"/>
      <c r="DZ9" s="665"/>
      <c r="EA9" s="665"/>
      <c r="EB9" s="665"/>
      <c r="EC9" s="705"/>
    </row>
    <row r="10" spans="2:143" ht="11.25" customHeight="1">
      <c r="B10" s="661" t="s">
        <v>240</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172</v>
      </c>
      <c r="AA10" s="691"/>
      <c r="AB10" s="691"/>
      <c r="AC10" s="691"/>
      <c r="AD10" s="692" t="s">
        <v>172</v>
      </c>
      <c r="AE10" s="692"/>
      <c r="AF10" s="692"/>
      <c r="AG10" s="692"/>
      <c r="AH10" s="692"/>
      <c r="AI10" s="692"/>
      <c r="AJ10" s="692"/>
      <c r="AK10" s="692"/>
      <c r="AL10" s="667" t="s">
        <v>172</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149323</v>
      </c>
      <c r="BH10" s="665"/>
      <c r="BI10" s="665"/>
      <c r="BJ10" s="665"/>
      <c r="BK10" s="665"/>
      <c r="BL10" s="665"/>
      <c r="BM10" s="665"/>
      <c r="BN10" s="666"/>
      <c r="BO10" s="691">
        <v>1.2</v>
      </c>
      <c r="BP10" s="691"/>
      <c r="BQ10" s="691"/>
      <c r="BR10" s="691"/>
      <c r="BS10" s="692">
        <v>25034</v>
      </c>
      <c r="BT10" s="692"/>
      <c r="BU10" s="692"/>
      <c r="BV10" s="692"/>
      <c r="BW10" s="692"/>
      <c r="BX10" s="692"/>
      <c r="BY10" s="692"/>
      <c r="BZ10" s="692"/>
      <c r="CA10" s="692"/>
      <c r="CB10" s="750"/>
      <c r="CD10" s="706" t="s">
        <v>242</v>
      </c>
      <c r="CE10" s="703"/>
      <c r="CF10" s="703"/>
      <c r="CG10" s="703"/>
      <c r="CH10" s="703"/>
      <c r="CI10" s="703"/>
      <c r="CJ10" s="703"/>
      <c r="CK10" s="703"/>
      <c r="CL10" s="703"/>
      <c r="CM10" s="703"/>
      <c r="CN10" s="703"/>
      <c r="CO10" s="703"/>
      <c r="CP10" s="703"/>
      <c r="CQ10" s="704"/>
      <c r="CR10" s="664">
        <v>13855</v>
      </c>
      <c r="CS10" s="665"/>
      <c r="CT10" s="665"/>
      <c r="CU10" s="665"/>
      <c r="CV10" s="665"/>
      <c r="CW10" s="665"/>
      <c r="CX10" s="665"/>
      <c r="CY10" s="666"/>
      <c r="CZ10" s="691">
        <v>0.1</v>
      </c>
      <c r="DA10" s="691"/>
      <c r="DB10" s="691"/>
      <c r="DC10" s="691"/>
      <c r="DD10" s="670" t="s">
        <v>172</v>
      </c>
      <c r="DE10" s="665"/>
      <c r="DF10" s="665"/>
      <c r="DG10" s="665"/>
      <c r="DH10" s="665"/>
      <c r="DI10" s="665"/>
      <c r="DJ10" s="665"/>
      <c r="DK10" s="665"/>
      <c r="DL10" s="665"/>
      <c r="DM10" s="665"/>
      <c r="DN10" s="665"/>
      <c r="DO10" s="665"/>
      <c r="DP10" s="666"/>
      <c r="DQ10" s="670">
        <v>13855</v>
      </c>
      <c r="DR10" s="665"/>
      <c r="DS10" s="665"/>
      <c r="DT10" s="665"/>
      <c r="DU10" s="665"/>
      <c r="DV10" s="665"/>
      <c r="DW10" s="665"/>
      <c r="DX10" s="665"/>
      <c r="DY10" s="665"/>
      <c r="DZ10" s="665"/>
      <c r="EA10" s="665"/>
      <c r="EB10" s="665"/>
      <c r="EC10" s="705"/>
    </row>
    <row r="11" spans="2:143" ht="11.25" customHeight="1">
      <c r="B11" s="661" t="s">
        <v>243</v>
      </c>
      <c r="C11" s="662"/>
      <c r="D11" s="662"/>
      <c r="E11" s="662"/>
      <c r="F11" s="662"/>
      <c r="G11" s="662"/>
      <c r="H11" s="662"/>
      <c r="I11" s="662"/>
      <c r="J11" s="662"/>
      <c r="K11" s="662"/>
      <c r="L11" s="662"/>
      <c r="M11" s="662"/>
      <c r="N11" s="662"/>
      <c r="O11" s="662"/>
      <c r="P11" s="662"/>
      <c r="Q11" s="663"/>
      <c r="R11" s="664">
        <v>893856</v>
      </c>
      <c r="S11" s="665"/>
      <c r="T11" s="665"/>
      <c r="U11" s="665"/>
      <c r="V11" s="665"/>
      <c r="W11" s="665"/>
      <c r="X11" s="665"/>
      <c r="Y11" s="666"/>
      <c r="Z11" s="667">
        <v>4.3</v>
      </c>
      <c r="AA11" s="668"/>
      <c r="AB11" s="668"/>
      <c r="AC11" s="669"/>
      <c r="AD11" s="670">
        <v>893856</v>
      </c>
      <c r="AE11" s="665"/>
      <c r="AF11" s="665"/>
      <c r="AG11" s="665"/>
      <c r="AH11" s="665"/>
      <c r="AI11" s="665"/>
      <c r="AJ11" s="665"/>
      <c r="AK11" s="666"/>
      <c r="AL11" s="667">
        <v>7</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272395</v>
      </c>
      <c r="BH11" s="665"/>
      <c r="BI11" s="665"/>
      <c r="BJ11" s="665"/>
      <c r="BK11" s="665"/>
      <c r="BL11" s="665"/>
      <c r="BM11" s="665"/>
      <c r="BN11" s="666"/>
      <c r="BO11" s="691">
        <v>2.2999999999999998</v>
      </c>
      <c r="BP11" s="691"/>
      <c r="BQ11" s="691"/>
      <c r="BR11" s="691"/>
      <c r="BS11" s="692">
        <v>74613</v>
      </c>
      <c r="BT11" s="692"/>
      <c r="BU11" s="692"/>
      <c r="BV11" s="692"/>
      <c r="BW11" s="692"/>
      <c r="BX11" s="692"/>
      <c r="BY11" s="692"/>
      <c r="BZ11" s="692"/>
      <c r="CA11" s="692"/>
      <c r="CB11" s="750"/>
      <c r="CD11" s="706" t="s">
        <v>245</v>
      </c>
      <c r="CE11" s="703"/>
      <c r="CF11" s="703"/>
      <c r="CG11" s="703"/>
      <c r="CH11" s="703"/>
      <c r="CI11" s="703"/>
      <c r="CJ11" s="703"/>
      <c r="CK11" s="703"/>
      <c r="CL11" s="703"/>
      <c r="CM11" s="703"/>
      <c r="CN11" s="703"/>
      <c r="CO11" s="703"/>
      <c r="CP11" s="703"/>
      <c r="CQ11" s="704"/>
      <c r="CR11" s="664">
        <v>400152</v>
      </c>
      <c r="CS11" s="665"/>
      <c r="CT11" s="665"/>
      <c r="CU11" s="665"/>
      <c r="CV11" s="665"/>
      <c r="CW11" s="665"/>
      <c r="CX11" s="665"/>
      <c r="CY11" s="666"/>
      <c r="CZ11" s="691">
        <v>2</v>
      </c>
      <c r="DA11" s="691"/>
      <c r="DB11" s="691"/>
      <c r="DC11" s="691"/>
      <c r="DD11" s="670">
        <v>46243</v>
      </c>
      <c r="DE11" s="665"/>
      <c r="DF11" s="665"/>
      <c r="DG11" s="665"/>
      <c r="DH11" s="665"/>
      <c r="DI11" s="665"/>
      <c r="DJ11" s="665"/>
      <c r="DK11" s="665"/>
      <c r="DL11" s="665"/>
      <c r="DM11" s="665"/>
      <c r="DN11" s="665"/>
      <c r="DO11" s="665"/>
      <c r="DP11" s="666"/>
      <c r="DQ11" s="670">
        <v>294253</v>
      </c>
      <c r="DR11" s="665"/>
      <c r="DS11" s="665"/>
      <c r="DT11" s="665"/>
      <c r="DU11" s="665"/>
      <c r="DV11" s="665"/>
      <c r="DW11" s="665"/>
      <c r="DX11" s="665"/>
      <c r="DY11" s="665"/>
      <c r="DZ11" s="665"/>
      <c r="EA11" s="665"/>
      <c r="EB11" s="665"/>
      <c r="EC11" s="705"/>
    </row>
    <row r="12" spans="2:143" ht="11.25" customHeight="1">
      <c r="B12" s="661" t="s">
        <v>246</v>
      </c>
      <c r="C12" s="662"/>
      <c r="D12" s="662"/>
      <c r="E12" s="662"/>
      <c r="F12" s="662"/>
      <c r="G12" s="662"/>
      <c r="H12" s="662"/>
      <c r="I12" s="662"/>
      <c r="J12" s="662"/>
      <c r="K12" s="662"/>
      <c r="L12" s="662"/>
      <c r="M12" s="662"/>
      <c r="N12" s="662"/>
      <c r="O12" s="662"/>
      <c r="P12" s="662"/>
      <c r="Q12" s="663"/>
      <c r="R12" s="664" t="s">
        <v>247</v>
      </c>
      <c r="S12" s="665"/>
      <c r="T12" s="665"/>
      <c r="U12" s="665"/>
      <c r="V12" s="665"/>
      <c r="W12" s="665"/>
      <c r="X12" s="665"/>
      <c r="Y12" s="666"/>
      <c r="Z12" s="691" t="s">
        <v>172</v>
      </c>
      <c r="AA12" s="691"/>
      <c r="AB12" s="691"/>
      <c r="AC12" s="691"/>
      <c r="AD12" s="692" t="s">
        <v>172</v>
      </c>
      <c r="AE12" s="692"/>
      <c r="AF12" s="692"/>
      <c r="AG12" s="692"/>
      <c r="AH12" s="692"/>
      <c r="AI12" s="692"/>
      <c r="AJ12" s="692"/>
      <c r="AK12" s="692"/>
      <c r="AL12" s="667" t="s">
        <v>172</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8082568</v>
      </c>
      <c r="BH12" s="665"/>
      <c r="BI12" s="665"/>
      <c r="BJ12" s="665"/>
      <c r="BK12" s="665"/>
      <c r="BL12" s="665"/>
      <c r="BM12" s="665"/>
      <c r="BN12" s="666"/>
      <c r="BO12" s="691">
        <v>67.599999999999994</v>
      </c>
      <c r="BP12" s="691"/>
      <c r="BQ12" s="691"/>
      <c r="BR12" s="691"/>
      <c r="BS12" s="692" t="s">
        <v>128</v>
      </c>
      <c r="BT12" s="692"/>
      <c r="BU12" s="692"/>
      <c r="BV12" s="692"/>
      <c r="BW12" s="692"/>
      <c r="BX12" s="692"/>
      <c r="BY12" s="692"/>
      <c r="BZ12" s="692"/>
      <c r="CA12" s="692"/>
      <c r="CB12" s="750"/>
      <c r="CD12" s="706" t="s">
        <v>249</v>
      </c>
      <c r="CE12" s="703"/>
      <c r="CF12" s="703"/>
      <c r="CG12" s="703"/>
      <c r="CH12" s="703"/>
      <c r="CI12" s="703"/>
      <c r="CJ12" s="703"/>
      <c r="CK12" s="703"/>
      <c r="CL12" s="703"/>
      <c r="CM12" s="703"/>
      <c r="CN12" s="703"/>
      <c r="CO12" s="703"/>
      <c r="CP12" s="703"/>
      <c r="CQ12" s="704"/>
      <c r="CR12" s="664">
        <v>384758</v>
      </c>
      <c r="CS12" s="665"/>
      <c r="CT12" s="665"/>
      <c r="CU12" s="665"/>
      <c r="CV12" s="665"/>
      <c r="CW12" s="665"/>
      <c r="CX12" s="665"/>
      <c r="CY12" s="666"/>
      <c r="CZ12" s="691">
        <v>2</v>
      </c>
      <c r="DA12" s="691"/>
      <c r="DB12" s="691"/>
      <c r="DC12" s="691"/>
      <c r="DD12" s="670">
        <v>74913</v>
      </c>
      <c r="DE12" s="665"/>
      <c r="DF12" s="665"/>
      <c r="DG12" s="665"/>
      <c r="DH12" s="665"/>
      <c r="DI12" s="665"/>
      <c r="DJ12" s="665"/>
      <c r="DK12" s="665"/>
      <c r="DL12" s="665"/>
      <c r="DM12" s="665"/>
      <c r="DN12" s="665"/>
      <c r="DO12" s="665"/>
      <c r="DP12" s="666"/>
      <c r="DQ12" s="670">
        <v>335028</v>
      </c>
      <c r="DR12" s="665"/>
      <c r="DS12" s="665"/>
      <c r="DT12" s="665"/>
      <c r="DU12" s="665"/>
      <c r="DV12" s="665"/>
      <c r="DW12" s="665"/>
      <c r="DX12" s="665"/>
      <c r="DY12" s="665"/>
      <c r="DZ12" s="665"/>
      <c r="EA12" s="665"/>
      <c r="EB12" s="665"/>
      <c r="EC12" s="705"/>
    </row>
    <row r="13" spans="2:143" ht="11.25" customHeight="1">
      <c r="B13" s="661" t="s">
        <v>250</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247</v>
      </c>
      <c r="AA13" s="691"/>
      <c r="AB13" s="691"/>
      <c r="AC13" s="691"/>
      <c r="AD13" s="692" t="s">
        <v>172</v>
      </c>
      <c r="AE13" s="692"/>
      <c r="AF13" s="692"/>
      <c r="AG13" s="692"/>
      <c r="AH13" s="692"/>
      <c r="AI13" s="692"/>
      <c r="AJ13" s="692"/>
      <c r="AK13" s="692"/>
      <c r="AL13" s="667" t="s">
        <v>247</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8067970</v>
      </c>
      <c r="BH13" s="665"/>
      <c r="BI13" s="665"/>
      <c r="BJ13" s="665"/>
      <c r="BK13" s="665"/>
      <c r="BL13" s="665"/>
      <c r="BM13" s="665"/>
      <c r="BN13" s="666"/>
      <c r="BO13" s="691">
        <v>67.5</v>
      </c>
      <c r="BP13" s="691"/>
      <c r="BQ13" s="691"/>
      <c r="BR13" s="691"/>
      <c r="BS13" s="692" t="s">
        <v>172</v>
      </c>
      <c r="BT13" s="692"/>
      <c r="BU13" s="692"/>
      <c r="BV13" s="692"/>
      <c r="BW13" s="692"/>
      <c r="BX13" s="692"/>
      <c r="BY13" s="692"/>
      <c r="BZ13" s="692"/>
      <c r="CA13" s="692"/>
      <c r="CB13" s="750"/>
      <c r="CD13" s="706" t="s">
        <v>252</v>
      </c>
      <c r="CE13" s="703"/>
      <c r="CF13" s="703"/>
      <c r="CG13" s="703"/>
      <c r="CH13" s="703"/>
      <c r="CI13" s="703"/>
      <c r="CJ13" s="703"/>
      <c r="CK13" s="703"/>
      <c r="CL13" s="703"/>
      <c r="CM13" s="703"/>
      <c r="CN13" s="703"/>
      <c r="CO13" s="703"/>
      <c r="CP13" s="703"/>
      <c r="CQ13" s="704"/>
      <c r="CR13" s="664">
        <v>2487580</v>
      </c>
      <c r="CS13" s="665"/>
      <c r="CT13" s="665"/>
      <c r="CU13" s="665"/>
      <c r="CV13" s="665"/>
      <c r="CW13" s="665"/>
      <c r="CX13" s="665"/>
      <c r="CY13" s="666"/>
      <c r="CZ13" s="691">
        <v>12.7</v>
      </c>
      <c r="DA13" s="691"/>
      <c r="DB13" s="691"/>
      <c r="DC13" s="691"/>
      <c r="DD13" s="670">
        <v>696835</v>
      </c>
      <c r="DE13" s="665"/>
      <c r="DF13" s="665"/>
      <c r="DG13" s="665"/>
      <c r="DH13" s="665"/>
      <c r="DI13" s="665"/>
      <c r="DJ13" s="665"/>
      <c r="DK13" s="665"/>
      <c r="DL13" s="665"/>
      <c r="DM13" s="665"/>
      <c r="DN13" s="665"/>
      <c r="DO13" s="665"/>
      <c r="DP13" s="666"/>
      <c r="DQ13" s="670">
        <v>1990224</v>
      </c>
      <c r="DR13" s="665"/>
      <c r="DS13" s="665"/>
      <c r="DT13" s="665"/>
      <c r="DU13" s="665"/>
      <c r="DV13" s="665"/>
      <c r="DW13" s="665"/>
      <c r="DX13" s="665"/>
      <c r="DY13" s="665"/>
      <c r="DZ13" s="665"/>
      <c r="EA13" s="665"/>
      <c r="EB13" s="665"/>
      <c r="EC13" s="705"/>
    </row>
    <row r="14" spans="2:143" ht="11.25" customHeight="1">
      <c r="B14" s="661" t="s">
        <v>253</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247</v>
      </c>
      <c r="AA14" s="691"/>
      <c r="AB14" s="691"/>
      <c r="AC14" s="691"/>
      <c r="AD14" s="692" t="s">
        <v>128</v>
      </c>
      <c r="AE14" s="692"/>
      <c r="AF14" s="692"/>
      <c r="AG14" s="692"/>
      <c r="AH14" s="692"/>
      <c r="AI14" s="692"/>
      <c r="AJ14" s="692"/>
      <c r="AK14" s="692"/>
      <c r="AL14" s="667" t="s">
        <v>128</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108512</v>
      </c>
      <c r="BH14" s="665"/>
      <c r="BI14" s="665"/>
      <c r="BJ14" s="665"/>
      <c r="BK14" s="665"/>
      <c r="BL14" s="665"/>
      <c r="BM14" s="665"/>
      <c r="BN14" s="666"/>
      <c r="BO14" s="691">
        <v>0.9</v>
      </c>
      <c r="BP14" s="691"/>
      <c r="BQ14" s="691"/>
      <c r="BR14" s="691"/>
      <c r="BS14" s="692" t="s">
        <v>128</v>
      </c>
      <c r="BT14" s="692"/>
      <c r="BU14" s="692"/>
      <c r="BV14" s="692"/>
      <c r="BW14" s="692"/>
      <c r="BX14" s="692"/>
      <c r="BY14" s="692"/>
      <c r="BZ14" s="692"/>
      <c r="CA14" s="692"/>
      <c r="CB14" s="750"/>
      <c r="CD14" s="706" t="s">
        <v>255</v>
      </c>
      <c r="CE14" s="703"/>
      <c r="CF14" s="703"/>
      <c r="CG14" s="703"/>
      <c r="CH14" s="703"/>
      <c r="CI14" s="703"/>
      <c r="CJ14" s="703"/>
      <c r="CK14" s="703"/>
      <c r="CL14" s="703"/>
      <c r="CM14" s="703"/>
      <c r="CN14" s="703"/>
      <c r="CO14" s="703"/>
      <c r="CP14" s="703"/>
      <c r="CQ14" s="704"/>
      <c r="CR14" s="664">
        <v>683910</v>
      </c>
      <c r="CS14" s="665"/>
      <c r="CT14" s="665"/>
      <c r="CU14" s="665"/>
      <c r="CV14" s="665"/>
      <c r="CW14" s="665"/>
      <c r="CX14" s="665"/>
      <c r="CY14" s="666"/>
      <c r="CZ14" s="691">
        <v>3.5</v>
      </c>
      <c r="DA14" s="691"/>
      <c r="DB14" s="691"/>
      <c r="DC14" s="691"/>
      <c r="DD14" s="670">
        <v>28825</v>
      </c>
      <c r="DE14" s="665"/>
      <c r="DF14" s="665"/>
      <c r="DG14" s="665"/>
      <c r="DH14" s="665"/>
      <c r="DI14" s="665"/>
      <c r="DJ14" s="665"/>
      <c r="DK14" s="665"/>
      <c r="DL14" s="665"/>
      <c r="DM14" s="665"/>
      <c r="DN14" s="665"/>
      <c r="DO14" s="665"/>
      <c r="DP14" s="666"/>
      <c r="DQ14" s="670">
        <v>660776</v>
      </c>
      <c r="DR14" s="665"/>
      <c r="DS14" s="665"/>
      <c r="DT14" s="665"/>
      <c r="DU14" s="665"/>
      <c r="DV14" s="665"/>
      <c r="DW14" s="665"/>
      <c r="DX14" s="665"/>
      <c r="DY14" s="665"/>
      <c r="DZ14" s="665"/>
      <c r="EA14" s="665"/>
      <c r="EB14" s="665"/>
      <c r="EC14" s="705"/>
    </row>
    <row r="15" spans="2:143" ht="11.25" customHeight="1">
      <c r="B15" s="661" t="s">
        <v>256</v>
      </c>
      <c r="C15" s="662"/>
      <c r="D15" s="662"/>
      <c r="E15" s="662"/>
      <c r="F15" s="662"/>
      <c r="G15" s="662"/>
      <c r="H15" s="662"/>
      <c r="I15" s="662"/>
      <c r="J15" s="662"/>
      <c r="K15" s="662"/>
      <c r="L15" s="662"/>
      <c r="M15" s="662"/>
      <c r="N15" s="662"/>
      <c r="O15" s="662"/>
      <c r="P15" s="662"/>
      <c r="Q15" s="663"/>
      <c r="R15" s="664" t="s">
        <v>172</v>
      </c>
      <c r="S15" s="665"/>
      <c r="T15" s="665"/>
      <c r="U15" s="665"/>
      <c r="V15" s="665"/>
      <c r="W15" s="665"/>
      <c r="X15" s="665"/>
      <c r="Y15" s="666"/>
      <c r="Z15" s="691" t="s">
        <v>172</v>
      </c>
      <c r="AA15" s="691"/>
      <c r="AB15" s="691"/>
      <c r="AC15" s="691"/>
      <c r="AD15" s="692" t="s">
        <v>172</v>
      </c>
      <c r="AE15" s="692"/>
      <c r="AF15" s="692"/>
      <c r="AG15" s="692"/>
      <c r="AH15" s="692"/>
      <c r="AI15" s="692"/>
      <c r="AJ15" s="692"/>
      <c r="AK15" s="692"/>
      <c r="AL15" s="667" t="s">
        <v>172</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266070</v>
      </c>
      <c r="BH15" s="665"/>
      <c r="BI15" s="665"/>
      <c r="BJ15" s="665"/>
      <c r="BK15" s="665"/>
      <c r="BL15" s="665"/>
      <c r="BM15" s="665"/>
      <c r="BN15" s="666"/>
      <c r="BO15" s="691">
        <v>2.2000000000000002</v>
      </c>
      <c r="BP15" s="691"/>
      <c r="BQ15" s="691"/>
      <c r="BR15" s="691"/>
      <c r="BS15" s="692" t="s">
        <v>172</v>
      </c>
      <c r="BT15" s="692"/>
      <c r="BU15" s="692"/>
      <c r="BV15" s="692"/>
      <c r="BW15" s="692"/>
      <c r="BX15" s="692"/>
      <c r="BY15" s="692"/>
      <c r="BZ15" s="692"/>
      <c r="CA15" s="692"/>
      <c r="CB15" s="750"/>
      <c r="CD15" s="706" t="s">
        <v>258</v>
      </c>
      <c r="CE15" s="703"/>
      <c r="CF15" s="703"/>
      <c r="CG15" s="703"/>
      <c r="CH15" s="703"/>
      <c r="CI15" s="703"/>
      <c r="CJ15" s="703"/>
      <c r="CK15" s="703"/>
      <c r="CL15" s="703"/>
      <c r="CM15" s="703"/>
      <c r="CN15" s="703"/>
      <c r="CO15" s="703"/>
      <c r="CP15" s="703"/>
      <c r="CQ15" s="704"/>
      <c r="CR15" s="664">
        <v>2352017</v>
      </c>
      <c r="CS15" s="665"/>
      <c r="CT15" s="665"/>
      <c r="CU15" s="665"/>
      <c r="CV15" s="665"/>
      <c r="CW15" s="665"/>
      <c r="CX15" s="665"/>
      <c r="CY15" s="666"/>
      <c r="CZ15" s="691">
        <v>12</v>
      </c>
      <c r="DA15" s="691"/>
      <c r="DB15" s="691"/>
      <c r="DC15" s="691"/>
      <c r="DD15" s="670">
        <v>299237</v>
      </c>
      <c r="DE15" s="665"/>
      <c r="DF15" s="665"/>
      <c r="DG15" s="665"/>
      <c r="DH15" s="665"/>
      <c r="DI15" s="665"/>
      <c r="DJ15" s="665"/>
      <c r="DK15" s="665"/>
      <c r="DL15" s="665"/>
      <c r="DM15" s="665"/>
      <c r="DN15" s="665"/>
      <c r="DO15" s="665"/>
      <c r="DP15" s="666"/>
      <c r="DQ15" s="670">
        <v>2185228</v>
      </c>
      <c r="DR15" s="665"/>
      <c r="DS15" s="665"/>
      <c r="DT15" s="665"/>
      <c r="DU15" s="665"/>
      <c r="DV15" s="665"/>
      <c r="DW15" s="665"/>
      <c r="DX15" s="665"/>
      <c r="DY15" s="665"/>
      <c r="DZ15" s="665"/>
      <c r="EA15" s="665"/>
      <c r="EB15" s="665"/>
      <c r="EC15" s="705"/>
    </row>
    <row r="16" spans="2:143" ht="11.25" customHeight="1">
      <c r="B16" s="661" t="s">
        <v>259</v>
      </c>
      <c r="C16" s="662"/>
      <c r="D16" s="662"/>
      <c r="E16" s="662"/>
      <c r="F16" s="662"/>
      <c r="G16" s="662"/>
      <c r="H16" s="662"/>
      <c r="I16" s="662"/>
      <c r="J16" s="662"/>
      <c r="K16" s="662"/>
      <c r="L16" s="662"/>
      <c r="M16" s="662"/>
      <c r="N16" s="662"/>
      <c r="O16" s="662"/>
      <c r="P16" s="662"/>
      <c r="Q16" s="663"/>
      <c r="R16" s="664">
        <v>10569</v>
      </c>
      <c r="S16" s="665"/>
      <c r="T16" s="665"/>
      <c r="U16" s="665"/>
      <c r="V16" s="665"/>
      <c r="W16" s="665"/>
      <c r="X16" s="665"/>
      <c r="Y16" s="666"/>
      <c r="Z16" s="691">
        <v>0.1</v>
      </c>
      <c r="AA16" s="691"/>
      <c r="AB16" s="691"/>
      <c r="AC16" s="691"/>
      <c r="AD16" s="692">
        <v>10569</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172</v>
      </c>
      <c r="BH16" s="665"/>
      <c r="BI16" s="665"/>
      <c r="BJ16" s="665"/>
      <c r="BK16" s="665"/>
      <c r="BL16" s="665"/>
      <c r="BM16" s="665"/>
      <c r="BN16" s="666"/>
      <c r="BO16" s="691" t="s">
        <v>128</v>
      </c>
      <c r="BP16" s="691"/>
      <c r="BQ16" s="691"/>
      <c r="BR16" s="691"/>
      <c r="BS16" s="692" t="s">
        <v>172</v>
      </c>
      <c r="BT16" s="692"/>
      <c r="BU16" s="692"/>
      <c r="BV16" s="692"/>
      <c r="BW16" s="692"/>
      <c r="BX16" s="692"/>
      <c r="BY16" s="692"/>
      <c r="BZ16" s="692"/>
      <c r="CA16" s="692"/>
      <c r="CB16" s="750"/>
      <c r="CD16" s="706" t="s">
        <v>261</v>
      </c>
      <c r="CE16" s="703"/>
      <c r="CF16" s="703"/>
      <c r="CG16" s="703"/>
      <c r="CH16" s="703"/>
      <c r="CI16" s="703"/>
      <c r="CJ16" s="703"/>
      <c r="CK16" s="703"/>
      <c r="CL16" s="703"/>
      <c r="CM16" s="703"/>
      <c r="CN16" s="703"/>
      <c r="CO16" s="703"/>
      <c r="CP16" s="703"/>
      <c r="CQ16" s="704"/>
      <c r="CR16" s="664" t="s">
        <v>172</v>
      </c>
      <c r="CS16" s="665"/>
      <c r="CT16" s="665"/>
      <c r="CU16" s="665"/>
      <c r="CV16" s="665"/>
      <c r="CW16" s="665"/>
      <c r="CX16" s="665"/>
      <c r="CY16" s="666"/>
      <c r="CZ16" s="691" t="s">
        <v>172</v>
      </c>
      <c r="DA16" s="691"/>
      <c r="DB16" s="691"/>
      <c r="DC16" s="691"/>
      <c r="DD16" s="670" t="s">
        <v>247</v>
      </c>
      <c r="DE16" s="665"/>
      <c r="DF16" s="665"/>
      <c r="DG16" s="665"/>
      <c r="DH16" s="665"/>
      <c r="DI16" s="665"/>
      <c r="DJ16" s="665"/>
      <c r="DK16" s="665"/>
      <c r="DL16" s="665"/>
      <c r="DM16" s="665"/>
      <c r="DN16" s="665"/>
      <c r="DO16" s="665"/>
      <c r="DP16" s="666"/>
      <c r="DQ16" s="670" t="s">
        <v>172</v>
      </c>
      <c r="DR16" s="665"/>
      <c r="DS16" s="665"/>
      <c r="DT16" s="665"/>
      <c r="DU16" s="665"/>
      <c r="DV16" s="665"/>
      <c r="DW16" s="665"/>
      <c r="DX16" s="665"/>
      <c r="DY16" s="665"/>
      <c r="DZ16" s="665"/>
      <c r="EA16" s="665"/>
      <c r="EB16" s="665"/>
      <c r="EC16" s="705"/>
    </row>
    <row r="17" spans="2:133" ht="11.25" customHeight="1">
      <c r="B17" s="661" t="s">
        <v>262</v>
      </c>
      <c r="C17" s="662"/>
      <c r="D17" s="662"/>
      <c r="E17" s="662"/>
      <c r="F17" s="662"/>
      <c r="G17" s="662"/>
      <c r="H17" s="662"/>
      <c r="I17" s="662"/>
      <c r="J17" s="662"/>
      <c r="K17" s="662"/>
      <c r="L17" s="662"/>
      <c r="M17" s="662"/>
      <c r="N17" s="662"/>
      <c r="O17" s="662"/>
      <c r="P17" s="662"/>
      <c r="Q17" s="663"/>
      <c r="R17" s="664">
        <v>74664</v>
      </c>
      <c r="S17" s="665"/>
      <c r="T17" s="665"/>
      <c r="U17" s="665"/>
      <c r="V17" s="665"/>
      <c r="W17" s="665"/>
      <c r="X17" s="665"/>
      <c r="Y17" s="666"/>
      <c r="Z17" s="691">
        <v>0.4</v>
      </c>
      <c r="AA17" s="691"/>
      <c r="AB17" s="691"/>
      <c r="AC17" s="691"/>
      <c r="AD17" s="692">
        <v>74664</v>
      </c>
      <c r="AE17" s="692"/>
      <c r="AF17" s="692"/>
      <c r="AG17" s="692"/>
      <c r="AH17" s="692"/>
      <c r="AI17" s="692"/>
      <c r="AJ17" s="692"/>
      <c r="AK17" s="692"/>
      <c r="AL17" s="667">
        <v>0.6</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172</v>
      </c>
      <c r="BP17" s="691"/>
      <c r="BQ17" s="691"/>
      <c r="BR17" s="691"/>
      <c r="BS17" s="692" t="s">
        <v>172</v>
      </c>
      <c r="BT17" s="692"/>
      <c r="BU17" s="692"/>
      <c r="BV17" s="692"/>
      <c r="BW17" s="692"/>
      <c r="BX17" s="692"/>
      <c r="BY17" s="692"/>
      <c r="BZ17" s="692"/>
      <c r="CA17" s="692"/>
      <c r="CB17" s="750"/>
      <c r="CD17" s="706" t="s">
        <v>264</v>
      </c>
      <c r="CE17" s="703"/>
      <c r="CF17" s="703"/>
      <c r="CG17" s="703"/>
      <c r="CH17" s="703"/>
      <c r="CI17" s="703"/>
      <c r="CJ17" s="703"/>
      <c r="CK17" s="703"/>
      <c r="CL17" s="703"/>
      <c r="CM17" s="703"/>
      <c r="CN17" s="703"/>
      <c r="CO17" s="703"/>
      <c r="CP17" s="703"/>
      <c r="CQ17" s="704"/>
      <c r="CR17" s="664">
        <v>440158</v>
      </c>
      <c r="CS17" s="665"/>
      <c r="CT17" s="665"/>
      <c r="CU17" s="665"/>
      <c r="CV17" s="665"/>
      <c r="CW17" s="665"/>
      <c r="CX17" s="665"/>
      <c r="CY17" s="666"/>
      <c r="CZ17" s="691">
        <v>2.2000000000000002</v>
      </c>
      <c r="DA17" s="691"/>
      <c r="DB17" s="691"/>
      <c r="DC17" s="691"/>
      <c r="DD17" s="670" t="s">
        <v>172</v>
      </c>
      <c r="DE17" s="665"/>
      <c r="DF17" s="665"/>
      <c r="DG17" s="665"/>
      <c r="DH17" s="665"/>
      <c r="DI17" s="665"/>
      <c r="DJ17" s="665"/>
      <c r="DK17" s="665"/>
      <c r="DL17" s="665"/>
      <c r="DM17" s="665"/>
      <c r="DN17" s="665"/>
      <c r="DO17" s="665"/>
      <c r="DP17" s="666"/>
      <c r="DQ17" s="670">
        <v>438679</v>
      </c>
      <c r="DR17" s="665"/>
      <c r="DS17" s="665"/>
      <c r="DT17" s="665"/>
      <c r="DU17" s="665"/>
      <c r="DV17" s="665"/>
      <c r="DW17" s="665"/>
      <c r="DX17" s="665"/>
      <c r="DY17" s="665"/>
      <c r="DZ17" s="665"/>
      <c r="EA17" s="665"/>
      <c r="EB17" s="665"/>
      <c r="EC17" s="705"/>
    </row>
    <row r="18" spans="2:133" ht="11.25" customHeight="1">
      <c r="B18" s="661" t="s">
        <v>265</v>
      </c>
      <c r="C18" s="662"/>
      <c r="D18" s="662"/>
      <c r="E18" s="662"/>
      <c r="F18" s="662"/>
      <c r="G18" s="662"/>
      <c r="H18" s="662"/>
      <c r="I18" s="662"/>
      <c r="J18" s="662"/>
      <c r="K18" s="662"/>
      <c r="L18" s="662"/>
      <c r="M18" s="662"/>
      <c r="N18" s="662"/>
      <c r="O18" s="662"/>
      <c r="P18" s="662"/>
      <c r="Q18" s="663"/>
      <c r="R18" s="664">
        <v>78770</v>
      </c>
      <c r="S18" s="665"/>
      <c r="T18" s="665"/>
      <c r="U18" s="665"/>
      <c r="V18" s="665"/>
      <c r="W18" s="665"/>
      <c r="X18" s="665"/>
      <c r="Y18" s="666"/>
      <c r="Z18" s="691">
        <v>0.4</v>
      </c>
      <c r="AA18" s="691"/>
      <c r="AB18" s="691"/>
      <c r="AC18" s="691"/>
      <c r="AD18" s="692">
        <v>76003</v>
      </c>
      <c r="AE18" s="692"/>
      <c r="AF18" s="692"/>
      <c r="AG18" s="692"/>
      <c r="AH18" s="692"/>
      <c r="AI18" s="692"/>
      <c r="AJ18" s="692"/>
      <c r="AK18" s="692"/>
      <c r="AL18" s="667">
        <v>0.60000002384185791</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247</v>
      </c>
      <c r="BH18" s="665"/>
      <c r="BI18" s="665"/>
      <c r="BJ18" s="665"/>
      <c r="BK18" s="665"/>
      <c r="BL18" s="665"/>
      <c r="BM18" s="665"/>
      <c r="BN18" s="666"/>
      <c r="BO18" s="691" t="s">
        <v>172</v>
      </c>
      <c r="BP18" s="691"/>
      <c r="BQ18" s="691"/>
      <c r="BR18" s="691"/>
      <c r="BS18" s="692" t="s">
        <v>172</v>
      </c>
      <c r="BT18" s="692"/>
      <c r="BU18" s="692"/>
      <c r="BV18" s="692"/>
      <c r="BW18" s="692"/>
      <c r="BX18" s="692"/>
      <c r="BY18" s="692"/>
      <c r="BZ18" s="692"/>
      <c r="CA18" s="692"/>
      <c r="CB18" s="750"/>
      <c r="CD18" s="706" t="s">
        <v>267</v>
      </c>
      <c r="CE18" s="703"/>
      <c r="CF18" s="703"/>
      <c r="CG18" s="703"/>
      <c r="CH18" s="703"/>
      <c r="CI18" s="703"/>
      <c r="CJ18" s="703"/>
      <c r="CK18" s="703"/>
      <c r="CL18" s="703"/>
      <c r="CM18" s="703"/>
      <c r="CN18" s="703"/>
      <c r="CO18" s="703"/>
      <c r="CP18" s="703"/>
      <c r="CQ18" s="704"/>
      <c r="CR18" s="664" t="s">
        <v>247</v>
      </c>
      <c r="CS18" s="665"/>
      <c r="CT18" s="665"/>
      <c r="CU18" s="665"/>
      <c r="CV18" s="665"/>
      <c r="CW18" s="665"/>
      <c r="CX18" s="665"/>
      <c r="CY18" s="666"/>
      <c r="CZ18" s="691" t="s">
        <v>172</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c r="B19" s="661" t="s">
        <v>268</v>
      </c>
      <c r="C19" s="662"/>
      <c r="D19" s="662"/>
      <c r="E19" s="662"/>
      <c r="F19" s="662"/>
      <c r="G19" s="662"/>
      <c r="H19" s="662"/>
      <c r="I19" s="662"/>
      <c r="J19" s="662"/>
      <c r="K19" s="662"/>
      <c r="L19" s="662"/>
      <c r="M19" s="662"/>
      <c r="N19" s="662"/>
      <c r="O19" s="662"/>
      <c r="P19" s="662"/>
      <c r="Q19" s="663"/>
      <c r="R19" s="664">
        <v>43024</v>
      </c>
      <c r="S19" s="665"/>
      <c r="T19" s="665"/>
      <c r="U19" s="665"/>
      <c r="V19" s="665"/>
      <c r="W19" s="665"/>
      <c r="X19" s="665"/>
      <c r="Y19" s="666"/>
      <c r="Z19" s="691">
        <v>0.2</v>
      </c>
      <c r="AA19" s="691"/>
      <c r="AB19" s="691"/>
      <c r="AC19" s="691"/>
      <c r="AD19" s="692">
        <v>43024</v>
      </c>
      <c r="AE19" s="692"/>
      <c r="AF19" s="692"/>
      <c r="AG19" s="692"/>
      <c r="AH19" s="692"/>
      <c r="AI19" s="692"/>
      <c r="AJ19" s="692"/>
      <c r="AK19" s="692"/>
      <c r="AL19" s="667">
        <v>0.3</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630880</v>
      </c>
      <c r="BH19" s="665"/>
      <c r="BI19" s="665"/>
      <c r="BJ19" s="665"/>
      <c r="BK19" s="665"/>
      <c r="BL19" s="665"/>
      <c r="BM19" s="665"/>
      <c r="BN19" s="666"/>
      <c r="BO19" s="691">
        <v>5.3</v>
      </c>
      <c r="BP19" s="691"/>
      <c r="BQ19" s="691"/>
      <c r="BR19" s="691"/>
      <c r="BS19" s="692" t="s">
        <v>172</v>
      </c>
      <c r="BT19" s="692"/>
      <c r="BU19" s="692"/>
      <c r="BV19" s="692"/>
      <c r="BW19" s="692"/>
      <c r="BX19" s="692"/>
      <c r="BY19" s="692"/>
      <c r="BZ19" s="692"/>
      <c r="CA19" s="692"/>
      <c r="CB19" s="750"/>
      <c r="CD19" s="706" t="s">
        <v>270</v>
      </c>
      <c r="CE19" s="703"/>
      <c r="CF19" s="703"/>
      <c r="CG19" s="703"/>
      <c r="CH19" s="703"/>
      <c r="CI19" s="703"/>
      <c r="CJ19" s="703"/>
      <c r="CK19" s="703"/>
      <c r="CL19" s="703"/>
      <c r="CM19" s="703"/>
      <c r="CN19" s="703"/>
      <c r="CO19" s="703"/>
      <c r="CP19" s="703"/>
      <c r="CQ19" s="704"/>
      <c r="CR19" s="664" t="s">
        <v>172</v>
      </c>
      <c r="CS19" s="665"/>
      <c r="CT19" s="665"/>
      <c r="CU19" s="665"/>
      <c r="CV19" s="665"/>
      <c r="CW19" s="665"/>
      <c r="CX19" s="665"/>
      <c r="CY19" s="666"/>
      <c r="CZ19" s="691" t="s">
        <v>247</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c r="B20" s="661" t="s">
        <v>271</v>
      </c>
      <c r="C20" s="662"/>
      <c r="D20" s="662"/>
      <c r="E20" s="662"/>
      <c r="F20" s="662"/>
      <c r="G20" s="662"/>
      <c r="H20" s="662"/>
      <c r="I20" s="662"/>
      <c r="J20" s="662"/>
      <c r="K20" s="662"/>
      <c r="L20" s="662"/>
      <c r="M20" s="662"/>
      <c r="N20" s="662"/>
      <c r="O20" s="662"/>
      <c r="P20" s="662"/>
      <c r="Q20" s="663"/>
      <c r="R20" s="664">
        <v>3154</v>
      </c>
      <c r="S20" s="665"/>
      <c r="T20" s="665"/>
      <c r="U20" s="665"/>
      <c r="V20" s="665"/>
      <c r="W20" s="665"/>
      <c r="X20" s="665"/>
      <c r="Y20" s="666"/>
      <c r="Z20" s="691">
        <v>0</v>
      </c>
      <c r="AA20" s="691"/>
      <c r="AB20" s="691"/>
      <c r="AC20" s="691"/>
      <c r="AD20" s="692">
        <v>3154</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630880</v>
      </c>
      <c r="BH20" s="665"/>
      <c r="BI20" s="665"/>
      <c r="BJ20" s="665"/>
      <c r="BK20" s="665"/>
      <c r="BL20" s="665"/>
      <c r="BM20" s="665"/>
      <c r="BN20" s="666"/>
      <c r="BO20" s="691">
        <v>5.3</v>
      </c>
      <c r="BP20" s="691"/>
      <c r="BQ20" s="691"/>
      <c r="BR20" s="691"/>
      <c r="BS20" s="692" t="s">
        <v>172</v>
      </c>
      <c r="BT20" s="692"/>
      <c r="BU20" s="692"/>
      <c r="BV20" s="692"/>
      <c r="BW20" s="692"/>
      <c r="BX20" s="692"/>
      <c r="BY20" s="692"/>
      <c r="BZ20" s="692"/>
      <c r="CA20" s="692"/>
      <c r="CB20" s="750"/>
      <c r="CD20" s="706" t="s">
        <v>273</v>
      </c>
      <c r="CE20" s="703"/>
      <c r="CF20" s="703"/>
      <c r="CG20" s="703"/>
      <c r="CH20" s="703"/>
      <c r="CI20" s="703"/>
      <c r="CJ20" s="703"/>
      <c r="CK20" s="703"/>
      <c r="CL20" s="703"/>
      <c r="CM20" s="703"/>
      <c r="CN20" s="703"/>
      <c r="CO20" s="703"/>
      <c r="CP20" s="703"/>
      <c r="CQ20" s="704"/>
      <c r="CR20" s="664">
        <v>19637975</v>
      </c>
      <c r="CS20" s="665"/>
      <c r="CT20" s="665"/>
      <c r="CU20" s="665"/>
      <c r="CV20" s="665"/>
      <c r="CW20" s="665"/>
      <c r="CX20" s="665"/>
      <c r="CY20" s="666"/>
      <c r="CZ20" s="691">
        <v>100</v>
      </c>
      <c r="DA20" s="691"/>
      <c r="DB20" s="691"/>
      <c r="DC20" s="691"/>
      <c r="DD20" s="670">
        <v>1477444</v>
      </c>
      <c r="DE20" s="665"/>
      <c r="DF20" s="665"/>
      <c r="DG20" s="665"/>
      <c r="DH20" s="665"/>
      <c r="DI20" s="665"/>
      <c r="DJ20" s="665"/>
      <c r="DK20" s="665"/>
      <c r="DL20" s="665"/>
      <c r="DM20" s="665"/>
      <c r="DN20" s="665"/>
      <c r="DO20" s="665"/>
      <c r="DP20" s="666"/>
      <c r="DQ20" s="670">
        <v>14738145</v>
      </c>
      <c r="DR20" s="665"/>
      <c r="DS20" s="665"/>
      <c r="DT20" s="665"/>
      <c r="DU20" s="665"/>
      <c r="DV20" s="665"/>
      <c r="DW20" s="665"/>
      <c r="DX20" s="665"/>
      <c r="DY20" s="665"/>
      <c r="DZ20" s="665"/>
      <c r="EA20" s="665"/>
      <c r="EB20" s="665"/>
      <c r="EC20" s="705"/>
    </row>
    <row r="21" spans="2:133" ht="11.25" customHeight="1">
      <c r="B21" s="661" t="s">
        <v>274</v>
      </c>
      <c r="C21" s="662"/>
      <c r="D21" s="662"/>
      <c r="E21" s="662"/>
      <c r="F21" s="662"/>
      <c r="G21" s="662"/>
      <c r="H21" s="662"/>
      <c r="I21" s="662"/>
      <c r="J21" s="662"/>
      <c r="K21" s="662"/>
      <c r="L21" s="662"/>
      <c r="M21" s="662"/>
      <c r="N21" s="662"/>
      <c r="O21" s="662"/>
      <c r="P21" s="662"/>
      <c r="Q21" s="663"/>
      <c r="R21" s="664">
        <v>1415</v>
      </c>
      <c r="S21" s="665"/>
      <c r="T21" s="665"/>
      <c r="U21" s="665"/>
      <c r="V21" s="665"/>
      <c r="W21" s="665"/>
      <c r="X21" s="665"/>
      <c r="Y21" s="666"/>
      <c r="Z21" s="691">
        <v>0</v>
      </c>
      <c r="AA21" s="691"/>
      <c r="AB21" s="691"/>
      <c r="AC21" s="691"/>
      <c r="AD21" s="692">
        <v>1415</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t="s">
        <v>172</v>
      </c>
      <c r="BH21" s="665"/>
      <c r="BI21" s="665"/>
      <c r="BJ21" s="665"/>
      <c r="BK21" s="665"/>
      <c r="BL21" s="665"/>
      <c r="BM21" s="665"/>
      <c r="BN21" s="666"/>
      <c r="BO21" s="691" t="s">
        <v>128</v>
      </c>
      <c r="BP21" s="691"/>
      <c r="BQ21" s="691"/>
      <c r="BR21" s="691"/>
      <c r="BS21" s="692" t="s">
        <v>172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276</v>
      </c>
      <c r="C22" s="728"/>
      <c r="D22" s="728"/>
      <c r="E22" s="728"/>
      <c r="F22" s="728"/>
      <c r="G22" s="728"/>
      <c r="H22" s="728"/>
      <c r="I22" s="728"/>
      <c r="J22" s="728"/>
      <c r="K22" s="728"/>
      <c r="L22" s="728"/>
      <c r="M22" s="728"/>
      <c r="N22" s="728"/>
      <c r="O22" s="728"/>
      <c r="P22" s="728"/>
      <c r="Q22" s="729"/>
      <c r="R22" s="664">
        <v>31177</v>
      </c>
      <c r="S22" s="665"/>
      <c r="T22" s="665"/>
      <c r="U22" s="665"/>
      <c r="V22" s="665"/>
      <c r="W22" s="665"/>
      <c r="X22" s="665"/>
      <c r="Y22" s="666"/>
      <c r="Z22" s="691">
        <v>0.1</v>
      </c>
      <c r="AA22" s="691"/>
      <c r="AB22" s="691"/>
      <c r="AC22" s="691"/>
      <c r="AD22" s="692">
        <v>28410</v>
      </c>
      <c r="AE22" s="692"/>
      <c r="AF22" s="692"/>
      <c r="AG22" s="692"/>
      <c r="AH22" s="692"/>
      <c r="AI22" s="692"/>
      <c r="AJ22" s="692"/>
      <c r="AK22" s="692"/>
      <c r="AL22" s="667">
        <v>0.20000000298023224</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172</v>
      </c>
      <c r="BH22" s="665"/>
      <c r="BI22" s="665"/>
      <c r="BJ22" s="665"/>
      <c r="BK22" s="665"/>
      <c r="BL22" s="665"/>
      <c r="BM22" s="665"/>
      <c r="BN22" s="666"/>
      <c r="BO22" s="691" t="s">
        <v>172</v>
      </c>
      <c r="BP22" s="691"/>
      <c r="BQ22" s="691"/>
      <c r="BR22" s="691"/>
      <c r="BS22" s="692" t="s">
        <v>172</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279</v>
      </c>
      <c r="C23" s="662"/>
      <c r="D23" s="662"/>
      <c r="E23" s="662"/>
      <c r="F23" s="662"/>
      <c r="G23" s="662"/>
      <c r="H23" s="662"/>
      <c r="I23" s="662"/>
      <c r="J23" s="662"/>
      <c r="K23" s="662"/>
      <c r="L23" s="662"/>
      <c r="M23" s="662"/>
      <c r="N23" s="662"/>
      <c r="O23" s="662"/>
      <c r="P23" s="662"/>
      <c r="Q23" s="663"/>
      <c r="R23" s="664">
        <v>38298</v>
      </c>
      <c r="S23" s="665"/>
      <c r="T23" s="665"/>
      <c r="U23" s="665"/>
      <c r="V23" s="665"/>
      <c r="W23" s="665"/>
      <c r="X23" s="665"/>
      <c r="Y23" s="666"/>
      <c r="Z23" s="691">
        <v>0.2</v>
      </c>
      <c r="AA23" s="691"/>
      <c r="AB23" s="691"/>
      <c r="AC23" s="691"/>
      <c r="AD23" s="692" t="s">
        <v>128</v>
      </c>
      <c r="AE23" s="692"/>
      <c r="AF23" s="692"/>
      <c r="AG23" s="692"/>
      <c r="AH23" s="692"/>
      <c r="AI23" s="692"/>
      <c r="AJ23" s="692"/>
      <c r="AK23" s="692"/>
      <c r="AL23" s="667" t="s">
        <v>128</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v>630880</v>
      </c>
      <c r="BH23" s="665"/>
      <c r="BI23" s="665"/>
      <c r="BJ23" s="665"/>
      <c r="BK23" s="665"/>
      <c r="BL23" s="665"/>
      <c r="BM23" s="665"/>
      <c r="BN23" s="666"/>
      <c r="BO23" s="691">
        <v>5.3</v>
      </c>
      <c r="BP23" s="691"/>
      <c r="BQ23" s="691"/>
      <c r="BR23" s="691"/>
      <c r="BS23" s="692" t="s">
        <v>172</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c r="B24" s="661" t="s">
        <v>286</v>
      </c>
      <c r="C24" s="662"/>
      <c r="D24" s="662"/>
      <c r="E24" s="662"/>
      <c r="F24" s="662"/>
      <c r="G24" s="662"/>
      <c r="H24" s="662"/>
      <c r="I24" s="662"/>
      <c r="J24" s="662"/>
      <c r="K24" s="662"/>
      <c r="L24" s="662"/>
      <c r="M24" s="662"/>
      <c r="N24" s="662"/>
      <c r="O24" s="662"/>
      <c r="P24" s="662"/>
      <c r="Q24" s="663"/>
      <c r="R24" s="664" t="s">
        <v>128</v>
      </c>
      <c r="S24" s="665"/>
      <c r="T24" s="665"/>
      <c r="U24" s="665"/>
      <c r="V24" s="665"/>
      <c r="W24" s="665"/>
      <c r="X24" s="665"/>
      <c r="Y24" s="666"/>
      <c r="Z24" s="691" t="s">
        <v>128</v>
      </c>
      <c r="AA24" s="691"/>
      <c r="AB24" s="691"/>
      <c r="AC24" s="691"/>
      <c r="AD24" s="692" t="s">
        <v>247</v>
      </c>
      <c r="AE24" s="692"/>
      <c r="AF24" s="692"/>
      <c r="AG24" s="692"/>
      <c r="AH24" s="692"/>
      <c r="AI24" s="692"/>
      <c r="AJ24" s="692"/>
      <c r="AK24" s="692"/>
      <c r="AL24" s="667" t="s">
        <v>172</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172</v>
      </c>
      <c r="BH24" s="665"/>
      <c r="BI24" s="665"/>
      <c r="BJ24" s="665"/>
      <c r="BK24" s="665"/>
      <c r="BL24" s="665"/>
      <c r="BM24" s="665"/>
      <c r="BN24" s="666"/>
      <c r="BO24" s="691" t="s">
        <v>247</v>
      </c>
      <c r="BP24" s="691"/>
      <c r="BQ24" s="691"/>
      <c r="BR24" s="691"/>
      <c r="BS24" s="692" t="s">
        <v>172</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8026246</v>
      </c>
      <c r="CS24" s="718"/>
      <c r="CT24" s="718"/>
      <c r="CU24" s="718"/>
      <c r="CV24" s="718"/>
      <c r="CW24" s="718"/>
      <c r="CX24" s="718"/>
      <c r="CY24" s="761"/>
      <c r="CZ24" s="762">
        <v>40.9</v>
      </c>
      <c r="DA24" s="736"/>
      <c r="DB24" s="736"/>
      <c r="DC24" s="765"/>
      <c r="DD24" s="760">
        <v>5014381</v>
      </c>
      <c r="DE24" s="718"/>
      <c r="DF24" s="718"/>
      <c r="DG24" s="718"/>
      <c r="DH24" s="718"/>
      <c r="DI24" s="718"/>
      <c r="DJ24" s="718"/>
      <c r="DK24" s="761"/>
      <c r="DL24" s="760">
        <v>4988384</v>
      </c>
      <c r="DM24" s="718"/>
      <c r="DN24" s="718"/>
      <c r="DO24" s="718"/>
      <c r="DP24" s="718"/>
      <c r="DQ24" s="718"/>
      <c r="DR24" s="718"/>
      <c r="DS24" s="718"/>
      <c r="DT24" s="718"/>
      <c r="DU24" s="718"/>
      <c r="DV24" s="761"/>
      <c r="DW24" s="762">
        <v>39.299999999999997</v>
      </c>
      <c r="DX24" s="736"/>
      <c r="DY24" s="736"/>
      <c r="DZ24" s="736"/>
      <c r="EA24" s="736"/>
      <c r="EB24" s="736"/>
      <c r="EC24" s="763"/>
    </row>
    <row r="25" spans="2:133" ht="11.25" customHeight="1">
      <c r="B25" s="661" t="s">
        <v>289</v>
      </c>
      <c r="C25" s="662"/>
      <c r="D25" s="662"/>
      <c r="E25" s="662"/>
      <c r="F25" s="662"/>
      <c r="G25" s="662"/>
      <c r="H25" s="662"/>
      <c r="I25" s="662"/>
      <c r="J25" s="662"/>
      <c r="K25" s="662"/>
      <c r="L25" s="662"/>
      <c r="M25" s="662"/>
      <c r="N25" s="662"/>
      <c r="O25" s="662"/>
      <c r="P25" s="662"/>
      <c r="Q25" s="663"/>
      <c r="R25" s="664">
        <v>18045</v>
      </c>
      <c r="S25" s="665"/>
      <c r="T25" s="665"/>
      <c r="U25" s="665"/>
      <c r="V25" s="665"/>
      <c r="W25" s="665"/>
      <c r="X25" s="665"/>
      <c r="Y25" s="666"/>
      <c r="Z25" s="691">
        <v>0.1</v>
      </c>
      <c r="AA25" s="691"/>
      <c r="AB25" s="691"/>
      <c r="AC25" s="691"/>
      <c r="AD25" s="692" t="s">
        <v>172</v>
      </c>
      <c r="AE25" s="692"/>
      <c r="AF25" s="692"/>
      <c r="AG25" s="692"/>
      <c r="AH25" s="692"/>
      <c r="AI25" s="692"/>
      <c r="AJ25" s="692"/>
      <c r="AK25" s="692"/>
      <c r="AL25" s="667" t="s">
        <v>128</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172</v>
      </c>
      <c r="BH25" s="665"/>
      <c r="BI25" s="665"/>
      <c r="BJ25" s="665"/>
      <c r="BK25" s="665"/>
      <c r="BL25" s="665"/>
      <c r="BM25" s="665"/>
      <c r="BN25" s="666"/>
      <c r="BO25" s="691" t="s">
        <v>172</v>
      </c>
      <c r="BP25" s="691"/>
      <c r="BQ25" s="691"/>
      <c r="BR25" s="691"/>
      <c r="BS25" s="692" t="s">
        <v>172</v>
      </c>
      <c r="BT25" s="692"/>
      <c r="BU25" s="692"/>
      <c r="BV25" s="692"/>
      <c r="BW25" s="692"/>
      <c r="BX25" s="692"/>
      <c r="BY25" s="692"/>
      <c r="BZ25" s="692"/>
      <c r="CA25" s="692"/>
      <c r="CB25" s="750"/>
      <c r="CD25" s="706" t="s">
        <v>291</v>
      </c>
      <c r="CE25" s="703"/>
      <c r="CF25" s="703"/>
      <c r="CG25" s="703"/>
      <c r="CH25" s="703"/>
      <c r="CI25" s="703"/>
      <c r="CJ25" s="703"/>
      <c r="CK25" s="703"/>
      <c r="CL25" s="703"/>
      <c r="CM25" s="703"/>
      <c r="CN25" s="703"/>
      <c r="CO25" s="703"/>
      <c r="CP25" s="703"/>
      <c r="CQ25" s="704"/>
      <c r="CR25" s="664">
        <v>3755183</v>
      </c>
      <c r="CS25" s="675"/>
      <c r="CT25" s="675"/>
      <c r="CU25" s="675"/>
      <c r="CV25" s="675"/>
      <c r="CW25" s="675"/>
      <c r="CX25" s="675"/>
      <c r="CY25" s="676"/>
      <c r="CZ25" s="667">
        <v>19.100000000000001</v>
      </c>
      <c r="DA25" s="677"/>
      <c r="DB25" s="677"/>
      <c r="DC25" s="678"/>
      <c r="DD25" s="670">
        <v>3573888</v>
      </c>
      <c r="DE25" s="675"/>
      <c r="DF25" s="675"/>
      <c r="DG25" s="675"/>
      <c r="DH25" s="675"/>
      <c r="DI25" s="675"/>
      <c r="DJ25" s="675"/>
      <c r="DK25" s="676"/>
      <c r="DL25" s="670">
        <v>3548517</v>
      </c>
      <c r="DM25" s="675"/>
      <c r="DN25" s="675"/>
      <c r="DO25" s="675"/>
      <c r="DP25" s="675"/>
      <c r="DQ25" s="675"/>
      <c r="DR25" s="675"/>
      <c r="DS25" s="675"/>
      <c r="DT25" s="675"/>
      <c r="DU25" s="675"/>
      <c r="DV25" s="676"/>
      <c r="DW25" s="667">
        <v>28</v>
      </c>
      <c r="DX25" s="677"/>
      <c r="DY25" s="677"/>
      <c r="DZ25" s="677"/>
      <c r="EA25" s="677"/>
      <c r="EB25" s="677"/>
      <c r="EC25" s="698"/>
    </row>
    <row r="26" spans="2:133" ht="11.25" customHeight="1">
      <c r="B26" s="661" t="s">
        <v>292</v>
      </c>
      <c r="C26" s="662"/>
      <c r="D26" s="662"/>
      <c r="E26" s="662"/>
      <c r="F26" s="662"/>
      <c r="G26" s="662"/>
      <c r="H26" s="662"/>
      <c r="I26" s="662"/>
      <c r="J26" s="662"/>
      <c r="K26" s="662"/>
      <c r="L26" s="662"/>
      <c r="M26" s="662"/>
      <c r="N26" s="662"/>
      <c r="O26" s="662"/>
      <c r="P26" s="662"/>
      <c r="Q26" s="663"/>
      <c r="R26" s="664">
        <v>20253</v>
      </c>
      <c r="S26" s="665"/>
      <c r="T26" s="665"/>
      <c r="U26" s="665"/>
      <c r="V26" s="665"/>
      <c r="W26" s="665"/>
      <c r="X26" s="665"/>
      <c r="Y26" s="666"/>
      <c r="Z26" s="691">
        <v>0.1</v>
      </c>
      <c r="AA26" s="691"/>
      <c r="AB26" s="691"/>
      <c r="AC26" s="691"/>
      <c r="AD26" s="692" t="s">
        <v>172</v>
      </c>
      <c r="AE26" s="692"/>
      <c r="AF26" s="692"/>
      <c r="AG26" s="692"/>
      <c r="AH26" s="692"/>
      <c r="AI26" s="692"/>
      <c r="AJ26" s="692"/>
      <c r="AK26" s="692"/>
      <c r="AL26" s="667" t="s">
        <v>128</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172</v>
      </c>
      <c r="BH26" s="665"/>
      <c r="BI26" s="665"/>
      <c r="BJ26" s="665"/>
      <c r="BK26" s="665"/>
      <c r="BL26" s="665"/>
      <c r="BM26" s="665"/>
      <c r="BN26" s="666"/>
      <c r="BO26" s="691" t="s">
        <v>172</v>
      </c>
      <c r="BP26" s="691"/>
      <c r="BQ26" s="691"/>
      <c r="BR26" s="691"/>
      <c r="BS26" s="692" t="s">
        <v>128</v>
      </c>
      <c r="BT26" s="692"/>
      <c r="BU26" s="692"/>
      <c r="BV26" s="692"/>
      <c r="BW26" s="692"/>
      <c r="BX26" s="692"/>
      <c r="BY26" s="692"/>
      <c r="BZ26" s="692"/>
      <c r="CA26" s="692"/>
      <c r="CB26" s="750"/>
      <c r="CD26" s="706" t="s">
        <v>294</v>
      </c>
      <c r="CE26" s="703"/>
      <c r="CF26" s="703"/>
      <c r="CG26" s="703"/>
      <c r="CH26" s="703"/>
      <c r="CI26" s="703"/>
      <c r="CJ26" s="703"/>
      <c r="CK26" s="703"/>
      <c r="CL26" s="703"/>
      <c r="CM26" s="703"/>
      <c r="CN26" s="703"/>
      <c r="CO26" s="703"/>
      <c r="CP26" s="703"/>
      <c r="CQ26" s="704"/>
      <c r="CR26" s="664">
        <v>2137303</v>
      </c>
      <c r="CS26" s="665"/>
      <c r="CT26" s="665"/>
      <c r="CU26" s="665"/>
      <c r="CV26" s="665"/>
      <c r="CW26" s="665"/>
      <c r="CX26" s="665"/>
      <c r="CY26" s="666"/>
      <c r="CZ26" s="667">
        <v>10.9</v>
      </c>
      <c r="DA26" s="677"/>
      <c r="DB26" s="677"/>
      <c r="DC26" s="678"/>
      <c r="DD26" s="670">
        <v>2000749</v>
      </c>
      <c r="DE26" s="665"/>
      <c r="DF26" s="665"/>
      <c r="DG26" s="665"/>
      <c r="DH26" s="665"/>
      <c r="DI26" s="665"/>
      <c r="DJ26" s="665"/>
      <c r="DK26" s="666"/>
      <c r="DL26" s="670" t="s">
        <v>172</v>
      </c>
      <c r="DM26" s="665"/>
      <c r="DN26" s="665"/>
      <c r="DO26" s="665"/>
      <c r="DP26" s="665"/>
      <c r="DQ26" s="665"/>
      <c r="DR26" s="665"/>
      <c r="DS26" s="665"/>
      <c r="DT26" s="665"/>
      <c r="DU26" s="665"/>
      <c r="DV26" s="666"/>
      <c r="DW26" s="667" t="s">
        <v>172</v>
      </c>
      <c r="DX26" s="677"/>
      <c r="DY26" s="677"/>
      <c r="DZ26" s="677"/>
      <c r="EA26" s="677"/>
      <c r="EB26" s="677"/>
      <c r="EC26" s="698"/>
    </row>
    <row r="27" spans="2:133" ht="11.25" customHeight="1">
      <c r="B27" s="661" t="s">
        <v>295</v>
      </c>
      <c r="C27" s="662"/>
      <c r="D27" s="662"/>
      <c r="E27" s="662"/>
      <c r="F27" s="662"/>
      <c r="G27" s="662"/>
      <c r="H27" s="662"/>
      <c r="I27" s="662"/>
      <c r="J27" s="662"/>
      <c r="K27" s="662"/>
      <c r="L27" s="662"/>
      <c r="M27" s="662"/>
      <c r="N27" s="662"/>
      <c r="O27" s="662"/>
      <c r="P27" s="662"/>
      <c r="Q27" s="663"/>
      <c r="R27" s="664">
        <v>13314320</v>
      </c>
      <c r="S27" s="665"/>
      <c r="T27" s="665"/>
      <c r="U27" s="665"/>
      <c r="V27" s="665"/>
      <c r="W27" s="665"/>
      <c r="X27" s="665"/>
      <c r="Y27" s="666"/>
      <c r="Z27" s="691">
        <v>63.8</v>
      </c>
      <c r="AA27" s="691"/>
      <c r="AB27" s="691"/>
      <c r="AC27" s="691"/>
      <c r="AD27" s="692">
        <v>12642375</v>
      </c>
      <c r="AE27" s="692"/>
      <c r="AF27" s="692"/>
      <c r="AG27" s="692"/>
      <c r="AH27" s="692"/>
      <c r="AI27" s="692"/>
      <c r="AJ27" s="692"/>
      <c r="AK27" s="692"/>
      <c r="AL27" s="667">
        <v>99.699996948242188</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11950055</v>
      </c>
      <c r="BH27" s="665"/>
      <c r="BI27" s="665"/>
      <c r="BJ27" s="665"/>
      <c r="BK27" s="665"/>
      <c r="BL27" s="665"/>
      <c r="BM27" s="665"/>
      <c r="BN27" s="666"/>
      <c r="BO27" s="691">
        <v>100</v>
      </c>
      <c r="BP27" s="691"/>
      <c r="BQ27" s="691"/>
      <c r="BR27" s="691"/>
      <c r="BS27" s="692">
        <v>99647</v>
      </c>
      <c r="BT27" s="692"/>
      <c r="BU27" s="692"/>
      <c r="BV27" s="692"/>
      <c r="BW27" s="692"/>
      <c r="BX27" s="692"/>
      <c r="BY27" s="692"/>
      <c r="BZ27" s="692"/>
      <c r="CA27" s="692"/>
      <c r="CB27" s="750"/>
      <c r="CD27" s="706" t="s">
        <v>297</v>
      </c>
      <c r="CE27" s="703"/>
      <c r="CF27" s="703"/>
      <c r="CG27" s="703"/>
      <c r="CH27" s="703"/>
      <c r="CI27" s="703"/>
      <c r="CJ27" s="703"/>
      <c r="CK27" s="703"/>
      <c r="CL27" s="703"/>
      <c r="CM27" s="703"/>
      <c r="CN27" s="703"/>
      <c r="CO27" s="703"/>
      <c r="CP27" s="703"/>
      <c r="CQ27" s="704"/>
      <c r="CR27" s="664">
        <v>3830905</v>
      </c>
      <c r="CS27" s="675"/>
      <c r="CT27" s="675"/>
      <c r="CU27" s="675"/>
      <c r="CV27" s="675"/>
      <c r="CW27" s="675"/>
      <c r="CX27" s="675"/>
      <c r="CY27" s="676"/>
      <c r="CZ27" s="667">
        <v>19.5</v>
      </c>
      <c r="DA27" s="677"/>
      <c r="DB27" s="677"/>
      <c r="DC27" s="678"/>
      <c r="DD27" s="670">
        <v>1001814</v>
      </c>
      <c r="DE27" s="675"/>
      <c r="DF27" s="675"/>
      <c r="DG27" s="675"/>
      <c r="DH27" s="675"/>
      <c r="DI27" s="675"/>
      <c r="DJ27" s="675"/>
      <c r="DK27" s="676"/>
      <c r="DL27" s="670">
        <v>1001188</v>
      </c>
      <c r="DM27" s="675"/>
      <c r="DN27" s="675"/>
      <c r="DO27" s="675"/>
      <c r="DP27" s="675"/>
      <c r="DQ27" s="675"/>
      <c r="DR27" s="675"/>
      <c r="DS27" s="675"/>
      <c r="DT27" s="675"/>
      <c r="DU27" s="675"/>
      <c r="DV27" s="676"/>
      <c r="DW27" s="667">
        <v>7.9</v>
      </c>
      <c r="DX27" s="677"/>
      <c r="DY27" s="677"/>
      <c r="DZ27" s="677"/>
      <c r="EA27" s="677"/>
      <c r="EB27" s="677"/>
      <c r="EC27" s="698"/>
    </row>
    <row r="28" spans="2:133" ht="11.25" customHeight="1">
      <c r="B28" s="661" t="s">
        <v>298</v>
      </c>
      <c r="C28" s="662"/>
      <c r="D28" s="662"/>
      <c r="E28" s="662"/>
      <c r="F28" s="662"/>
      <c r="G28" s="662"/>
      <c r="H28" s="662"/>
      <c r="I28" s="662"/>
      <c r="J28" s="662"/>
      <c r="K28" s="662"/>
      <c r="L28" s="662"/>
      <c r="M28" s="662"/>
      <c r="N28" s="662"/>
      <c r="O28" s="662"/>
      <c r="P28" s="662"/>
      <c r="Q28" s="663"/>
      <c r="R28" s="664">
        <v>4499</v>
      </c>
      <c r="S28" s="665"/>
      <c r="T28" s="665"/>
      <c r="U28" s="665"/>
      <c r="V28" s="665"/>
      <c r="W28" s="665"/>
      <c r="X28" s="665"/>
      <c r="Y28" s="666"/>
      <c r="Z28" s="691">
        <v>0</v>
      </c>
      <c r="AA28" s="691"/>
      <c r="AB28" s="691"/>
      <c r="AC28" s="691"/>
      <c r="AD28" s="692">
        <v>4499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440158</v>
      </c>
      <c r="CS28" s="665"/>
      <c r="CT28" s="665"/>
      <c r="CU28" s="665"/>
      <c r="CV28" s="665"/>
      <c r="CW28" s="665"/>
      <c r="CX28" s="665"/>
      <c r="CY28" s="666"/>
      <c r="CZ28" s="667">
        <v>2.2000000000000002</v>
      </c>
      <c r="DA28" s="677"/>
      <c r="DB28" s="677"/>
      <c r="DC28" s="678"/>
      <c r="DD28" s="670">
        <v>438679</v>
      </c>
      <c r="DE28" s="665"/>
      <c r="DF28" s="665"/>
      <c r="DG28" s="665"/>
      <c r="DH28" s="665"/>
      <c r="DI28" s="665"/>
      <c r="DJ28" s="665"/>
      <c r="DK28" s="666"/>
      <c r="DL28" s="670">
        <v>438679</v>
      </c>
      <c r="DM28" s="665"/>
      <c r="DN28" s="665"/>
      <c r="DO28" s="665"/>
      <c r="DP28" s="665"/>
      <c r="DQ28" s="665"/>
      <c r="DR28" s="665"/>
      <c r="DS28" s="665"/>
      <c r="DT28" s="665"/>
      <c r="DU28" s="665"/>
      <c r="DV28" s="666"/>
      <c r="DW28" s="667">
        <v>3.5</v>
      </c>
      <c r="DX28" s="677"/>
      <c r="DY28" s="677"/>
      <c r="DZ28" s="677"/>
      <c r="EA28" s="677"/>
      <c r="EB28" s="677"/>
      <c r="EC28" s="698"/>
    </row>
    <row r="29" spans="2:133" ht="11.25" customHeight="1">
      <c r="B29" s="661" t="s">
        <v>300</v>
      </c>
      <c r="C29" s="662"/>
      <c r="D29" s="662"/>
      <c r="E29" s="662"/>
      <c r="F29" s="662"/>
      <c r="G29" s="662"/>
      <c r="H29" s="662"/>
      <c r="I29" s="662"/>
      <c r="J29" s="662"/>
      <c r="K29" s="662"/>
      <c r="L29" s="662"/>
      <c r="M29" s="662"/>
      <c r="N29" s="662"/>
      <c r="O29" s="662"/>
      <c r="P29" s="662"/>
      <c r="Q29" s="663"/>
      <c r="R29" s="664">
        <v>79883</v>
      </c>
      <c r="S29" s="665"/>
      <c r="T29" s="665"/>
      <c r="U29" s="665"/>
      <c r="V29" s="665"/>
      <c r="W29" s="665"/>
      <c r="X29" s="665"/>
      <c r="Y29" s="666"/>
      <c r="Z29" s="691">
        <v>0.4</v>
      </c>
      <c r="AA29" s="691"/>
      <c r="AB29" s="691"/>
      <c r="AC29" s="691"/>
      <c r="AD29" s="692" t="s">
        <v>172</v>
      </c>
      <c r="AE29" s="692"/>
      <c r="AF29" s="692"/>
      <c r="AG29" s="692"/>
      <c r="AH29" s="692"/>
      <c r="AI29" s="692"/>
      <c r="AJ29" s="692"/>
      <c r="AK29" s="692"/>
      <c r="AL29" s="667" t="s">
        <v>172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706" t="s">
        <v>69</v>
      </c>
      <c r="CG29" s="703"/>
      <c r="CH29" s="703"/>
      <c r="CI29" s="703"/>
      <c r="CJ29" s="703"/>
      <c r="CK29" s="703"/>
      <c r="CL29" s="703"/>
      <c r="CM29" s="703"/>
      <c r="CN29" s="703"/>
      <c r="CO29" s="703"/>
      <c r="CP29" s="703"/>
      <c r="CQ29" s="704"/>
      <c r="CR29" s="664">
        <v>440158</v>
      </c>
      <c r="CS29" s="675"/>
      <c r="CT29" s="675"/>
      <c r="CU29" s="675"/>
      <c r="CV29" s="675"/>
      <c r="CW29" s="675"/>
      <c r="CX29" s="675"/>
      <c r="CY29" s="676"/>
      <c r="CZ29" s="667">
        <v>2.2000000000000002</v>
      </c>
      <c r="DA29" s="677"/>
      <c r="DB29" s="677"/>
      <c r="DC29" s="678"/>
      <c r="DD29" s="670">
        <v>438679</v>
      </c>
      <c r="DE29" s="675"/>
      <c r="DF29" s="675"/>
      <c r="DG29" s="675"/>
      <c r="DH29" s="675"/>
      <c r="DI29" s="675"/>
      <c r="DJ29" s="675"/>
      <c r="DK29" s="676"/>
      <c r="DL29" s="670">
        <v>438679</v>
      </c>
      <c r="DM29" s="675"/>
      <c r="DN29" s="675"/>
      <c r="DO29" s="675"/>
      <c r="DP29" s="675"/>
      <c r="DQ29" s="675"/>
      <c r="DR29" s="675"/>
      <c r="DS29" s="675"/>
      <c r="DT29" s="675"/>
      <c r="DU29" s="675"/>
      <c r="DV29" s="676"/>
      <c r="DW29" s="667">
        <v>3.5</v>
      </c>
      <c r="DX29" s="677"/>
      <c r="DY29" s="677"/>
      <c r="DZ29" s="677"/>
      <c r="EA29" s="677"/>
      <c r="EB29" s="677"/>
      <c r="EC29" s="698"/>
    </row>
    <row r="30" spans="2:133" ht="11.25" customHeight="1">
      <c r="B30" s="661" t="s">
        <v>302</v>
      </c>
      <c r="C30" s="662"/>
      <c r="D30" s="662"/>
      <c r="E30" s="662"/>
      <c r="F30" s="662"/>
      <c r="G30" s="662"/>
      <c r="H30" s="662"/>
      <c r="I30" s="662"/>
      <c r="J30" s="662"/>
      <c r="K30" s="662"/>
      <c r="L30" s="662"/>
      <c r="M30" s="662"/>
      <c r="N30" s="662"/>
      <c r="O30" s="662"/>
      <c r="P30" s="662"/>
      <c r="Q30" s="663"/>
      <c r="R30" s="664">
        <v>93867</v>
      </c>
      <c r="S30" s="665"/>
      <c r="T30" s="665"/>
      <c r="U30" s="665"/>
      <c r="V30" s="665"/>
      <c r="W30" s="665"/>
      <c r="X30" s="665"/>
      <c r="Y30" s="666"/>
      <c r="Z30" s="691">
        <v>0.4</v>
      </c>
      <c r="AA30" s="691"/>
      <c r="AB30" s="691"/>
      <c r="AC30" s="691"/>
      <c r="AD30" s="692">
        <v>33735</v>
      </c>
      <c r="AE30" s="692"/>
      <c r="AF30" s="692"/>
      <c r="AG30" s="692"/>
      <c r="AH30" s="692"/>
      <c r="AI30" s="692"/>
      <c r="AJ30" s="692"/>
      <c r="AK30" s="692"/>
      <c r="AL30" s="667">
        <v>0.3</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706" t="s">
        <v>305</v>
      </c>
      <c r="CG30" s="703"/>
      <c r="CH30" s="703"/>
      <c r="CI30" s="703"/>
      <c r="CJ30" s="703"/>
      <c r="CK30" s="703"/>
      <c r="CL30" s="703"/>
      <c r="CM30" s="703"/>
      <c r="CN30" s="703"/>
      <c r="CO30" s="703"/>
      <c r="CP30" s="703"/>
      <c r="CQ30" s="704"/>
      <c r="CR30" s="664">
        <v>425265</v>
      </c>
      <c r="CS30" s="665"/>
      <c r="CT30" s="665"/>
      <c r="CU30" s="665"/>
      <c r="CV30" s="665"/>
      <c r="CW30" s="665"/>
      <c r="CX30" s="665"/>
      <c r="CY30" s="666"/>
      <c r="CZ30" s="667">
        <v>2.2000000000000002</v>
      </c>
      <c r="DA30" s="677"/>
      <c r="DB30" s="677"/>
      <c r="DC30" s="678"/>
      <c r="DD30" s="670">
        <v>423786</v>
      </c>
      <c r="DE30" s="665"/>
      <c r="DF30" s="665"/>
      <c r="DG30" s="665"/>
      <c r="DH30" s="665"/>
      <c r="DI30" s="665"/>
      <c r="DJ30" s="665"/>
      <c r="DK30" s="666"/>
      <c r="DL30" s="670">
        <v>423786</v>
      </c>
      <c r="DM30" s="665"/>
      <c r="DN30" s="665"/>
      <c r="DO30" s="665"/>
      <c r="DP30" s="665"/>
      <c r="DQ30" s="665"/>
      <c r="DR30" s="665"/>
      <c r="DS30" s="665"/>
      <c r="DT30" s="665"/>
      <c r="DU30" s="665"/>
      <c r="DV30" s="666"/>
      <c r="DW30" s="667">
        <v>3.3</v>
      </c>
      <c r="DX30" s="677"/>
      <c r="DY30" s="677"/>
      <c r="DZ30" s="677"/>
      <c r="EA30" s="677"/>
      <c r="EB30" s="677"/>
      <c r="EC30" s="698"/>
    </row>
    <row r="31" spans="2:133" ht="11.25" customHeight="1">
      <c r="B31" s="661" t="s">
        <v>306</v>
      </c>
      <c r="C31" s="662"/>
      <c r="D31" s="662"/>
      <c r="E31" s="662"/>
      <c r="F31" s="662"/>
      <c r="G31" s="662"/>
      <c r="H31" s="662"/>
      <c r="I31" s="662"/>
      <c r="J31" s="662"/>
      <c r="K31" s="662"/>
      <c r="L31" s="662"/>
      <c r="M31" s="662"/>
      <c r="N31" s="662"/>
      <c r="O31" s="662"/>
      <c r="P31" s="662"/>
      <c r="Q31" s="663"/>
      <c r="R31" s="664">
        <v>74334</v>
      </c>
      <c r="S31" s="665"/>
      <c r="T31" s="665"/>
      <c r="U31" s="665"/>
      <c r="V31" s="665"/>
      <c r="W31" s="665"/>
      <c r="X31" s="665"/>
      <c r="Y31" s="666"/>
      <c r="Z31" s="691">
        <v>0.4</v>
      </c>
      <c r="AA31" s="691"/>
      <c r="AB31" s="691"/>
      <c r="AC31" s="691"/>
      <c r="AD31" s="692" t="s">
        <v>247</v>
      </c>
      <c r="AE31" s="692"/>
      <c r="AF31" s="692"/>
      <c r="AG31" s="692"/>
      <c r="AH31" s="692"/>
      <c r="AI31" s="692"/>
      <c r="AJ31" s="692"/>
      <c r="AK31" s="692"/>
      <c r="AL31" s="667" t="s">
        <v>128</v>
      </c>
      <c r="AM31" s="668"/>
      <c r="AN31" s="668"/>
      <c r="AO31" s="693"/>
      <c r="AP31" s="739" t="s">
        <v>307</v>
      </c>
      <c r="AQ31" s="740"/>
      <c r="AR31" s="740"/>
      <c r="AS31" s="740"/>
      <c r="AT31" s="745" t="s">
        <v>308</v>
      </c>
      <c r="AU31" s="217"/>
      <c r="AV31" s="217"/>
      <c r="AW31" s="217"/>
      <c r="AX31" s="731" t="s">
        <v>184</v>
      </c>
      <c r="AY31" s="732"/>
      <c r="AZ31" s="732"/>
      <c r="BA31" s="732"/>
      <c r="BB31" s="732"/>
      <c r="BC31" s="732"/>
      <c r="BD31" s="732"/>
      <c r="BE31" s="732"/>
      <c r="BF31" s="733"/>
      <c r="BG31" s="734">
        <v>99.8</v>
      </c>
      <c r="BH31" s="735"/>
      <c r="BI31" s="735"/>
      <c r="BJ31" s="735"/>
      <c r="BK31" s="735"/>
      <c r="BL31" s="735"/>
      <c r="BM31" s="736">
        <v>99.3</v>
      </c>
      <c r="BN31" s="735"/>
      <c r="BO31" s="735"/>
      <c r="BP31" s="735"/>
      <c r="BQ31" s="737"/>
      <c r="BR31" s="734">
        <v>99.8</v>
      </c>
      <c r="BS31" s="735"/>
      <c r="BT31" s="735"/>
      <c r="BU31" s="735"/>
      <c r="BV31" s="735"/>
      <c r="BW31" s="735"/>
      <c r="BX31" s="736">
        <v>99.2</v>
      </c>
      <c r="BY31" s="735"/>
      <c r="BZ31" s="735"/>
      <c r="CA31" s="735"/>
      <c r="CB31" s="737"/>
      <c r="CD31" s="753"/>
      <c r="CE31" s="754"/>
      <c r="CF31" s="706" t="s">
        <v>309</v>
      </c>
      <c r="CG31" s="703"/>
      <c r="CH31" s="703"/>
      <c r="CI31" s="703"/>
      <c r="CJ31" s="703"/>
      <c r="CK31" s="703"/>
      <c r="CL31" s="703"/>
      <c r="CM31" s="703"/>
      <c r="CN31" s="703"/>
      <c r="CO31" s="703"/>
      <c r="CP31" s="703"/>
      <c r="CQ31" s="704"/>
      <c r="CR31" s="664">
        <v>14893</v>
      </c>
      <c r="CS31" s="675"/>
      <c r="CT31" s="675"/>
      <c r="CU31" s="675"/>
      <c r="CV31" s="675"/>
      <c r="CW31" s="675"/>
      <c r="CX31" s="675"/>
      <c r="CY31" s="676"/>
      <c r="CZ31" s="667">
        <v>0.1</v>
      </c>
      <c r="DA31" s="677"/>
      <c r="DB31" s="677"/>
      <c r="DC31" s="678"/>
      <c r="DD31" s="670">
        <v>14893</v>
      </c>
      <c r="DE31" s="675"/>
      <c r="DF31" s="675"/>
      <c r="DG31" s="675"/>
      <c r="DH31" s="675"/>
      <c r="DI31" s="675"/>
      <c r="DJ31" s="675"/>
      <c r="DK31" s="676"/>
      <c r="DL31" s="670">
        <v>14893</v>
      </c>
      <c r="DM31" s="675"/>
      <c r="DN31" s="675"/>
      <c r="DO31" s="675"/>
      <c r="DP31" s="675"/>
      <c r="DQ31" s="675"/>
      <c r="DR31" s="675"/>
      <c r="DS31" s="675"/>
      <c r="DT31" s="675"/>
      <c r="DU31" s="675"/>
      <c r="DV31" s="676"/>
      <c r="DW31" s="667">
        <v>0.1</v>
      </c>
      <c r="DX31" s="677"/>
      <c r="DY31" s="677"/>
      <c r="DZ31" s="677"/>
      <c r="EA31" s="677"/>
      <c r="EB31" s="677"/>
      <c r="EC31" s="698"/>
    </row>
    <row r="32" spans="2:133" ht="11.25" customHeight="1">
      <c r="B32" s="661" t="s">
        <v>310</v>
      </c>
      <c r="C32" s="662"/>
      <c r="D32" s="662"/>
      <c r="E32" s="662"/>
      <c r="F32" s="662"/>
      <c r="G32" s="662"/>
      <c r="H32" s="662"/>
      <c r="I32" s="662"/>
      <c r="J32" s="662"/>
      <c r="K32" s="662"/>
      <c r="L32" s="662"/>
      <c r="M32" s="662"/>
      <c r="N32" s="662"/>
      <c r="O32" s="662"/>
      <c r="P32" s="662"/>
      <c r="Q32" s="663"/>
      <c r="R32" s="664">
        <v>4452954</v>
      </c>
      <c r="S32" s="665"/>
      <c r="T32" s="665"/>
      <c r="U32" s="665"/>
      <c r="V32" s="665"/>
      <c r="W32" s="665"/>
      <c r="X32" s="665"/>
      <c r="Y32" s="666"/>
      <c r="Z32" s="691">
        <v>21.3</v>
      </c>
      <c r="AA32" s="691"/>
      <c r="AB32" s="691"/>
      <c r="AC32" s="691"/>
      <c r="AD32" s="692" t="s">
        <v>172</v>
      </c>
      <c r="AE32" s="692"/>
      <c r="AF32" s="692"/>
      <c r="AG32" s="692"/>
      <c r="AH32" s="692"/>
      <c r="AI32" s="692"/>
      <c r="AJ32" s="692"/>
      <c r="AK32" s="692"/>
      <c r="AL32" s="667" t="s">
        <v>172</v>
      </c>
      <c r="AM32" s="668"/>
      <c r="AN32" s="668"/>
      <c r="AO32" s="693"/>
      <c r="AP32" s="741"/>
      <c r="AQ32" s="742"/>
      <c r="AR32" s="742"/>
      <c r="AS32" s="742"/>
      <c r="AT32" s="746"/>
      <c r="AU32" s="216" t="s">
        <v>311</v>
      </c>
      <c r="AV32" s="216"/>
      <c r="AW32" s="216"/>
      <c r="AX32" s="661" t="s">
        <v>312</v>
      </c>
      <c r="AY32" s="662"/>
      <c r="AZ32" s="662"/>
      <c r="BA32" s="662"/>
      <c r="BB32" s="662"/>
      <c r="BC32" s="662"/>
      <c r="BD32" s="662"/>
      <c r="BE32" s="662"/>
      <c r="BF32" s="663"/>
      <c r="BG32" s="738">
        <v>99.6</v>
      </c>
      <c r="BH32" s="675"/>
      <c r="BI32" s="675"/>
      <c r="BJ32" s="675"/>
      <c r="BK32" s="675"/>
      <c r="BL32" s="675"/>
      <c r="BM32" s="668">
        <v>99</v>
      </c>
      <c r="BN32" s="730"/>
      <c r="BO32" s="730"/>
      <c r="BP32" s="730"/>
      <c r="BQ32" s="702"/>
      <c r="BR32" s="738">
        <v>99.6</v>
      </c>
      <c r="BS32" s="675"/>
      <c r="BT32" s="675"/>
      <c r="BU32" s="675"/>
      <c r="BV32" s="675"/>
      <c r="BW32" s="675"/>
      <c r="BX32" s="668">
        <v>99.4</v>
      </c>
      <c r="BY32" s="730"/>
      <c r="BZ32" s="730"/>
      <c r="CA32" s="730"/>
      <c r="CB32" s="702"/>
      <c r="CD32" s="755"/>
      <c r="CE32" s="756"/>
      <c r="CF32" s="706" t="s">
        <v>313</v>
      </c>
      <c r="CG32" s="703"/>
      <c r="CH32" s="703"/>
      <c r="CI32" s="703"/>
      <c r="CJ32" s="703"/>
      <c r="CK32" s="703"/>
      <c r="CL32" s="703"/>
      <c r="CM32" s="703"/>
      <c r="CN32" s="703"/>
      <c r="CO32" s="703"/>
      <c r="CP32" s="703"/>
      <c r="CQ32" s="704"/>
      <c r="CR32" s="664" t="s">
        <v>247</v>
      </c>
      <c r="CS32" s="665"/>
      <c r="CT32" s="665"/>
      <c r="CU32" s="665"/>
      <c r="CV32" s="665"/>
      <c r="CW32" s="665"/>
      <c r="CX32" s="665"/>
      <c r="CY32" s="666"/>
      <c r="CZ32" s="667" t="s">
        <v>172</v>
      </c>
      <c r="DA32" s="677"/>
      <c r="DB32" s="677"/>
      <c r="DC32" s="678"/>
      <c r="DD32" s="670" t="s">
        <v>172</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c r="B33" s="727" t="s">
        <v>314</v>
      </c>
      <c r="C33" s="728"/>
      <c r="D33" s="728"/>
      <c r="E33" s="728"/>
      <c r="F33" s="728"/>
      <c r="G33" s="728"/>
      <c r="H33" s="728"/>
      <c r="I33" s="728"/>
      <c r="J33" s="728"/>
      <c r="K33" s="728"/>
      <c r="L33" s="728"/>
      <c r="M33" s="728"/>
      <c r="N33" s="728"/>
      <c r="O33" s="728"/>
      <c r="P33" s="728"/>
      <c r="Q33" s="729"/>
      <c r="R33" s="664" t="s">
        <v>172</v>
      </c>
      <c r="S33" s="665"/>
      <c r="T33" s="665"/>
      <c r="U33" s="665"/>
      <c r="V33" s="665"/>
      <c r="W33" s="665"/>
      <c r="X33" s="665"/>
      <c r="Y33" s="666"/>
      <c r="Z33" s="691" t="s">
        <v>172</v>
      </c>
      <c r="AA33" s="691"/>
      <c r="AB33" s="691"/>
      <c r="AC33" s="691"/>
      <c r="AD33" s="692" t="s">
        <v>172</v>
      </c>
      <c r="AE33" s="692"/>
      <c r="AF33" s="692"/>
      <c r="AG33" s="692"/>
      <c r="AH33" s="692"/>
      <c r="AI33" s="692"/>
      <c r="AJ33" s="692"/>
      <c r="AK33" s="692"/>
      <c r="AL33" s="667" t="s">
        <v>172</v>
      </c>
      <c r="AM33" s="668"/>
      <c r="AN33" s="668"/>
      <c r="AO33" s="693"/>
      <c r="AP33" s="743"/>
      <c r="AQ33" s="744"/>
      <c r="AR33" s="744"/>
      <c r="AS33" s="744"/>
      <c r="AT33" s="747"/>
      <c r="AU33" s="218"/>
      <c r="AV33" s="218"/>
      <c r="AW33" s="218"/>
      <c r="AX33" s="641" t="s">
        <v>315</v>
      </c>
      <c r="AY33" s="642"/>
      <c r="AZ33" s="642"/>
      <c r="BA33" s="642"/>
      <c r="BB33" s="642"/>
      <c r="BC33" s="642"/>
      <c r="BD33" s="642"/>
      <c r="BE33" s="642"/>
      <c r="BF33" s="643"/>
      <c r="BG33" s="726">
        <v>99.9</v>
      </c>
      <c r="BH33" s="645"/>
      <c r="BI33" s="645"/>
      <c r="BJ33" s="645"/>
      <c r="BK33" s="645"/>
      <c r="BL33" s="645"/>
      <c r="BM33" s="683">
        <v>99.4</v>
      </c>
      <c r="BN33" s="645"/>
      <c r="BO33" s="645"/>
      <c r="BP33" s="645"/>
      <c r="BQ33" s="694"/>
      <c r="BR33" s="726">
        <v>99.8</v>
      </c>
      <c r="BS33" s="645"/>
      <c r="BT33" s="645"/>
      <c r="BU33" s="645"/>
      <c r="BV33" s="645"/>
      <c r="BW33" s="645"/>
      <c r="BX33" s="683">
        <v>99.2</v>
      </c>
      <c r="BY33" s="645"/>
      <c r="BZ33" s="645"/>
      <c r="CA33" s="645"/>
      <c r="CB33" s="694"/>
      <c r="CD33" s="706" t="s">
        <v>316</v>
      </c>
      <c r="CE33" s="703"/>
      <c r="CF33" s="703"/>
      <c r="CG33" s="703"/>
      <c r="CH33" s="703"/>
      <c r="CI33" s="703"/>
      <c r="CJ33" s="703"/>
      <c r="CK33" s="703"/>
      <c r="CL33" s="703"/>
      <c r="CM33" s="703"/>
      <c r="CN33" s="703"/>
      <c r="CO33" s="703"/>
      <c r="CP33" s="703"/>
      <c r="CQ33" s="704"/>
      <c r="CR33" s="664">
        <v>10134285</v>
      </c>
      <c r="CS33" s="675"/>
      <c r="CT33" s="675"/>
      <c r="CU33" s="675"/>
      <c r="CV33" s="675"/>
      <c r="CW33" s="675"/>
      <c r="CX33" s="675"/>
      <c r="CY33" s="676"/>
      <c r="CZ33" s="667">
        <v>51.6</v>
      </c>
      <c r="DA33" s="677"/>
      <c r="DB33" s="677"/>
      <c r="DC33" s="678"/>
      <c r="DD33" s="670">
        <v>8965902</v>
      </c>
      <c r="DE33" s="675"/>
      <c r="DF33" s="675"/>
      <c r="DG33" s="675"/>
      <c r="DH33" s="675"/>
      <c r="DI33" s="675"/>
      <c r="DJ33" s="675"/>
      <c r="DK33" s="676"/>
      <c r="DL33" s="670">
        <v>5654545</v>
      </c>
      <c r="DM33" s="675"/>
      <c r="DN33" s="675"/>
      <c r="DO33" s="675"/>
      <c r="DP33" s="675"/>
      <c r="DQ33" s="675"/>
      <c r="DR33" s="675"/>
      <c r="DS33" s="675"/>
      <c r="DT33" s="675"/>
      <c r="DU33" s="675"/>
      <c r="DV33" s="676"/>
      <c r="DW33" s="667">
        <v>44.6</v>
      </c>
      <c r="DX33" s="677"/>
      <c r="DY33" s="677"/>
      <c r="DZ33" s="677"/>
      <c r="EA33" s="677"/>
      <c r="EB33" s="677"/>
      <c r="EC33" s="698"/>
    </row>
    <row r="34" spans="2:133" ht="11.25" customHeight="1">
      <c r="B34" s="661" t="s">
        <v>317</v>
      </c>
      <c r="C34" s="662"/>
      <c r="D34" s="662"/>
      <c r="E34" s="662"/>
      <c r="F34" s="662"/>
      <c r="G34" s="662"/>
      <c r="H34" s="662"/>
      <c r="I34" s="662"/>
      <c r="J34" s="662"/>
      <c r="K34" s="662"/>
      <c r="L34" s="662"/>
      <c r="M34" s="662"/>
      <c r="N34" s="662"/>
      <c r="O34" s="662"/>
      <c r="P34" s="662"/>
      <c r="Q34" s="663"/>
      <c r="R34" s="664">
        <v>1048853</v>
      </c>
      <c r="S34" s="665"/>
      <c r="T34" s="665"/>
      <c r="U34" s="665"/>
      <c r="V34" s="665"/>
      <c r="W34" s="665"/>
      <c r="X34" s="665"/>
      <c r="Y34" s="666"/>
      <c r="Z34" s="691">
        <v>5</v>
      </c>
      <c r="AA34" s="691"/>
      <c r="AB34" s="691"/>
      <c r="AC34" s="691"/>
      <c r="AD34" s="692" t="s">
        <v>128</v>
      </c>
      <c r="AE34" s="692"/>
      <c r="AF34" s="692"/>
      <c r="AG34" s="692"/>
      <c r="AH34" s="692"/>
      <c r="AI34" s="692"/>
      <c r="AJ34" s="692"/>
      <c r="AK34" s="692"/>
      <c r="AL34" s="667" t="s">
        <v>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318</v>
      </c>
      <c r="CE34" s="703"/>
      <c r="CF34" s="703"/>
      <c r="CG34" s="703"/>
      <c r="CH34" s="703"/>
      <c r="CI34" s="703"/>
      <c r="CJ34" s="703"/>
      <c r="CK34" s="703"/>
      <c r="CL34" s="703"/>
      <c r="CM34" s="703"/>
      <c r="CN34" s="703"/>
      <c r="CO34" s="703"/>
      <c r="CP34" s="703"/>
      <c r="CQ34" s="704"/>
      <c r="CR34" s="664">
        <v>3589020</v>
      </c>
      <c r="CS34" s="665"/>
      <c r="CT34" s="665"/>
      <c r="CU34" s="665"/>
      <c r="CV34" s="665"/>
      <c r="CW34" s="665"/>
      <c r="CX34" s="665"/>
      <c r="CY34" s="666"/>
      <c r="CZ34" s="667">
        <v>18.3</v>
      </c>
      <c r="DA34" s="677"/>
      <c r="DB34" s="677"/>
      <c r="DC34" s="678"/>
      <c r="DD34" s="670">
        <v>2965834</v>
      </c>
      <c r="DE34" s="665"/>
      <c r="DF34" s="665"/>
      <c r="DG34" s="665"/>
      <c r="DH34" s="665"/>
      <c r="DI34" s="665"/>
      <c r="DJ34" s="665"/>
      <c r="DK34" s="666"/>
      <c r="DL34" s="670">
        <v>2716492</v>
      </c>
      <c r="DM34" s="665"/>
      <c r="DN34" s="665"/>
      <c r="DO34" s="665"/>
      <c r="DP34" s="665"/>
      <c r="DQ34" s="665"/>
      <c r="DR34" s="665"/>
      <c r="DS34" s="665"/>
      <c r="DT34" s="665"/>
      <c r="DU34" s="665"/>
      <c r="DV34" s="666"/>
      <c r="DW34" s="667">
        <v>21.4</v>
      </c>
      <c r="DX34" s="677"/>
      <c r="DY34" s="677"/>
      <c r="DZ34" s="677"/>
      <c r="EA34" s="677"/>
      <c r="EB34" s="677"/>
      <c r="EC34" s="698"/>
    </row>
    <row r="35" spans="2:133" ht="11.25" customHeight="1">
      <c r="B35" s="661" t="s">
        <v>319</v>
      </c>
      <c r="C35" s="662"/>
      <c r="D35" s="662"/>
      <c r="E35" s="662"/>
      <c r="F35" s="662"/>
      <c r="G35" s="662"/>
      <c r="H35" s="662"/>
      <c r="I35" s="662"/>
      <c r="J35" s="662"/>
      <c r="K35" s="662"/>
      <c r="L35" s="662"/>
      <c r="M35" s="662"/>
      <c r="N35" s="662"/>
      <c r="O35" s="662"/>
      <c r="P35" s="662"/>
      <c r="Q35" s="663"/>
      <c r="R35" s="664">
        <v>37582</v>
      </c>
      <c r="S35" s="665"/>
      <c r="T35" s="665"/>
      <c r="U35" s="665"/>
      <c r="V35" s="665"/>
      <c r="W35" s="665"/>
      <c r="X35" s="665"/>
      <c r="Y35" s="666"/>
      <c r="Z35" s="691">
        <v>0.2</v>
      </c>
      <c r="AA35" s="691"/>
      <c r="AB35" s="691"/>
      <c r="AC35" s="691"/>
      <c r="AD35" s="692">
        <v>507</v>
      </c>
      <c r="AE35" s="692"/>
      <c r="AF35" s="692"/>
      <c r="AG35" s="692"/>
      <c r="AH35" s="692"/>
      <c r="AI35" s="692"/>
      <c r="AJ35" s="692"/>
      <c r="AK35" s="692"/>
      <c r="AL35" s="667">
        <v>0</v>
      </c>
      <c r="AM35" s="668"/>
      <c r="AN35" s="668"/>
      <c r="AO35" s="693"/>
      <c r="AP35" s="221"/>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87886</v>
      </c>
      <c r="CS35" s="675"/>
      <c r="CT35" s="675"/>
      <c r="CU35" s="675"/>
      <c r="CV35" s="675"/>
      <c r="CW35" s="675"/>
      <c r="CX35" s="675"/>
      <c r="CY35" s="676"/>
      <c r="CZ35" s="667">
        <v>0.4</v>
      </c>
      <c r="DA35" s="677"/>
      <c r="DB35" s="677"/>
      <c r="DC35" s="678"/>
      <c r="DD35" s="670">
        <v>78718</v>
      </c>
      <c r="DE35" s="675"/>
      <c r="DF35" s="675"/>
      <c r="DG35" s="675"/>
      <c r="DH35" s="675"/>
      <c r="DI35" s="675"/>
      <c r="DJ35" s="675"/>
      <c r="DK35" s="676"/>
      <c r="DL35" s="670">
        <v>78718</v>
      </c>
      <c r="DM35" s="675"/>
      <c r="DN35" s="675"/>
      <c r="DO35" s="675"/>
      <c r="DP35" s="675"/>
      <c r="DQ35" s="675"/>
      <c r="DR35" s="675"/>
      <c r="DS35" s="675"/>
      <c r="DT35" s="675"/>
      <c r="DU35" s="675"/>
      <c r="DV35" s="676"/>
      <c r="DW35" s="667">
        <v>0.6</v>
      </c>
      <c r="DX35" s="677"/>
      <c r="DY35" s="677"/>
      <c r="DZ35" s="677"/>
      <c r="EA35" s="677"/>
      <c r="EB35" s="677"/>
      <c r="EC35" s="698"/>
    </row>
    <row r="36" spans="2:133" ht="11.25" customHeight="1">
      <c r="B36" s="661" t="s">
        <v>323</v>
      </c>
      <c r="C36" s="662"/>
      <c r="D36" s="662"/>
      <c r="E36" s="662"/>
      <c r="F36" s="662"/>
      <c r="G36" s="662"/>
      <c r="H36" s="662"/>
      <c r="I36" s="662"/>
      <c r="J36" s="662"/>
      <c r="K36" s="662"/>
      <c r="L36" s="662"/>
      <c r="M36" s="662"/>
      <c r="N36" s="662"/>
      <c r="O36" s="662"/>
      <c r="P36" s="662"/>
      <c r="Q36" s="663"/>
      <c r="R36" s="664">
        <v>79317</v>
      </c>
      <c r="S36" s="665"/>
      <c r="T36" s="665"/>
      <c r="U36" s="665"/>
      <c r="V36" s="665"/>
      <c r="W36" s="665"/>
      <c r="X36" s="665"/>
      <c r="Y36" s="666"/>
      <c r="Z36" s="691">
        <v>0.4</v>
      </c>
      <c r="AA36" s="691"/>
      <c r="AB36" s="691"/>
      <c r="AC36" s="691"/>
      <c r="AD36" s="692" t="s">
        <v>128</v>
      </c>
      <c r="AE36" s="692"/>
      <c r="AF36" s="692"/>
      <c r="AG36" s="692"/>
      <c r="AH36" s="692"/>
      <c r="AI36" s="692"/>
      <c r="AJ36" s="692"/>
      <c r="AK36" s="692"/>
      <c r="AL36" s="667" t="s">
        <v>247</v>
      </c>
      <c r="AM36" s="668"/>
      <c r="AN36" s="668"/>
      <c r="AO36" s="693"/>
      <c r="AP36" s="221"/>
      <c r="AQ36" s="714" t="s">
        <v>324</v>
      </c>
      <c r="AR36" s="715"/>
      <c r="AS36" s="715"/>
      <c r="AT36" s="715"/>
      <c r="AU36" s="715"/>
      <c r="AV36" s="715"/>
      <c r="AW36" s="715"/>
      <c r="AX36" s="715"/>
      <c r="AY36" s="716"/>
      <c r="AZ36" s="717">
        <v>2829253</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125264</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2543443</v>
      </c>
      <c r="CS36" s="665"/>
      <c r="CT36" s="665"/>
      <c r="CU36" s="665"/>
      <c r="CV36" s="665"/>
      <c r="CW36" s="665"/>
      <c r="CX36" s="665"/>
      <c r="CY36" s="666"/>
      <c r="CZ36" s="667">
        <v>13</v>
      </c>
      <c r="DA36" s="677"/>
      <c r="DB36" s="677"/>
      <c r="DC36" s="678"/>
      <c r="DD36" s="670">
        <v>2359798</v>
      </c>
      <c r="DE36" s="665"/>
      <c r="DF36" s="665"/>
      <c r="DG36" s="665"/>
      <c r="DH36" s="665"/>
      <c r="DI36" s="665"/>
      <c r="DJ36" s="665"/>
      <c r="DK36" s="666"/>
      <c r="DL36" s="670">
        <v>1990214</v>
      </c>
      <c r="DM36" s="665"/>
      <c r="DN36" s="665"/>
      <c r="DO36" s="665"/>
      <c r="DP36" s="665"/>
      <c r="DQ36" s="665"/>
      <c r="DR36" s="665"/>
      <c r="DS36" s="665"/>
      <c r="DT36" s="665"/>
      <c r="DU36" s="665"/>
      <c r="DV36" s="666"/>
      <c r="DW36" s="667">
        <v>15.7</v>
      </c>
      <c r="DX36" s="677"/>
      <c r="DY36" s="677"/>
      <c r="DZ36" s="677"/>
      <c r="EA36" s="677"/>
      <c r="EB36" s="677"/>
      <c r="EC36" s="698"/>
    </row>
    <row r="37" spans="2:133" ht="11.25" customHeight="1">
      <c r="B37" s="661" t="s">
        <v>327</v>
      </c>
      <c r="C37" s="662"/>
      <c r="D37" s="662"/>
      <c r="E37" s="662"/>
      <c r="F37" s="662"/>
      <c r="G37" s="662"/>
      <c r="H37" s="662"/>
      <c r="I37" s="662"/>
      <c r="J37" s="662"/>
      <c r="K37" s="662"/>
      <c r="L37" s="662"/>
      <c r="M37" s="662"/>
      <c r="N37" s="662"/>
      <c r="O37" s="662"/>
      <c r="P37" s="662"/>
      <c r="Q37" s="663"/>
      <c r="R37" s="664">
        <v>433872</v>
      </c>
      <c r="S37" s="665"/>
      <c r="T37" s="665"/>
      <c r="U37" s="665"/>
      <c r="V37" s="665"/>
      <c r="W37" s="665"/>
      <c r="X37" s="665"/>
      <c r="Y37" s="666"/>
      <c r="Z37" s="691">
        <v>2.1</v>
      </c>
      <c r="AA37" s="691"/>
      <c r="AB37" s="691"/>
      <c r="AC37" s="691"/>
      <c r="AD37" s="692" t="s">
        <v>172</v>
      </c>
      <c r="AE37" s="692"/>
      <c r="AF37" s="692"/>
      <c r="AG37" s="692"/>
      <c r="AH37" s="692"/>
      <c r="AI37" s="692"/>
      <c r="AJ37" s="692"/>
      <c r="AK37" s="692"/>
      <c r="AL37" s="667" t="s">
        <v>172</v>
      </c>
      <c r="AM37" s="668"/>
      <c r="AN37" s="668"/>
      <c r="AO37" s="693"/>
      <c r="AQ37" s="699" t="s">
        <v>328</v>
      </c>
      <c r="AR37" s="700"/>
      <c r="AS37" s="700"/>
      <c r="AT37" s="700"/>
      <c r="AU37" s="700"/>
      <c r="AV37" s="700"/>
      <c r="AW37" s="700"/>
      <c r="AX37" s="700"/>
      <c r="AY37" s="701"/>
      <c r="AZ37" s="664">
        <v>712909</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118104</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734069</v>
      </c>
      <c r="CS37" s="675"/>
      <c r="CT37" s="675"/>
      <c r="CU37" s="675"/>
      <c r="CV37" s="675"/>
      <c r="CW37" s="675"/>
      <c r="CX37" s="675"/>
      <c r="CY37" s="676"/>
      <c r="CZ37" s="667">
        <v>3.7</v>
      </c>
      <c r="DA37" s="677"/>
      <c r="DB37" s="677"/>
      <c r="DC37" s="678"/>
      <c r="DD37" s="670">
        <v>733469</v>
      </c>
      <c r="DE37" s="675"/>
      <c r="DF37" s="675"/>
      <c r="DG37" s="675"/>
      <c r="DH37" s="675"/>
      <c r="DI37" s="675"/>
      <c r="DJ37" s="675"/>
      <c r="DK37" s="676"/>
      <c r="DL37" s="670">
        <v>730760</v>
      </c>
      <c r="DM37" s="675"/>
      <c r="DN37" s="675"/>
      <c r="DO37" s="675"/>
      <c r="DP37" s="675"/>
      <c r="DQ37" s="675"/>
      <c r="DR37" s="675"/>
      <c r="DS37" s="675"/>
      <c r="DT37" s="675"/>
      <c r="DU37" s="675"/>
      <c r="DV37" s="676"/>
      <c r="DW37" s="667">
        <v>5.8</v>
      </c>
      <c r="DX37" s="677"/>
      <c r="DY37" s="677"/>
      <c r="DZ37" s="677"/>
      <c r="EA37" s="677"/>
      <c r="EB37" s="677"/>
      <c r="EC37" s="698"/>
    </row>
    <row r="38" spans="2:133" ht="11.25" customHeight="1">
      <c r="B38" s="661" t="s">
        <v>331</v>
      </c>
      <c r="C38" s="662"/>
      <c r="D38" s="662"/>
      <c r="E38" s="662"/>
      <c r="F38" s="662"/>
      <c r="G38" s="662"/>
      <c r="H38" s="662"/>
      <c r="I38" s="662"/>
      <c r="J38" s="662"/>
      <c r="K38" s="662"/>
      <c r="L38" s="662"/>
      <c r="M38" s="662"/>
      <c r="N38" s="662"/>
      <c r="O38" s="662"/>
      <c r="P38" s="662"/>
      <c r="Q38" s="663"/>
      <c r="R38" s="664">
        <v>766142</v>
      </c>
      <c r="S38" s="665"/>
      <c r="T38" s="665"/>
      <c r="U38" s="665"/>
      <c r="V38" s="665"/>
      <c r="W38" s="665"/>
      <c r="X38" s="665"/>
      <c r="Y38" s="666"/>
      <c r="Z38" s="691">
        <v>3.7</v>
      </c>
      <c r="AA38" s="691"/>
      <c r="AB38" s="691"/>
      <c r="AC38" s="691"/>
      <c r="AD38" s="692" t="s">
        <v>172</v>
      </c>
      <c r="AE38" s="692"/>
      <c r="AF38" s="692"/>
      <c r="AG38" s="692"/>
      <c r="AH38" s="692"/>
      <c r="AI38" s="692"/>
      <c r="AJ38" s="692"/>
      <c r="AK38" s="692"/>
      <c r="AL38" s="667" t="s">
        <v>172</v>
      </c>
      <c r="AM38" s="668"/>
      <c r="AN38" s="668"/>
      <c r="AO38" s="693"/>
      <c r="AQ38" s="699" t="s">
        <v>332</v>
      </c>
      <c r="AR38" s="700"/>
      <c r="AS38" s="700"/>
      <c r="AT38" s="700"/>
      <c r="AU38" s="700"/>
      <c r="AV38" s="700"/>
      <c r="AW38" s="700"/>
      <c r="AX38" s="700"/>
      <c r="AY38" s="701"/>
      <c r="AZ38" s="664">
        <v>577222</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4008</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1634273</v>
      </c>
      <c r="CS38" s="665"/>
      <c r="CT38" s="665"/>
      <c r="CU38" s="665"/>
      <c r="CV38" s="665"/>
      <c r="CW38" s="665"/>
      <c r="CX38" s="665"/>
      <c r="CY38" s="666"/>
      <c r="CZ38" s="667">
        <v>8.3000000000000007</v>
      </c>
      <c r="DA38" s="677"/>
      <c r="DB38" s="677"/>
      <c r="DC38" s="678"/>
      <c r="DD38" s="670">
        <v>1459642</v>
      </c>
      <c r="DE38" s="665"/>
      <c r="DF38" s="665"/>
      <c r="DG38" s="665"/>
      <c r="DH38" s="665"/>
      <c r="DI38" s="665"/>
      <c r="DJ38" s="665"/>
      <c r="DK38" s="666"/>
      <c r="DL38" s="670">
        <v>869121</v>
      </c>
      <c r="DM38" s="665"/>
      <c r="DN38" s="665"/>
      <c r="DO38" s="665"/>
      <c r="DP38" s="665"/>
      <c r="DQ38" s="665"/>
      <c r="DR38" s="665"/>
      <c r="DS38" s="665"/>
      <c r="DT38" s="665"/>
      <c r="DU38" s="665"/>
      <c r="DV38" s="666"/>
      <c r="DW38" s="667">
        <v>6.9</v>
      </c>
      <c r="DX38" s="677"/>
      <c r="DY38" s="677"/>
      <c r="DZ38" s="677"/>
      <c r="EA38" s="677"/>
      <c r="EB38" s="677"/>
      <c r="EC38" s="698"/>
    </row>
    <row r="39" spans="2:133" ht="11.25" customHeight="1">
      <c r="B39" s="661" t="s">
        <v>335</v>
      </c>
      <c r="C39" s="662"/>
      <c r="D39" s="662"/>
      <c r="E39" s="662"/>
      <c r="F39" s="662"/>
      <c r="G39" s="662"/>
      <c r="H39" s="662"/>
      <c r="I39" s="662"/>
      <c r="J39" s="662"/>
      <c r="K39" s="662"/>
      <c r="L39" s="662"/>
      <c r="M39" s="662"/>
      <c r="N39" s="662"/>
      <c r="O39" s="662"/>
      <c r="P39" s="662"/>
      <c r="Q39" s="663"/>
      <c r="R39" s="664">
        <v>212564</v>
      </c>
      <c r="S39" s="665"/>
      <c r="T39" s="665"/>
      <c r="U39" s="665"/>
      <c r="V39" s="665"/>
      <c r="W39" s="665"/>
      <c r="X39" s="665"/>
      <c r="Y39" s="666"/>
      <c r="Z39" s="691">
        <v>1</v>
      </c>
      <c r="AA39" s="691"/>
      <c r="AB39" s="691"/>
      <c r="AC39" s="691"/>
      <c r="AD39" s="692">
        <v>1210</v>
      </c>
      <c r="AE39" s="692"/>
      <c r="AF39" s="692"/>
      <c r="AG39" s="692"/>
      <c r="AH39" s="692"/>
      <c r="AI39" s="692"/>
      <c r="AJ39" s="692"/>
      <c r="AK39" s="692"/>
      <c r="AL39" s="667">
        <v>0</v>
      </c>
      <c r="AM39" s="668"/>
      <c r="AN39" s="668"/>
      <c r="AO39" s="693"/>
      <c r="AQ39" s="699" t="s">
        <v>336</v>
      </c>
      <c r="AR39" s="700"/>
      <c r="AS39" s="700"/>
      <c r="AT39" s="700"/>
      <c r="AU39" s="700"/>
      <c r="AV39" s="700"/>
      <c r="AW39" s="700"/>
      <c r="AX39" s="700"/>
      <c r="AY39" s="701"/>
      <c r="AZ39" s="664">
        <v>365189</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6131</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1751944</v>
      </c>
      <c r="CS39" s="675"/>
      <c r="CT39" s="675"/>
      <c r="CU39" s="675"/>
      <c r="CV39" s="675"/>
      <c r="CW39" s="675"/>
      <c r="CX39" s="675"/>
      <c r="CY39" s="676"/>
      <c r="CZ39" s="667">
        <v>8.9</v>
      </c>
      <c r="DA39" s="677"/>
      <c r="DB39" s="677"/>
      <c r="DC39" s="678"/>
      <c r="DD39" s="670">
        <v>1602191</v>
      </c>
      <c r="DE39" s="675"/>
      <c r="DF39" s="675"/>
      <c r="DG39" s="675"/>
      <c r="DH39" s="675"/>
      <c r="DI39" s="675"/>
      <c r="DJ39" s="675"/>
      <c r="DK39" s="676"/>
      <c r="DL39" s="670" t="s">
        <v>247</v>
      </c>
      <c r="DM39" s="675"/>
      <c r="DN39" s="675"/>
      <c r="DO39" s="675"/>
      <c r="DP39" s="675"/>
      <c r="DQ39" s="675"/>
      <c r="DR39" s="675"/>
      <c r="DS39" s="675"/>
      <c r="DT39" s="675"/>
      <c r="DU39" s="675"/>
      <c r="DV39" s="676"/>
      <c r="DW39" s="667" t="s">
        <v>128</v>
      </c>
      <c r="DX39" s="677"/>
      <c r="DY39" s="677"/>
      <c r="DZ39" s="677"/>
      <c r="EA39" s="677"/>
      <c r="EB39" s="677"/>
      <c r="EC39" s="698"/>
    </row>
    <row r="40" spans="2:133" ht="11.25" customHeight="1">
      <c r="B40" s="661" t="s">
        <v>339</v>
      </c>
      <c r="C40" s="662"/>
      <c r="D40" s="662"/>
      <c r="E40" s="662"/>
      <c r="F40" s="662"/>
      <c r="G40" s="662"/>
      <c r="H40" s="662"/>
      <c r="I40" s="662"/>
      <c r="J40" s="662"/>
      <c r="K40" s="662"/>
      <c r="L40" s="662"/>
      <c r="M40" s="662"/>
      <c r="N40" s="662"/>
      <c r="O40" s="662"/>
      <c r="P40" s="662"/>
      <c r="Q40" s="663"/>
      <c r="R40" s="664">
        <v>266600</v>
      </c>
      <c r="S40" s="665"/>
      <c r="T40" s="665"/>
      <c r="U40" s="665"/>
      <c r="V40" s="665"/>
      <c r="W40" s="665"/>
      <c r="X40" s="665"/>
      <c r="Y40" s="666"/>
      <c r="Z40" s="691">
        <v>1.3</v>
      </c>
      <c r="AA40" s="691"/>
      <c r="AB40" s="691"/>
      <c r="AC40" s="691"/>
      <c r="AD40" s="692" t="s">
        <v>172</v>
      </c>
      <c r="AE40" s="692"/>
      <c r="AF40" s="692"/>
      <c r="AG40" s="692"/>
      <c r="AH40" s="692"/>
      <c r="AI40" s="692"/>
      <c r="AJ40" s="692"/>
      <c r="AK40" s="692"/>
      <c r="AL40" s="667" t="s">
        <v>247</v>
      </c>
      <c r="AM40" s="668"/>
      <c r="AN40" s="668"/>
      <c r="AO40" s="693"/>
      <c r="AQ40" s="699" t="s">
        <v>340</v>
      </c>
      <c r="AR40" s="700"/>
      <c r="AS40" s="700"/>
      <c r="AT40" s="700"/>
      <c r="AU40" s="700"/>
      <c r="AV40" s="700"/>
      <c r="AW40" s="700"/>
      <c r="AX40" s="700"/>
      <c r="AY40" s="701"/>
      <c r="AZ40" s="664">
        <v>106072</v>
      </c>
      <c r="BA40" s="665"/>
      <c r="BB40" s="665"/>
      <c r="BC40" s="665"/>
      <c r="BD40" s="675"/>
      <c r="BE40" s="675"/>
      <c r="BF40" s="702"/>
      <c r="BG40" s="707" t="s">
        <v>341</v>
      </c>
      <c r="BH40" s="708"/>
      <c r="BI40" s="708"/>
      <c r="BJ40" s="708"/>
      <c r="BK40" s="708"/>
      <c r="BL40" s="222"/>
      <c r="BM40" s="703" t="s">
        <v>342</v>
      </c>
      <c r="BN40" s="703"/>
      <c r="BO40" s="703"/>
      <c r="BP40" s="703"/>
      <c r="BQ40" s="703"/>
      <c r="BR40" s="703"/>
      <c r="BS40" s="703"/>
      <c r="BT40" s="703"/>
      <c r="BU40" s="704"/>
      <c r="BV40" s="664">
        <v>104</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527719</v>
      </c>
      <c r="CS40" s="665"/>
      <c r="CT40" s="665"/>
      <c r="CU40" s="665"/>
      <c r="CV40" s="665"/>
      <c r="CW40" s="665"/>
      <c r="CX40" s="665"/>
      <c r="CY40" s="666"/>
      <c r="CZ40" s="667">
        <v>2.7</v>
      </c>
      <c r="DA40" s="677"/>
      <c r="DB40" s="677"/>
      <c r="DC40" s="678"/>
      <c r="DD40" s="670">
        <v>499719</v>
      </c>
      <c r="DE40" s="665"/>
      <c r="DF40" s="665"/>
      <c r="DG40" s="665"/>
      <c r="DH40" s="665"/>
      <c r="DI40" s="665"/>
      <c r="DJ40" s="665"/>
      <c r="DK40" s="666"/>
      <c r="DL40" s="670" t="s">
        <v>128</v>
      </c>
      <c r="DM40" s="665"/>
      <c r="DN40" s="665"/>
      <c r="DO40" s="665"/>
      <c r="DP40" s="665"/>
      <c r="DQ40" s="665"/>
      <c r="DR40" s="665"/>
      <c r="DS40" s="665"/>
      <c r="DT40" s="665"/>
      <c r="DU40" s="665"/>
      <c r="DV40" s="666"/>
      <c r="DW40" s="667" t="s">
        <v>172</v>
      </c>
      <c r="DX40" s="677"/>
      <c r="DY40" s="677"/>
      <c r="DZ40" s="677"/>
      <c r="EA40" s="677"/>
      <c r="EB40" s="677"/>
      <c r="EC40" s="698"/>
    </row>
    <row r="41" spans="2:133" ht="11.25" customHeight="1">
      <c r="B41" s="661" t="s">
        <v>344</v>
      </c>
      <c r="C41" s="662"/>
      <c r="D41" s="662"/>
      <c r="E41" s="662"/>
      <c r="F41" s="662"/>
      <c r="G41" s="662"/>
      <c r="H41" s="662"/>
      <c r="I41" s="662"/>
      <c r="J41" s="662"/>
      <c r="K41" s="662"/>
      <c r="L41" s="662"/>
      <c r="M41" s="662"/>
      <c r="N41" s="662"/>
      <c r="O41" s="662"/>
      <c r="P41" s="662"/>
      <c r="Q41" s="663"/>
      <c r="R41" s="664" t="s">
        <v>172</v>
      </c>
      <c r="S41" s="665"/>
      <c r="T41" s="665"/>
      <c r="U41" s="665"/>
      <c r="V41" s="665"/>
      <c r="W41" s="665"/>
      <c r="X41" s="665"/>
      <c r="Y41" s="666"/>
      <c r="Z41" s="691" t="s">
        <v>172</v>
      </c>
      <c r="AA41" s="691"/>
      <c r="AB41" s="691"/>
      <c r="AC41" s="691"/>
      <c r="AD41" s="692" t="s">
        <v>172</v>
      </c>
      <c r="AE41" s="692"/>
      <c r="AF41" s="692"/>
      <c r="AG41" s="692"/>
      <c r="AH41" s="692"/>
      <c r="AI41" s="692"/>
      <c r="AJ41" s="692"/>
      <c r="AK41" s="692"/>
      <c r="AL41" s="667" t="s">
        <v>247</v>
      </c>
      <c r="AM41" s="668"/>
      <c r="AN41" s="668"/>
      <c r="AO41" s="693"/>
      <c r="AQ41" s="699" t="s">
        <v>345</v>
      </c>
      <c r="AR41" s="700"/>
      <c r="AS41" s="700"/>
      <c r="AT41" s="700"/>
      <c r="AU41" s="700"/>
      <c r="AV41" s="700"/>
      <c r="AW41" s="700"/>
      <c r="AX41" s="700"/>
      <c r="AY41" s="701"/>
      <c r="AZ41" s="664">
        <v>189275</v>
      </c>
      <c r="BA41" s="665"/>
      <c r="BB41" s="665"/>
      <c r="BC41" s="665"/>
      <c r="BD41" s="675"/>
      <c r="BE41" s="675"/>
      <c r="BF41" s="702"/>
      <c r="BG41" s="707"/>
      <c r="BH41" s="708"/>
      <c r="BI41" s="708"/>
      <c r="BJ41" s="708"/>
      <c r="BK41" s="708"/>
      <c r="BL41" s="222"/>
      <c r="BM41" s="703" t="s">
        <v>346</v>
      </c>
      <c r="BN41" s="703"/>
      <c r="BO41" s="703"/>
      <c r="BP41" s="703"/>
      <c r="BQ41" s="703"/>
      <c r="BR41" s="703"/>
      <c r="BS41" s="703"/>
      <c r="BT41" s="703"/>
      <c r="BU41" s="704"/>
      <c r="BV41" s="664" t="s">
        <v>172</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172</v>
      </c>
      <c r="CS41" s="675"/>
      <c r="CT41" s="675"/>
      <c r="CU41" s="675"/>
      <c r="CV41" s="675"/>
      <c r="CW41" s="675"/>
      <c r="CX41" s="675"/>
      <c r="CY41" s="676"/>
      <c r="CZ41" s="667" t="s">
        <v>172</v>
      </c>
      <c r="DA41" s="677"/>
      <c r="DB41" s="677"/>
      <c r="DC41" s="678"/>
      <c r="DD41" s="670" t="s">
        <v>247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348</v>
      </c>
      <c r="C42" s="662"/>
      <c r="D42" s="662"/>
      <c r="E42" s="662"/>
      <c r="F42" s="662"/>
      <c r="G42" s="662"/>
      <c r="H42" s="662"/>
      <c r="I42" s="662"/>
      <c r="J42" s="662"/>
      <c r="K42" s="662"/>
      <c r="L42" s="662"/>
      <c r="M42" s="662"/>
      <c r="N42" s="662"/>
      <c r="O42" s="662"/>
      <c r="P42" s="662"/>
      <c r="Q42" s="663"/>
      <c r="R42" s="664" t="s">
        <v>172</v>
      </c>
      <c r="S42" s="665"/>
      <c r="T42" s="665"/>
      <c r="U42" s="665"/>
      <c r="V42" s="665"/>
      <c r="W42" s="665"/>
      <c r="X42" s="665"/>
      <c r="Y42" s="666"/>
      <c r="Z42" s="691" t="s">
        <v>172</v>
      </c>
      <c r="AA42" s="691"/>
      <c r="AB42" s="691"/>
      <c r="AC42" s="691"/>
      <c r="AD42" s="692" t="s">
        <v>172</v>
      </c>
      <c r="AE42" s="692"/>
      <c r="AF42" s="692"/>
      <c r="AG42" s="692"/>
      <c r="AH42" s="692"/>
      <c r="AI42" s="692"/>
      <c r="AJ42" s="692"/>
      <c r="AK42" s="692"/>
      <c r="AL42" s="667" t="s">
        <v>172</v>
      </c>
      <c r="AM42" s="668"/>
      <c r="AN42" s="668"/>
      <c r="AO42" s="693"/>
      <c r="AQ42" s="711" t="s">
        <v>349</v>
      </c>
      <c r="AR42" s="712"/>
      <c r="AS42" s="712"/>
      <c r="AT42" s="712"/>
      <c r="AU42" s="712"/>
      <c r="AV42" s="712"/>
      <c r="AW42" s="712"/>
      <c r="AX42" s="712"/>
      <c r="AY42" s="713"/>
      <c r="AZ42" s="644">
        <v>878586</v>
      </c>
      <c r="BA42" s="679"/>
      <c r="BB42" s="679"/>
      <c r="BC42" s="679"/>
      <c r="BD42" s="645"/>
      <c r="BE42" s="645"/>
      <c r="BF42" s="694"/>
      <c r="BG42" s="709"/>
      <c r="BH42" s="710"/>
      <c r="BI42" s="710"/>
      <c r="BJ42" s="710"/>
      <c r="BK42" s="710"/>
      <c r="BL42" s="223"/>
      <c r="BM42" s="695" t="s">
        <v>350</v>
      </c>
      <c r="BN42" s="695"/>
      <c r="BO42" s="695"/>
      <c r="BP42" s="695"/>
      <c r="BQ42" s="695"/>
      <c r="BR42" s="695"/>
      <c r="BS42" s="695"/>
      <c r="BT42" s="695"/>
      <c r="BU42" s="696"/>
      <c r="BV42" s="644">
        <v>316</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1477444</v>
      </c>
      <c r="CS42" s="675"/>
      <c r="CT42" s="675"/>
      <c r="CU42" s="675"/>
      <c r="CV42" s="675"/>
      <c r="CW42" s="675"/>
      <c r="CX42" s="675"/>
      <c r="CY42" s="676"/>
      <c r="CZ42" s="667">
        <v>7.5</v>
      </c>
      <c r="DA42" s="677"/>
      <c r="DB42" s="677"/>
      <c r="DC42" s="678"/>
      <c r="DD42" s="670">
        <v>757862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352</v>
      </c>
      <c r="C43" s="662"/>
      <c r="D43" s="662"/>
      <c r="E43" s="662"/>
      <c r="F43" s="662"/>
      <c r="G43" s="662"/>
      <c r="H43" s="662"/>
      <c r="I43" s="662"/>
      <c r="J43" s="662"/>
      <c r="K43" s="662"/>
      <c r="L43" s="662"/>
      <c r="M43" s="662"/>
      <c r="N43" s="662"/>
      <c r="O43" s="662"/>
      <c r="P43" s="662"/>
      <c r="Q43" s="663"/>
      <c r="R43" s="664" t="s">
        <v>172</v>
      </c>
      <c r="S43" s="665"/>
      <c r="T43" s="665"/>
      <c r="U43" s="665"/>
      <c r="V43" s="665"/>
      <c r="W43" s="665"/>
      <c r="X43" s="665"/>
      <c r="Y43" s="666"/>
      <c r="Z43" s="691" t="s">
        <v>247</v>
      </c>
      <c r="AA43" s="691"/>
      <c r="AB43" s="691"/>
      <c r="AC43" s="691"/>
      <c r="AD43" s="692" t="s">
        <v>172</v>
      </c>
      <c r="AE43" s="692"/>
      <c r="AF43" s="692"/>
      <c r="AG43" s="692"/>
      <c r="AH43" s="692"/>
      <c r="AI43" s="692"/>
      <c r="AJ43" s="692"/>
      <c r="AK43" s="692"/>
      <c r="AL43" s="667" t="s">
        <v>172</v>
      </c>
      <c r="AM43" s="668"/>
      <c r="AN43" s="668"/>
      <c r="AO43" s="693"/>
      <c r="BV43" s="224"/>
      <c r="BW43" s="224"/>
      <c r="BX43" s="224"/>
      <c r="BY43" s="224"/>
      <c r="BZ43" s="224"/>
      <c r="CA43" s="224"/>
      <c r="CB43" s="224"/>
      <c r="CD43" s="661" t="s">
        <v>353</v>
      </c>
      <c r="CE43" s="662"/>
      <c r="CF43" s="662"/>
      <c r="CG43" s="662"/>
      <c r="CH43" s="662"/>
      <c r="CI43" s="662"/>
      <c r="CJ43" s="662"/>
      <c r="CK43" s="662"/>
      <c r="CL43" s="662"/>
      <c r="CM43" s="662"/>
      <c r="CN43" s="662"/>
      <c r="CO43" s="662"/>
      <c r="CP43" s="662"/>
      <c r="CQ43" s="663"/>
      <c r="CR43" s="664">
        <v>82738</v>
      </c>
      <c r="CS43" s="675"/>
      <c r="CT43" s="675"/>
      <c r="CU43" s="675"/>
      <c r="CV43" s="675"/>
      <c r="CW43" s="675"/>
      <c r="CX43" s="675"/>
      <c r="CY43" s="676"/>
      <c r="CZ43" s="667">
        <v>0.4</v>
      </c>
      <c r="DA43" s="677"/>
      <c r="DB43" s="677"/>
      <c r="DC43" s="678"/>
      <c r="DD43" s="670">
        <v>82738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354</v>
      </c>
      <c r="C44" s="642"/>
      <c r="D44" s="642"/>
      <c r="E44" s="642"/>
      <c r="F44" s="642"/>
      <c r="G44" s="642"/>
      <c r="H44" s="642"/>
      <c r="I44" s="642"/>
      <c r="J44" s="642"/>
      <c r="K44" s="642"/>
      <c r="L44" s="642"/>
      <c r="M44" s="642"/>
      <c r="N44" s="642"/>
      <c r="O44" s="642"/>
      <c r="P44" s="642"/>
      <c r="Q44" s="643"/>
      <c r="R44" s="644">
        <v>20864787</v>
      </c>
      <c r="S44" s="679"/>
      <c r="T44" s="679"/>
      <c r="U44" s="679"/>
      <c r="V44" s="679"/>
      <c r="W44" s="679"/>
      <c r="X44" s="679"/>
      <c r="Y44" s="680"/>
      <c r="Z44" s="681">
        <v>100</v>
      </c>
      <c r="AA44" s="681"/>
      <c r="AB44" s="681"/>
      <c r="AC44" s="681"/>
      <c r="AD44" s="682">
        <v>12682326</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1477444</v>
      </c>
      <c r="CS44" s="665"/>
      <c r="CT44" s="665"/>
      <c r="CU44" s="665"/>
      <c r="CV44" s="665"/>
      <c r="CW44" s="665"/>
      <c r="CX44" s="665"/>
      <c r="CY44" s="666"/>
      <c r="CZ44" s="667">
        <v>7.5</v>
      </c>
      <c r="DA44" s="668"/>
      <c r="DB44" s="668"/>
      <c r="DC44" s="669"/>
      <c r="DD44" s="670">
        <v>757862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356</v>
      </c>
      <c r="CG45" s="662"/>
      <c r="CH45" s="662"/>
      <c r="CI45" s="662"/>
      <c r="CJ45" s="662"/>
      <c r="CK45" s="662"/>
      <c r="CL45" s="662"/>
      <c r="CM45" s="662"/>
      <c r="CN45" s="662"/>
      <c r="CO45" s="662"/>
      <c r="CP45" s="662"/>
      <c r="CQ45" s="663"/>
      <c r="CR45" s="664">
        <v>341067</v>
      </c>
      <c r="CS45" s="675"/>
      <c r="CT45" s="675"/>
      <c r="CU45" s="675"/>
      <c r="CV45" s="675"/>
      <c r="CW45" s="675"/>
      <c r="CX45" s="675"/>
      <c r="CY45" s="676"/>
      <c r="CZ45" s="667">
        <v>1.7</v>
      </c>
      <c r="DA45" s="677"/>
      <c r="DB45" s="677"/>
      <c r="DC45" s="678"/>
      <c r="DD45" s="670">
        <v>26451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358</v>
      </c>
      <c r="CG46" s="662"/>
      <c r="CH46" s="662"/>
      <c r="CI46" s="662"/>
      <c r="CJ46" s="662"/>
      <c r="CK46" s="662"/>
      <c r="CL46" s="662"/>
      <c r="CM46" s="662"/>
      <c r="CN46" s="662"/>
      <c r="CO46" s="662"/>
      <c r="CP46" s="662"/>
      <c r="CQ46" s="663"/>
      <c r="CR46" s="664">
        <v>1097973</v>
      </c>
      <c r="CS46" s="665"/>
      <c r="CT46" s="665"/>
      <c r="CU46" s="665"/>
      <c r="CV46" s="665"/>
      <c r="CW46" s="665"/>
      <c r="CX46" s="665"/>
      <c r="CY46" s="666"/>
      <c r="CZ46" s="667">
        <v>5.6</v>
      </c>
      <c r="DA46" s="668"/>
      <c r="DB46" s="668"/>
      <c r="DC46" s="669"/>
      <c r="DD46" s="670">
        <v>718307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t="s">
        <v>247</v>
      </c>
      <c r="CS47" s="675"/>
      <c r="CT47" s="675"/>
      <c r="CU47" s="675"/>
      <c r="CV47" s="675"/>
      <c r="CW47" s="675"/>
      <c r="CX47" s="675"/>
      <c r="CY47" s="676"/>
      <c r="CZ47" s="667" t="s">
        <v>247</v>
      </c>
      <c r="DA47" s="677"/>
      <c r="DB47" s="677"/>
      <c r="DC47" s="678"/>
      <c r="DD47" s="670" t="s">
        <v>247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247</v>
      </c>
      <c r="CS48" s="665"/>
      <c r="CT48" s="665"/>
      <c r="CU48" s="665"/>
      <c r="CV48" s="665"/>
      <c r="CW48" s="665"/>
      <c r="CX48" s="665"/>
      <c r="CY48" s="666"/>
      <c r="CZ48" s="667" t="s">
        <v>172</v>
      </c>
      <c r="DA48" s="668"/>
      <c r="DB48" s="668"/>
      <c r="DC48" s="669"/>
      <c r="DD48" s="670" t="s">
        <v>172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363</v>
      </c>
      <c r="CE49" s="642"/>
      <c r="CF49" s="642"/>
      <c r="CG49" s="642"/>
      <c r="CH49" s="642"/>
      <c r="CI49" s="642"/>
      <c r="CJ49" s="642"/>
      <c r="CK49" s="642"/>
      <c r="CL49" s="642"/>
      <c r="CM49" s="642"/>
      <c r="CN49" s="642"/>
      <c r="CO49" s="642"/>
      <c r="CP49" s="642"/>
      <c r="CQ49" s="643"/>
      <c r="CR49" s="644">
        <v>19637975</v>
      </c>
      <c r="CS49" s="645"/>
      <c r="CT49" s="645"/>
      <c r="CU49" s="645"/>
      <c r="CV49" s="645"/>
      <c r="CW49" s="645"/>
      <c r="CX49" s="645"/>
      <c r="CY49" s="646"/>
      <c r="CZ49" s="647">
        <v>100</v>
      </c>
      <c r="DA49" s="648"/>
      <c r="DB49" s="648"/>
      <c r="DC49" s="649"/>
      <c r="DD49" s="650">
        <v>14738145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365</v>
      </c>
      <c r="DK2" s="1156"/>
      <c r="DL2" s="1156"/>
      <c r="DM2" s="1156"/>
      <c r="DN2" s="1156"/>
      <c r="DO2" s="1157"/>
      <c r="DP2" s="231"/>
      <c r="DQ2" s="1155" t="s">
        <v>366</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35"/>
      <c r="BA5" s="235"/>
      <c r="BB5" s="235"/>
      <c r="BC5" s="235"/>
      <c r="BD5" s="235"/>
      <c r="BE5" s="236"/>
      <c r="BF5" s="236"/>
      <c r="BG5" s="236"/>
      <c r="BH5" s="236"/>
      <c r="BI5" s="236"/>
      <c r="BJ5" s="236"/>
      <c r="BK5" s="236"/>
      <c r="BL5" s="236"/>
      <c r="BM5" s="236"/>
      <c r="BN5" s="236"/>
      <c r="BO5" s="236"/>
      <c r="BP5" s="236"/>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386</v>
      </c>
      <c r="C7" s="1112"/>
      <c r="D7" s="1112"/>
      <c r="E7" s="1112"/>
      <c r="F7" s="1112"/>
      <c r="G7" s="1112"/>
      <c r="H7" s="1112"/>
      <c r="I7" s="1112"/>
      <c r="J7" s="1112"/>
      <c r="K7" s="1112"/>
      <c r="L7" s="1112"/>
      <c r="M7" s="1112"/>
      <c r="N7" s="1112"/>
      <c r="O7" s="1112"/>
      <c r="P7" s="1113"/>
      <c r="Q7" s="1166">
        <v>20818</v>
      </c>
      <c r="R7" s="1167"/>
      <c r="S7" s="1167"/>
      <c r="T7" s="1167"/>
      <c r="U7" s="1167"/>
      <c r="V7" s="1167">
        <v>19591</v>
      </c>
      <c r="W7" s="1167"/>
      <c r="X7" s="1167"/>
      <c r="Y7" s="1167"/>
      <c r="Z7" s="1167"/>
      <c r="AA7" s="1167">
        <v>1227</v>
      </c>
      <c r="AB7" s="1167"/>
      <c r="AC7" s="1167"/>
      <c r="AD7" s="1167"/>
      <c r="AE7" s="1168"/>
      <c r="AF7" s="1169">
        <v>1135</v>
      </c>
      <c r="AG7" s="1170"/>
      <c r="AH7" s="1170"/>
      <c r="AI7" s="1170"/>
      <c r="AJ7" s="1171"/>
      <c r="AK7" s="1172">
        <v>434</v>
      </c>
      <c r="AL7" s="1173"/>
      <c r="AM7" s="1173"/>
      <c r="AN7" s="1173"/>
      <c r="AO7" s="1173"/>
      <c r="AP7" s="1173">
        <v>1591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593</v>
      </c>
      <c r="BT7" s="1164"/>
      <c r="BU7" s="1164"/>
      <c r="BV7" s="1164"/>
      <c r="BW7" s="1164"/>
      <c r="BX7" s="1164"/>
      <c r="BY7" s="1164"/>
      <c r="BZ7" s="1164"/>
      <c r="CA7" s="1164"/>
      <c r="CB7" s="1164"/>
      <c r="CC7" s="1164"/>
      <c r="CD7" s="1164"/>
      <c r="CE7" s="1164"/>
      <c r="CF7" s="1164"/>
      <c r="CG7" s="1176"/>
      <c r="CH7" s="1160" t="s">
        <v>518</v>
      </c>
      <c r="CI7" s="1161"/>
      <c r="CJ7" s="1161"/>
      <c r="CK7" s="1161"/>
      <c r="CL7" s="1162"/>
      <c r="CM7" s="1160">
        <v>117</v>
      </c>
      <c r="CN7" s="1161"/>
      <c r="CO7" s="1161"/>
      <c r="CP7" s="1161"/>
      <c r="CQ7" s="1162"/>
      <c r="CR7" s="1160">
        <v>100</v>
      </c>
      <c r="CS7" s="1161"/>
      <c r="CT7" s="1161"/>
      <c r="CU7" s="1161"/>
      <c r="CV7" s="1162"/>
      <c r="CW7" s="1160">
        <v>58</v>
      </c>
      <c r="CX7" s="1161"/>
      <c r="CY7" s="1161"/>
      <c r="CZ7" s="1161"/>
      <c r="DA7" s="1162"/>
      <c r="DB7" s="1160" t="s">
        <v>518</v>
      </c>
      <c r="DC7" s="1161"/>
      <c r="DD7" s="1161"/>
      <c r="DE7" s="1161"/>
      <c r="DF7" s="1162"/>
      <c r="DG7" s="1160" t="s">
        <v>518</v>
      </c>
      <c r="DH7" s="1161"/>
      <c r="DI7" s="1161"/>
      <c r="DJ7" s="1161"/>
      <c r="DK7" s="1162"/>
      <c r="DL7" s="1160" t="s">
        <v>518</v>
      </c>
      <c r="DM7" s="1161"/>
      <c r="DN7" s="1161"/>
      <c r="DO7" s="1161"/>
      <c r="DP7" s="1162"/>
      <c r="DQ7" s="1160" t="s">
        <v>518</v>
      </c>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388</v>
      </c>
      <c r="B23" s="1001" t="s">
        <v>389</v>
      </c>
      <c r="C23" s="1002"/>
      <c r="D23" s="1002"/>
      <c r="E23" s="1002"/>
      <c r="F23" s="1002"/>
      <c r="G23" s="1002"/>
      <c r="H23" s="1002"/>
      <c r="I23" s="1002"/>
      <c r="J23" s="1002"/>
      <c r="K23" s="1002"/>
      <c r="L23" s="1002"/>
      <c r="M23" s="1002"/>
      <c r="N23" s="1002"/>
      <c r="O23" s="1002"/>
      <c r="P23" s="1012"/>
      <c r="Q23" s="1131">
        <v>20818</v>
      </c>
      <c r="R23" s="1125"/>
      <c r="S23" s="1125"/>
      <c r="T23" s="1125"/>
      <c r="U23" s="1125"/>
      <c r="V23" s="1125">
        <v>19591</v>
      </c>
      <c r="W23" s="1125"/>
      <c r="X23" s="1125"/>
      <c r="Y23" s="1125"/>
      <c r="Z23" s="1125"/>
      <c r="AA23" s="1125">
        <v>1227</v>
      </c>
      <c r="AB23" s="1125"/>
      <c r="AC23" s="1125"/>
      <c r="AD23" s="1125"/>
      <c r="AE23" s="1132"/>
      <c r="AF23" s="1133">
        <v>1135</v>
      </c>
      <c r="AG23" s="1125"/>
      <c r="AH23" s="1125"/>
      <c r="AI23" s="1125"/>
      <c r="AJ23" s="1134"/>
      <c r="AK23" s="1135"/>
      <c r="AL23" s="1136"/>
      <c r="AM23" s="1136"/>
      <c r="AN23" s="1136"/>
      <c r="AO23" s="1136"/>
      <c r="AP23" s="1125">
        <v>1591</v>
      </c>
      <c r="AQ23" s="1125"/>
      <c r="AR23" s="1125"/>
      <c r="AS23" s="1125"/>
      <c r="AT23" s="1125"/>
      <c r="AU23" s="1126"/>
      <c r="AV23" s="1126"/>
      <c r="AW23" s="1126"/>
      <c r="AX23" s="1126"/>
      <c r="AY23" s="1127"/>
      <c r="AZ23" s="1128" t="s">
        <v>390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369</v>
      </c>
      <c r="B26" s="1060"/>
      <c r="C26" s="1060"/>
      <c r="D26" s="1060"/>
      <c r="E26" s="1060"/>
      <c r="F26" s="1060"/>
      <c r="G26" s="1060"/>
      <c r="H26" s="1060"/>
      <c r="I26" s="1060"/>
      <c r="J26" s="1060"/>
      <c r="K26" s="1060"/>
      <c r="L26" s="1060"/>
      <c r="M26" s="1060"/>
      <c r="N26" s="1060"/>
      <c r="O26" s="1060"/>
      <c r="P26" s="1061"/>
      <c r="Q26" s="1065" t="s">
        <v>393</v>
      </c>
      <c r="R26" s="1066"/>
      <c r="S26" s="1066"/>
      <c r="T26" s="1066"/>
      <c r="U26" s="1067"/>
      <c r="V26" s="1065" t="s">
        <v>394</v>
      </c>
      <c r="W26" s="1066"/>
      <c r="X26" s="1066"/>
      <c r="Y26" s="1066"/>
      <c r="Z26" s="1067"/>
      <c r="AA26" s="1065" t="s">
        <v>395</v>
      </c>
      <c r="AB26" s="1066"/>
      <c r="AC26" s="1066"/>
      <c r="AD26" s="1066"/>
      <c r="AE26" s="1066"/>
      <c r="AF26" s="1119" t="s">
        <v>396</v>
      </c>
      <c r="AG26" s="1072"/>
      <c r="AH26" s="1072"/>
      <c r="AI26" s="1072"/>
      <c r="AJ26" s="1120"/>
      <c r="AK26" s="1066" t="s">
        <v>397</v>
      </c>
      <c r="AL26" s="1066"/>
      <c r="AM26" s="1066"/>
      <c r="AN26" s="1066"/>
      <c r="AO26" s="1067"/>
      <c r="AP26" s="1065" t="s">
        <v>398</v>
      </c>
      <c r="AQ26" s="1066"/>
      <c r="AR26" s="1066"/>
      <c r="AS26" s="1066"/>
      <c r="AT26" s="1067"/>
      <c r="AU26" s="1065" t="s">
        <v>399</v>
      </c>
      <c r="AV26" s="1066"/>
      <c r="AW26" s="1066"/>
      <c r="AX26" s="1066"/>
      <c r="AY26" s="1067"/>
      <c r="AZ26" s="1065" t="s">
        <v>400</v>
      </c>
      <c r="BA26" s="1066"/>
      <c r="BB26" s="1066"/>
      <c r="BC26" s="1066"/>
      <c r="BD26" s="1067"/>
      <c r="BE26" s="1065" t="s">
        <v>376</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401</v>
      </c>
      <c r="C28" s="1112"/>
      <c r="D28" s="1112"/>
      <c r="E28" s="1112"/>
      <c r="F28" s="1112"/>
      <c r="G28" s="1112"/>
      <c r="H28" s="1112"/>
      <c r="I28" s="1112"/>
      <c r="J28" s="1112"/>
      <c r="K28" s="1112"/>
      <c r="L28" s="1112"/>
      <c r="M28" s="1112"/>
      <c r="N28" s="1112"/>
      <c r="O28" s="1112"/>
      <c r="P28" s="1113"/>
      <c r="Q28" s="1114">
        <v>2942</v>
      </c>
      <c r="R28" s="1115"/>
      <c r="S28" s="1115"/>
      <c r="T28" s="1115"/>
      <c r="U28" s="1115"/>
      <c r="V28" s="1115">
        <v>2817</v>
      </c>
      <c r="W28" s="1115"/>
      <c r="X28" s="1115"/>
      <c r="Y28" s="1115"/>
      <c r="Z28" s="1115"/>
      <c r="AA28" s="1115">
        <v>125</v>
      </c>
      <c r="AB28" s="1115"/>
      <c r="AC28" s="1115"/>
      <c r="AD28" s="1115"/>
      <c r="AE28" s="1116"/>
      <c r="AF28" s="1117">
        <v>125</v>
      </c>
      <c r="AG28" s="1115"/>
      <c r="AH28" s="1115"/>
      <c r="AI28" s="1115"/>
      <c r="AJ28" s="1118"/>
      <c r="AK28" s="1106">
        <v>189</v>
      </c>
      <c r="AL28" s="1107"/>
      <c r="AM28" s="1107"/>
      <c r="AN28" s="1107"/>
      <c r="AO28" s="1107"/>
      <c r="AP28" s="1107" t="s">
        <v>518</v>
      </c>
      <c r="AQ28" s="1107"/>
      <c r="AR28" s="1107"/>
      <c r="AS28" s="1107"/>
      <c r="AT28" s="1107"/>
      <c r="AU28" s="1107" t="s">
        <v>518</v>
      </c>
      <c r="AV28" s="1107"/>
      <c r="AW28" s="1107"/>
      <c r="AX28" s="1107"/>
      <c r="AY28" s="1107"/>
      <c r="AZ28" s="1108" t="s">
        <v>518</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402</v>
      </c>
      <c r="C29" s="1095"/>
      <c r="D29" s="1095"/>
      <c r="E29" s="1095"/>
      <c r="F29" s="1095"/>
      <c r="G29" s="1095"/>
      <c r="H29" s="1095"/>
      <c r="I29" s="1095"/>
      <c r="J29" s="1095"/>
      <c r="K29" s="1095"/>
      <c r="L29" s="1095"/>
      <c r="M29" s="1095"/>
      <c r="N29" s="1095"/>
      <c r="O29" s="1095"/>
      <c r="P29" s="1096"/>
      <c r="Q29" s="1102">
        <v>2787</v>
      </c>
      <c r="R29" s="1103"/>
      <c r="S29" s="1103"/>
      <c r="T29" s="1103"/>
      <c r="U29" s="1103"/>
      <c r="V29" s="1103">
        <v>2642</v>
      </c>
      <c r="W29" s="1103"/>
      <c r="X29" s="1103"/>
      <c r="Y29" s="1103"/>
      <c r="Z29" s="1103"/>
      <c r="AA29" s="1103">
        <v>146</v>
      </c>
      <c r="AB29" s="1103"/>
      <c r="AC29" s="1103"/>
      <c r="AD29" s="1103"/>
      <c r="AE29" s="1104"/>
      <c r="AF29" s="1099">
        <v>146</v>
      </c>
      <c r="AG29" s="1100"/>
      <c r="AH29" s="1100"/>
      <c r="AI29" s="1100"/>
      <c r="AJ29" s="1101"/>
      <c r="AK29" s="1044">
        <v>458</v>
      </c>
      <c r="AL29" s="1035"/>
      <c r="AM29" s="1035"/>
      <c r="AN29" s="1035"/>
      <c r="AO29" s="1035"/>
      <c r="AP29" s="1035" t="s">
        <v>518</v>
      </c>
      <c r="AQ29" s="1035"/>
      <c r="AR29" s="1035"/>
      <c r="AS29" s="1035"/>
      <c r="AT29" s="1035"/>
      <c r="AU29" s="1035" t="s">
        <v>518</v>
      </c>
      <c r="AV29" s="1035"/>
      <c r="AW29" s="1035"/>
      <c r="AX29" s="1035"/>
      <c r="AY29" s="1035"/>
      <c r="AZ29" s="1105" t="s">
        <v>518</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403</v>
      </c>
      <c r="C30" s="1095"/>
      <c r="D30" s="1095"/>
      <c r="E30" s="1095"/>
      <c r="F30" s="1095"/>
      <c r="G30" s="1095"/>
      <c r="H30" s="1095"/>
      <c r="I30" s="1095"/>
      <c r="J30" s="1095"/>
      <c r="K30" s="1095"/>
      <c r="L30" s="1095"/>
      <c r="M30" s="1095"/>
      <c r="N30" s="1095"/>
      <c r="O30" s="1095"/>
      <c r="P30" s="1096"/>
      <c r="Q30" s="1102">
        <v>542</v>
      </c>
      <c r="R30" s="1103"/>
      <c r="S30" s="1103"/>
      <c r="T30" s="1103"/>
      <c r="U30" s="1103"/>
      <c r="V30" s="1103">
        <v>538</v>
      </c>
      <c r="W30" s="1103"/>
      <c r="X30" s="1103"/>
      <c r="Y30" s="1103"/>
      <c r="Z30" s="1103"/>
      <c r="AA30" s="1103">
        <v>4</v>
      </c>
      <c r="AB30" s="1103"/>
      <c r="AC30" s="1103"/>
      <c r="AD30" s="1103"/>
      <c r="AE30" s="1104"/>
      <c r="AF30" s="1099">
        <v>4</v>
      </c>
      <c r="AG30" s="1100"/>
      <c r="AH30" s="1100"/>
      <c r="AI30" s="1100"/>
      <c r="AJ30" s="1101"/>
      <c r="AK30" s="1044">
        <v>78</v>
      </c>
      <c r="AL30" s="1035"/>
      <c r="AM30" s="1035"/>
      <c r="AN30" s="1035"/>
      <c r="AO30" s="1035"/>
      <c r="AP30" s="1035" t="s">
        <v>518</v>
      </c>
      <c r="AQ30" s="1035"/>
      <c r="AR30" s="1035"/>
      <c r="AS30" s="1035"/>
      <c r="AT30" s="1035"/>
      <c r="AU30" s="1035" t="s">
        <v>518</v>
      </c>
      <c r="AV30" s="1035"/>
      <c r="AW30" s="1035"/>
      <c r="AX30" s="1035"/>
      <c r="AY30" s="1035"/>
      <c r="AZ30" s="1105" t="s">
        <v>518</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404</v>
      </c>
      <c r="C31" s="1095"/>
      <c r="D31" s="1095"/>
      <c r="E31" s="1095"/>
      <c r="F31" s="1095"/>
      <c r="G31" s="1095"/>
      <c r="H31" s="1095"/>
      <c r="I31" s="1095"/>
      <c r="J31" s="1095"/>
      <c r="K31" s="1095"/>
      <c r="L31" s="1095"/>
      <c r="M31" s="1095"/>
      <c r="N31" s="1095"/>
      <c r="O31" s="1095"/>
      <c r="P31" s="1096"/>
      <c r="Q31" s="1102">
        <v>6</v>
      </c>
      <c r="R31" s="1103"/>
      <c r="S31" s="1103"/>
      <c r="T31" s="1103"/>
      <c r="U31" s="1103"/>
      <c r="V31" s="1103">
        <v>4</v>
      </c>
      <c r="W31" s="1103"/>
      <c r="X31" s="1103"/>
      <c r="Y31" s="1103"/>
      <c r="Z31" s="1103"/>
      <c r="AA31" s="1103">
        <v>1</v>
      </c>
      <c r="AB31" s="1103"/>
      <c r="AC31" s="1103"/>
      <c r="AD31" s="1103"/>
      <c r="AE31" s="1104"/>
      <c r="AF31" s="1099">
        <v>1</v>
      </c>
      <c r="AG31" s="1100"/>
      <c r="AH31" s="1100"/>
      <c r="AI31" s="1100"/>
      <c r="AJ31" s="1101"/>
      <c r="AK31" s="1044" t="s">
        <v>518</v>
      </c>
      <c r="AL31" s="1035"/>
      <c r="AM31" s="1035"/>
      <c r="AN31" s="1035"/>
      <c r="AO31" s="1035"/>
      <c r="AP31" s="1035" t="s">
        <v>518</v>
      </c>
      <c r="AQ31" s="1035"/>
      <c r="AR31" s="1035"/>
      <c r="AS31" s="1035"/>
      <c r="AT31" s="1035"/>
      <c r="AU31" s="1035" t="s">
        <v>518</v>
      </c>
      <c r="AV31" s="1035"/>
      <c r="AW31" s="1035"/>
      <c r="AX31" s="1035"/>
      <c r="AY31" s="1035"/>
      <c r="AZ31" s="1105" t="s">
        <v>518</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405</v>
      </c>
      <c r="C32" s="1095"/>
      <c r="D32" s="1095"/>
      <c r="E32" s="1095"/>
      <c r="F32" s="1095"/>
      <c r="G32" s="1095"/>
      <c r="H32" s="1095"/>
      <c r="I32" s="1095"/>
      <c r="J32" s="1095"/>
      <c r="K32" s="1095"/>
      <c r="L32" s="1095"/>
      <c r="M32" s="1095"/>
      <c r="N32" s="1095"/>
      <c r="O32" s="1095"/>
      <c r="P32" s="1096"/>
      <c r="Q32" s="1102">
        <v>818</v>
      </c>
      <c r="R32" s="1103"/>
      <c r="S32" s="1103"/>
      <c r="T32" s="1103"/>
      <c r="U32" s="1103"/>
      <c r="V32" s="1103">
        <v>729</v>
      </c>
      <c r="W32" s="1103"/>
      <c r="X32" s="1103"/>
      <c r="Y32" s="1103"/>
      <c r="Z32" s="1103"/>
      <c r="AA32" s="1103">
        <v>89</v>
      </c>
      <c r="AB32" s="1103"/>
      <c r="AC32" s="1103"/>
      <c r="AD32" s="1103"/>
      <c r="AE32" s="1104"/>
      <c r="AF32" s="1099">
        <v>903</v>
      </c>
      <c r="AG32" s="1100"/>
      <c r="AH32" s="1100"/>
      <c r="AI32" s="1100"/>
      <c r="AJ32" s="1101"/>
      <c r="AK32" s="1044">
        <v>106</v>
      </c>
      <c r="AL32" s="1035"/>
      <c r="AM32" s="1035"/>
      <c r="AN32" s="1035"/>
      <c r="AO32" s="1035"/>
      <c r="AP32" s="1035">
        <v>1439</v>
      </c>
      <c r="AQ32" s="1035"/>
      <c r="AR32" s="1035"/>
      <c r="AS32" s="1035"/>
      <c r="AT32" s="1035"/>
      <c r="AU32" s="1035">
        <v>24</v>
      </c>
      <c r="AV32" s="1035"/>
      <c r="AW32" s="1035"/>
      <c r="AX32" s="1035"/>
      <c r="AY32" s="1035"/>
      <c r="AZ32" s="1105" t="s">
        <v>518</v>
      </c>
      <c r="BA32" s="1105"/>
      <c r="BB32" s="1105"/>
      <c r="BC32" s="1105"/>
      <c r="BD32" s="1105"/>
      <c r="BE32" s="1036" t="s">
        <v>406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t="s">
        <v>407</v>
      </c>
      <c r="C33" s="1095"/>
      <c r="D33" s="1095"/>
      <c r="E33" s="1095"/>
      <c r="F33" s="1095"/>
      <c r="G33" s="1095"/>
      <c r="H33" s="1095"/>
      <c r="I33" s="1095"/>
      <c r="J33" s="1095"/>
      <c r="K33" s="1095"/>
      <c r="L33" s="1095"/>
      <c r="M33" s="1095"/>
      <c r="N33" s="1095"/>
      <c r="O33" s="1095"/>
      <c r="P33" s="1096"/>
      <c r="Q33" s="1102">
        <v>306</v>
      </c>
      <c r="R33" s="1103"/>
      <c r="S33" s="1103"/>
      <c r="T33" s="1103"/>
      <c r="U33" s="1103"/>
      <c r="V33" s="1103">
        <v>362</v>
      </c>
      <c r="W33" s="1103"/>
      <c r="X33" s="1103"/>
      <c r="Y33" s="1103"/>
      <c r="Z33" s="1103"/>
      <c r="AA33" s="1103">
        <v>-57</v>
      </c>
      <c r="AB33" s="1103"/>
      <c r="AC33" s="1103"/>
      <c r="AD33" s="1103"/>
      <c r="AE33" s="1104"/>
      <c r="AF33" s="1099">
        <v>522</v>
      </c>
      <c r="AG33" s="1100"/>
      <c r="AH33" s="1100"/>
      <c r="AI33" s="1100"/>
      <c r="AJ33" s="1101"/>
      <c r="AK33" s="1044">
        <v>713</v>
      </c>
      <c r="AL33" s="1035"/>
      <c r="AM33" s="1035"/>
      <c r="AN33" s="1035"/>
      <c r="AO33" s="1035"/>
      <c r="AP33" s="1035">
        <v>1067</v>
      </c>
      <c r="AQ33" s="1035"/>
      <c r="AR33" s="1035"/>
      <c r="AS33" s="1035"/>
      <c r="AT33" s="1035"/>
      <c r="AU33" s="1035">
        <v>1053</v>
      </c>
      <c r="AV33" s="1035"/>
      <c r="AW33" s="1035"/>
      <c r="AX33" s="1035"/>
      <c r="AY33" s="1035"/>
      <c r="AZ33" s="1105" t="s">
        <v>518</v>
      </c>
      <c r="BA33" s="1105"/>
      <c r="BB33" s="1105"/>
      <c r="BC33" s="1105"/>
      <c r="BD33" s="1105"/>
      <c r="BE33" s="1036" t="s">
        <v>406</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t="s">
        <v>408</v>
      </c>
      <c r="C34" s="1095"/>
      <c r="D34" s="1095"/>
      <c r="E34" s="1095"/>
      <c r="F34" s="1095"/>
      <c r="G34" s="1095"/>
      <c r="H34" s="1095"/>
      <c r="I34" s="1095"/>
      <c r="J34" s="1095"/>
      <c r="K34" s="1095"/>
      <c r="L34" s="1095"/>
      <c r="M34" s="1095"/>
      <c r="N34" s="1095"/>
      <c r="O34" s="1095"/>
      <c r="P34" s="1096"/>
      <c r="Q34" s="1102">
        <v>1215</v>
      </c>
      <c r="R34" s="1103"/>
      <c r="S34" s="1103"/>
      <c r="T34" s="1103"/>
      <c r="U34" s="1103"/>
      <c r="V34" s="1103">
        <v>1152</v>
      </c>
      <c r="W34" s="1103"/>
      <c r="X34" s="1103"/>
      <c r="Y34" s="1103"/>
      <c r="Z34" s="1103"/>
      <c r="AA34" s="1103">
        <v>63</v>
      </c>
      <c r="AB34" s="1103"/>
      <c r="AC34" s="1103"/>
      <c r="AD34" s="1103"/>
      <c r="AE34" s="1104"/>
      <c r="AF34" s="1099">
        <v>1800</v>
      </c>
      <c r="AG34" s="1100"/>
      <c r="AH34" s="1100"/>
      <c r="AI34" s="1100"/>
      <c r="AJ34" s="1101"/>
      <c r="AK34" s="1044">
        <v>365</v>
      </c>
      <c r="AL34" s="1035"/>
      <c r="AM34" s="1035"/>
      <c r="AN34" s="1035"/>
      <c r="AO34" s="1035"/>
      <c r="AP34" s="1035">
        <v>4964</v>
      </c>
      <c r="AQ34" s="1035"/>
      <c r="AR34" s="1035"/>
      <c r="AS34" s="1035"/>
      <c r="AT34" s="1035"/>
      <c r="AU34" s="1035">
        <v>4587</v>
      </c>
      <c r="AV34" s="1035"/>
      <c r="AW34" s="1035"/>
      <c r="AX34" s="1035"/>
      <c r="AY34" s="1035"/>
      <c r="AZ34" s="1105" t="s">
        <v>518</v>
      </c>
      <c r="BA34" s="1105"/>
      <c r="BB34" s="1105"/>
      <c r="BC34" s="1105"/>
      <c r="BD34" s="1105"/>
      <c r="BE34" s="1036" t="s">
        <v>409</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t="s">
        <v>410</v>
      </c>
      <c r="C35" s="1095"/>
      <c r="D35" s="1095"/>
      <c r="E35" s="1095"/>
      <c r="F35" s="1095"/>
      <c r="G35" s="1095"/>
      <c r="H35" s="1095"/>
      <c r="I35" s="1095"/>
      <c r="J35" s="1095"/>
      <c r="K35" s="1095"/>
      <c r="L35" s="1095"/>
      <c r="M35" s="1095"/>
      <c r="N35" s="1095"/>
      <c r="O35" s="1095"/>
      <c r="P35" s="1096"/>
      <c r="Q35" s="1102">
        <v>148</v>
      </c>
      <c r="R35" s="1103"/>
      <c r="S35" s="1103"/>
      <c r="T35" s="1103"/>
      <c r="U35" s="1103"/>
      <c r="V35" s="1103">
        <v>139</v>
      </c>
      <c r="W35" s="1103"/>
      <c r="X35" s="1103"/>
      <c r="Y35" s="1103"/>
      <c r="Z35" s="1103"/>
      <c r="AA35" s="1103">
        <v>9</v>
      </c>
      <c r="AB35" s="1103"/>
      <c r="AC35" s="1103"/>
      <c r="AD35" s="1103"/>
      <c r="AE35" s="1104"/>
      <c r="AF35" s="1099">
        <v>5</v>
      </c>
      <c r="AG35" s="1100"/>
      <c r="AH35" s="1100"/>
      <c r="AI35" s="1100"/>
      <c r="AJ35" s="1101"/>
      <c r="AK35" s="1044">
        <v>81</v>
      </c>
      <c r="AL35" s="1035"/>
      <c r="AM35" s="1035"/>
      <c r="AN35" s="1035"/>
      <c r="AO35" s="1035"/>
      <c r="AP35" s="1035" t="s">
        <v>518</v>
      </c>
      <c r="AQ35" s="1035"/>
      <c r="AR35" s="1035"/>
      <c r="AS35" s="1035"/>
      <c r="AT35" s="1035"/>
      <c r="AU35" s="1035" t="s">
        <v>518</v>
      </c>
      <c r="AV35" s="1035"/>
      <c r="AW35" s="1035"/>
      <c r="AX35" s="1035"/>
      <c r="AY35" s="1035"/>
      <c r="AZ35" s="1105" t="s">
        <v>518</v>
      </c>
      <c r="BA35" s="1105"/>
      <c r="BB35" s="1105"/>
      <c r="BC35" s="1105"/>
      <c r="BD35" s="1105"/>
      <c r="BE35" s="1036" t="s">
        <v>411</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t="s">
        <v>412</v>
      </c>
      <c r="C36" s="1095"/>
      <c r="D36" s="1095"/>
      <c r="E36" s="1095"/>
      <c r="F36" s="1095"/>
      <c r="G36" s="1095"/>
      <c r="H36" s="1095"/>
      <c r="I36" s="1095"/>
      <c r="J36" s="1095"/>
      <c r="K36" s="1095"/>
      <c r="L36" s="1095"/>
      <c r="M36" s="1095"/>
      <c r="N36" s="1095"/>
      <c r="O36" s="1095"/>
      <c r="P36" s="1096"/>
      <c r="Q36" s="1102">
        <v>23</v>
      </c>
      <c r="R36" s="1103"/>
      <c r="S36" s="1103"/>
      <c r="T36" s="1103"/>
      <c r="U36" s="1103"/>
      <c r="V36" s="1103">
        <v>19</v>
      </c>
      <c r="W36" s="1103"/>
      <c r="X36" s="1103"/>
      <c r="Y36" s="1103"/>
      <c r="Z36" s="1103"/>
      <c r="AA36" s="1103">
        <v>5</v>
      </c>
      <c r="AB36" s="1103"/>
      <c r="AC36" s="1103"/>
      <c r="AD36" s="1103"/>
      <c r="AE36" s="1104"/>
      <c r="AF36" s="1099">
        <v>5</v>
      </c>
      <c r="AG36" s="1100"/>
      <c r="AH36" s="1100"/>
      <c r="AI36" s="1100"/>
      <c r="AJ36" s="1101"/>
      <c r="AK36" s="1044">
        <v>14</v>
      </c>
      <c r="AL36" s="1035"/>
      <c r="AM36" s="1035"/>
      <c r="AN36" s="1035"/>
      <c r="AO36" s="1035"/>
      <c r="AP36" s="1035" t="s">
        <v>518</v>
      </c>
      <c r="AQ36" s="1035"/>
      <c r="AR36" s="1035"/>
      <c r="AS36" s="1035"/>
      <c r="AT36" s="1035"/>
      <c r="AU36" s="1035" t="s">
        <v>518</v>
      </c>
      <c r="AV36" s="1035"/>
      <c r="AW36" s="1035"/>
      <c r="AX36" s="1035"/>
      <c r="AY36" s="1035"/>
      <c r="AZ36" s="1105" t="s">
        <v>518</v>
      </c>
      <c r="BA36" s="1105"/>
      <c r="BB36" s="1105"/>
      <c r="BC36" s="1105"/>
      <c r="BD36" s="1105"/>
      <c r="BE36" s="1036" t="s">
        <v>413</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t="s">
        <v>414</v>
      </c>
      <c r="C37" s="1095"/>
      <c r="D37" s="1095"/>
      <c r="E37" s="1095"/>
      <c r="F37" s="1095"/>
      <c r="G37" s="1095"/>
      <c r="H37" s="1095"/>
      <c r="I37" s="1095"/>
      <c r="J37" s="1095"/>
      <c r="K37" s="1095"/>
      <c r="L37" s="1095"/>
      <c r="M37" s="1095"/>
      <c r="N37" s="1095"/>
      <c r="O37" s="1095"/>
      <c r="P37" s="1096"/>
      <c r="Q37" s="1102">
        <v>723</v>
      </c>
      <c r="R37" s="1103"/>
      <c r="S37" s="1103"/>
      <c r="T37" s="1103"/>
      <c r="U37" s="1103"/>
      <c r="V37" s="1103">
        <v>500</v>
      </c>
      <c r="W37" s="1103"/>
      <c r="X37" s="1103"/>
      <c r="Y37" s="1103"/>
      <c r="Z37" s="1103"/>
      <c r="AA37" s="1103">
        <v>223</v>
      </c>
      <c r="AB37" s="1103"/>
      <c r="AC37" s="1103"/>
      <c r="AD37" s="1103"/>
      <c r="AE37" s="1104"/>
      <c r="AF37" s="1099">
        <v>60</v>
      </c>
      <c r="AG37" s="1100"/>
      <c r="AH37" s="1100"/>
      <c r="AI37" s="1100"/>
      <c r="AJ37" s="1101"/>
      <c r="AK37" s="1044">
        <v>483</v>
      </c>
      <c r="AL37" s="1035"/>
      <c r="AM37" s="1035"/>
      <c r="AN37" s="1035"/>
      <c r="AO37" s="1035"/>
      <c r="AP37" s="1035" t="s">
        <v>518</v>
      </c>
      <c r="AQ37" s="1035"/>
      <c r="AR37" s="1035"/>
      <c r="AS37" s="1035"/>
      <c r="AT37" s="1035"/>
      <c r="AU37" s="1035" t="s">
        <v>518</v>
      </c>
      <c r="AV37" s="1035"/>
      <c r="AW37" s="1035"/>
      <c r="AX37" s="1035"/>
      <c r="AY37" s="1035"/>
      <c r="AZ37" s="1105" t="s">
        <v>518</v>
      </c>
      <c r="BA37" s="1105"/>
      <c r="BB37" s="1105"/>
      <c r="BC37" s="1105"/>
      <c r="BD37" s="1105"/>
      <c r="BE37" s="1036" t="s">
        <v>415</v>
      </c>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388</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3571</v>
      </c>
      <c r="AG63" s="1023"/>
      <c r="AH63" s="1023"/>
      <c r="AI63" s="1023"/>
      <c r="AJ63" s="1086"/>
      <c r="AK63" s="1087"/>
      <c r="AL63" s="1027"/>
      <c r="AM63" s="1027"/>
      <c r="AN63" s="1027"/>
      <c r="AO63" s="1027"/>
      <c r="AP63" s="1023">
        <v>7470</v>
      </c>
      <c r="AQ63" s="1023"/>
      <c r="AR63" s="1023"/>
      <c r="AS63" s="1023"/>
      <c r="AT63" s="1023"/>
      <c r="AU63" s="1023">
        <v>5664</v>
      </c>
      <c r="AV63" s="1023"/>
      <c r="AW63" s="1023"/>
      <c r="AX63" s="1023"/>
      <c r="AY63" s="1023"/>
      <c r="AZ63" s="1081"/>
      <c r="BA63" s="1081"/>
      <c r="BB63" s="1081"/>
      <c r="BC63" s="1081"/>
      <c r="BD63" s="1081"/>
      <c r="BE63" s="1024"/>
      <c r="BF63" s="1024"/>
      <c r="BG63" s="1024"/>
      <c r="BH63" s="1024"/>
      <c r="BI63" s="1025"/>
      <c r="BJ63" s="1082" t="s">
        <v>172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422</v>
      </c>
      <c r="AB66" s="1066"/>
      <c r="AC66" s="1066"/>
      <c r="AD66" s="1066"/>
      <c r="AE66" s="1067"/>
      <c r="AF66" s="1071" t="s">
        <v>396</v>
      </c>
      <c r="AG66" s="1072"/>
      <c r="AH66" s="1072"/>
      <c r="AI66" s="1072"/>
      <c r="AJ66" s="1073"/>
      <c r="AK66" s="1065" t="s">
        <v>423</v>
      </c>
      <c r="AL66" s="1060"/>
      <c r="AM66" s="1060"/>
      <c r="AN66" s="1060"/>
      <c r="AO66" s="1061"/>
      <c r="AP66" s="1065" t="s">
        <v>424</v>
      </c>
      <c r="AQ66" s="1066"/>
      <c r="AR66" s="1066"/>
      <c r="AS66" s="1066"/>
      <c r="AT66" s="1067"/>
      <c r="AU66" s="1065" t="s">
        <v>425</v>
      </c>
      <c r="AV66" s="1066"/>
      <c r="AW66" s="1066"/>
      <c r="AX66" s="1066"/>
      <c r="AY66" s="1067"/>
      <c r="AZ66" s="1065" t="s">
        <v>376</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583</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518</v>
      </c>
      <c r="AQ68" s="1046"/>
      <c r="AR68" s="1046"/>
      <c r="AS68" s="1046"/>
      <c r="AT68" s="1046"/>
      <c r="AU68" s="1046" t="s">
        <v>518</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584</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518</v>
      </c>
      <c r="AQ69" s="1035"/>
      <c r="AR69" s="1035"/>
      <c r="AS69" s="1035"/>
      <c r="AT69" s="1035"/>
      <c r="AU69" s="1035" t="s">
        <v>518</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585</v>
      </c>
      <c r="C70" s="1039"/>
      <c r="D70" s="1039"/>
      <c r="E70" s="1039"/>
      <c r="F70" s="1039"/>
      <c r="G70" s="1039"/>
      <c r="H70" s="1039"/>
      <c r="I70" s="1039"/>
      <c r="J70" s="1039"/>
      <c r="K70" s="1039"/>
      <c r="L70" s="1039"/>
      <c r="M70" s="1039"/>
      <c r="N70" s="1039"/>
      <c r="O70" s="1039"/>
      <c r="P70" s="1040"/>
      <c r="Q70" s="1041">
        <v>239</v>
      </c>
      <c r="R70" s="1035"/>
      <c r="S70" s="1035"/>
      <c r="T70" s="1035"/>
      <c r="U70" s="1035"/>
      <c r="V70" s="1035">
        <v>230</v>
      </c>
      <c r="W70" s="1035"/>
      <c r="X70" s="1035"/>
      <c r="Y70" s="1035"/>
      <c r="Z70" s="1035"/>
      <c r="AA70" s="1035">
        <v>9</v>
      </c>
      <c r="AB70" s="1035"/>
      <c r="AC70" s="1035"/>
      <c r="AD70" s="1035"/>
      <c r="AE70" s="1035"/>
      <c r="AF70" s="1035">
        <v>9</v>
      </c>
      <c r="AG70" s="1035"/>
      <c r="AH70" s="1035"/>
      <c r="AI70" s="1035"/>
      <c r="AJ70" s="1035"/>
      <c r="AK70" s="1035" t="s">
        <v>518</v>
      </c>
      <c r="AL70" s="1035"/>
      <c r="AM70" s="1035"/>
      <c r="AN70" s="1035"/>
      <c r="AO70" s="1035"/>
      <c r="AP70" s="1035">
        <v>55</v>
      </c>
      <c r="AQ70" s="1035"/>
      <c r="AR70" s="1035"/>
      <c r="AS70" s="1035"/>
      <c r="AT70" s="1035"/>
      <c r="AU70" s="1035">
        <v>13</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586</v>
      </c>
      <c r="C71" s="1039"/>
      <c r="D71" s="1039"/>
      <c r="E71" s="1039"/>
      <c r="F71" s="1039"/>
      <c r="G71" s="1039"/>
      <c r="H71" s="1039"/>
      <c r="I71" s="1039"/>
      <c r="J71" s="1039"/>
      <c r="K71" s="1039"/>
      <c r="L71" s="1039"/>
      <c r="M71" s="1039"/>
      <c r="N71" s="1039"/>
      <c r="O71" s="1039"/>
      <c r="P71" s="1040"/>
      <c r="Q71" s="1041">
        <v>544</v>
      </c>
      <c r="R71" s="1035"/>
      <c r="S71" s="1035"/>
      <c r="T71" s="1035"/>
      <c r="U71" s="1035"/>
      <c r="V71" s="1035">
        <v>542</v>
      </c>
      <c r="W71" s="1035"/>
      <c r="X71" s="1035"/>
      <c r="Y71" s="1035"/>
      <c r="Z71" s="1035"/>
      <c r="AA71" s="1035">
        <v>2</v>
      </c>
      <c r="AB71" s="1035"/>
      <c r="AC71" s="1035"/>
      <c r="AD71" s="1035"/>
      <c r="AE71" s="1035"/>
      <c r="AF71" s="1035">
        <v>2</v>
      </c>
      <c r="AG71" s="1035"/>
      <c r="AH71" s="1035"/>
      <c r="AI71" s="1035"/>
      <c r="AJ71" s="1035"/>
      <c r="AK71" s="1035" t="s">
        <v>518</v>
      </c>
      <c r="AL71" s="1035"/>
      <c r="AM71" s="1035"/>
      <c r="AN71" s="1035"/>
      <c r="AO71" s="1035"/>
      <c r="AP71" s="1035" t="s">
        <v>518</v>
      </c>
      <c r="AQ71" s="1035"/>
      <c r="AR71" s="1035"/>
      <c r="AS71" s="1035"/>
      <c r="AT71" s="1035"/>
      <c r="AU71" s="1035" t="s">
        <v>518</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587</v>
      </c>
      <c r="C72" s="1039"/>
      <c r="D72" s="1039"/>
      <c r="E72" s="1039"/>
      <c r="F72" s="1039"/>
      <c r="G72" s="1039"/>
      <c r="H72" s="1039"/>
      <c r="I72" s="1039"/>
      <c r="J72" s="1039"/>
      <c r="K72" s="1039"/>
      <c r="L72" s="1039"/>
      <c r="M72" s="1039"/>
      <c r="N72" s="1039"/>
      <c r="O72" s="1039"/>
      <c r="P72" s="1040"/>
      <c r="Q72" s="1041">
        <v>2485</v>
      </c>
      <c r="R72" s="1035"/>
      <c r="S72" s="1035"/>
      <c r="T72" s="1035"/>
      <c r="U72" s="1035"/>
      <c r="V72" s="1035">
        <v>2447</v>
      </c>
      <c r="W72" s="1035"/>
      <c r="X72" s="1035"/>
      <c r="Y72" s="1035"/>
      <c r="Z72" s="1035"/>
      <c r="AA72" s="1035">
        <v>38</v>
      </c>
      <c r="AB72" s="1035"/>
      <c r="AC72" s="1035"/>
      <c r="AD72" s="1035"/>
      <c r="AE72" s="1035"/>
      <c r="AF72" s="1035">
        <v>38</v>
      </c>
      <c r="AG72" s="1035"/>
      <c r="AH72" s="1035"/>
      <c r="AI72" s="1035"/>
      <c r="AJ72" s="1035"/>
      <c r="AK72" s="1035" t="s">
        <v>518</v>
      </c>
      <c r="AL72" s="1035"/>
      <c r="AM72" s="1035"/>
      <c r="AN72" s="1035"/>
      <c r="AO72" s="1035"/>
      <c r="AP72" s="1035">
        <v>807</v>
      </c>
      <c r="AQ72" s="1035"/>
      <c r="AR72" s="1035"/>
      <c r="AS72" s="1035"/>
      <c r="AT72" s="1035"/>
      <c r="AU72" s="1035">
        <v>196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588</v>
      </c>
      <c r="C73" s="1039"/>
      <c r="D73" s="1039"/>
      <c r="E73" s="1039"/>
      <c r="F73" s="1039"/>
      <c r="G73" s="1039"/>
      <c r="H73" s="1039"/>
      <c r="I73" s="1039"/>
      <c r="J73" s="1039"/>
      <c r="K73" s="1039"/>
      <c r="L73" s="1039"/>
      <c r="M73" s="1039"/>
      <c r="N73" s="1039"/>
      <c r="O73" s="1039"/>
      <c r="P73" s="1040"/>
      <c r="Q73" s="1041">
        <v>557</v>
      </c>
      <c r="R73" s="1035"/>
      <c r="S73" s="1035"/>
      <c r="T73" s="1035"/>
      <c r="U73" s="1035"/>
      <c r="V73" s="1035">
        <v>548</v>
      </c>
      <c r="W73" s="1035"/>
      <c r="X73" s="1035"/>
      <c r="Y73" s="1035"/>
      <c r="Z73" s="1035"/>
      <c r="AA73" s="1035">
        <v>9</v>
      </c>
      <c r="AB73" s="1035"/>
      <c r="AC73" s="1035"/>
      <c r="AD73" s="1035"/>
      <c r="AE73" s="1035"/>
      <c r="AF73" s="1035">
        <v>591</v>
      </c>
      <c r="AG73" s="1035"/>
      <c r="AH73" s="1035"/>
      <c r="AI73" s="1035"/>
      <c r="AJ73" s="1035"/>
      <c r="AK73" s="1035" t="s">
        <v>518</v>
      </c>
      <c r="AL73" s="1035"/>
      <c r="AM73" s="1035"/>
      <c r="AN73" s="1035"/>
      <c r="AO73" s="1035"/>
      <c r="AP73" s="1035">
        <v>22</v>
      </c>
      <c r="AQ73" s="1035"/>
      <c r="AR73" s="1035"/>
      <c r="AS73" s="1035"/>
      <c r="AT73" s="1035"/>
      <c r="AU73" s="1035" t="s">
        <v>518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589</v>
      </c>
      <c r="C74" s="1039"/>
      <c r="D74" s="1039"/>
      <c r="E74" s="1039"/>
      <c r="F74" s="1039"/>
      <c r="G74" s="1039"/>
      <c r="H74" s="1039"/>
      <c r="I74" s="1039"/>
      <c r="J74" s="1039"/>
      <c r="K74" s="1039"/>
      <c r="L74" s="1039"/>
      <c r="M74" s="1039"/>
      <c r="N74" s="1039"/>
      <c r="O74" s="1039"/>
      <c r="P74" s="1040"/>
      <c r="Q74" s="1041">
        <v>2123</v>
      </c>
      <c r="R74" s="1035"/>
      <c r="S74" s="1035"/>
      <c r="T74" s="1035"/>
      <c r="U74" s="1035"/>
      <c r="V74" s="1035">
        <v>2057</v>
      </c>
      <c r="W74" s="1035"/>
      <c r="X74" s="1035"/>
      <c r="Y74" s="1035"/>
      <c r="Z74" s="1035"/>
      <c r="AA74" s="1035">
        <v>66</v>
      </c>
      <c r="AB74" s="1035"/>
      <c r="AC74" s="1035"/>
      <c r="AD74" s="1035"/>
      <c r="AE74" s="1035"/>
      <c r="AF74" s="1035">
        <v>894</v>
      </c>
      <c r="AG74" s="1035"/>
      <c r="AH74" s="1035"/>
      <c r="AI74" s="1035"/>
      <c r="AJ74" s="1035"/>
      <c r="AK74" s="1035" t="s">
        <v>518</v>
      </c>
      <c r="AL74" s="1035"/>
      <c r="AM74" s="1035"/>
      <c r="AN74" s="1035"/>
      <c r="AO74" s="1035"/>
      <c r="AP74" s="1035" t="s">
        <v>518</v>
      </c>
      <c r="AQ74" s="1035"/>
      <c r="AR74" s="1035"/>
      <c r="AS74" s="1035"/>
      <c r="AT74" s="1035"/>
      <c r="AU74" s="1035" t="s">
        <v>518</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590</v>
      </c>
      <c r="C75" s="1039"/>
      <c r="D75" s="1039"/>
      <c r="E75" s="1039"/>
      <c r="F75" s="1039"/>
      <c r="G75" s="1039"/>
      <c r="H75" s="1039"/>
      <c r="I75" s="1039"/>
      <c r="J75" s="1039"/>
      <c r="K75" s="1039"/>
      <c r="L75" s="1039"/>
      <c r="M75" s="1039"/>
      <c r="N75" s="1039"/>
      <c r="O75" s="1039"/>
      <c r="P75" s="1040"/>
      <c r="Q75" s="1042">
        <v>461</v>
      </c>
      <c r="R75" s="1043"/>
      <c r="S75" s="1043"/>
      <c r="T75" s="1043"/>
      <c r="U75" s="1044"/>
      <c r="V75" s="1045">
        <v>257</v>
      </c>
      <c r="W75" s="1043"/>
      <c r="X75" s="1043"/>
      <c r="Y75" s="1043"/>
      <c r="Z75" s="1044"/>
      <c r="AA75" s="1045">
        <v>204</v>
      </c>
      <c r="AB75" s="1043"/>
      <c r="AC75" s="1043"/>
      <c r="AD75" s="1043"/>
      <c r="AE75" s="1044"/>
      <c r="AF75" s="1045">
        <v>204</v>
      </c>
      <c r="AG75" s="1043"/>
      <c r="AH75" s="1043"/>
      <c r="AI75" s="1043"/>
      <c r="AJ75" s="1044"/>
      <c r="AK75" s="1045" t="s">
        <v>518</v>
      </c>
      <c r="AL75" s="1043"/>
      <c r="AM75" s="1043"/>
      <c r="AN75" s="1043"/>
      <c r="AO75" s="1044"/>
      <c r="AP75" s="1045" t="s">
        <v>518</v>
      </c>
      <c r="AQ75" s="1043"/>
      <c r="AR75" s="1043"/>
      <c r="AS75" s="1043"/>
      <c r="AT75" s="1044"/>
      <c r="AU75" s="1045" t="s">
        <v>518</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591</v>
      </c>
      <c r="C76" s="1039"/>
      <c r="D76" s="1039"/>
      <c r="E76" s="1039"/>
      <c r="F76" s="1039"/>
      <c r="G76" s="1039"/>
      <c r="H76" s="1039"/>
      <c r="I76" s="1039"/>
      <c r="J76" s="1039"/>
      <c r="K76" s="1039"/>
      <c r="L76" s="1039"/>
      <c r="M76" s="1039"/>
      <c r="N76" s="1039"/>
      <c r="O76" s="1039"/>
      <c r="P76" s="1040"/>
      <c r="Q76" s="1042">
        <v>975</v>
      </c>
      <c r="R76" s="1043"/>
      <c r="S76" s="1043"/>
      <c r="T76" s="1043"/>
      <c r="U76" s="1044"/>
      <c r="V76" s="1045">
        <v>965</v>
      </c>
      <c r="W76" s="1043"/>
      <c r="X76" s="1043"/>
      <c r="Y76" s="1043"/>
      <c r="Z76" s="1044"/>
      <c r="AA76" s="1045">
        <v>10</v>
      </c>
      <c r="AB76" s="1043"/>
      <c r="AC76" s="1043"/>
      <c r="AD76" s="1043"/>
      <c r="AE76" s="1044"/>
      <c r="AF76" s="1045">
        <v>10</v>
      </c>
      <c r="AG76" s="1043"/>
      <c r="AH76" s="1043"/>
      <c r="AI76" s="1043"/>
      <c r="AJ76" s="1044"/>
      <c r="AK76" s="1045" t="s">
        <v>518</v>
      </c>
      <c r="AL76" s="1043"/>
      <c r="AM76" s="1043"/>
      <c r="AN76" s="1043"/>
      <c r="AO76" s="1044"/>
      <c r="AP76" s="1045" t="s">
        <v>518</v>
      </c>
      <c r="AQ76" s="1043"/>
      <c r="AR76" s="1043"/>
      <c r="AS76" s="1043"/>
      <c r="AT76" s="1044"/>
      <c r="AU76" s="1045" t="s">
        <v>518</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t="s">
        <v>592</v>
      </c>
      <c r="C77" s="1039"/>
      <c r="D77" s="1039"/>
      <c r="E77" s="1039"/>
      <c r="F77" s="1039"/>
      <c r="G77" s="1039"/>
      <c r="H77" s="1039"/>
      <c r="I77" s="1039"/>
      <c r="J77" s="1039"/>
      <c r="K77" s="1039"/>
      <c r="L77" s="1039"/>
      <c r="M77" s="1039"/>
      <c r="N77" s="1039"/>
      <c r="O77" s="1039"/>
      <c r="P77" s="1040"/>
      <c r="Q77" s="1042">
        <v>359263</v>
      </c>
      <c r="R77" s="1043"/>
      <c r="S77" s="1043"/>
      <c r="T77" s="1043"/>
      <c r="U77" s="1044"/>
      <c r="V77" s="1045">
        <v>349158</v>
      </c>
      <c r="W77" s="1043"/>
      <c r="X77" s="1043"/>
      <c r="Y77" s="1043"/>
      <c r="Z77" s="1044"/>
      <c r="AA77" s="1045">
        <v>10106</v>
      </c>
      <c r="AB77" s="1043"/>
      <c r="AC77" s="1043"/>
      <c r="AD77" s="1043"/>
      <c r="AE77" s="1044"/>
      <c r="AF77" s="1045">
        <v>10106</v>
      </c>
      <c r="AG77" s="1043"/>
      <c r="AH77" s="1043"/>
      <c r="AI77" s="1043"/>
      <c r="AJ77" s="1044"/>
      <c r="AK77" s="1045">
        <v>703</v>
      </c>
      <c r="AL77" s="1043"/>
      <c r="AM77" s="1043"/>
      <c r="AN77" s="1043"/>
      <c r="AO77" s="1044"/>
      <c r="AP77" s="1045" t="s">
        <v>518</v>
      </c>
      <c r="AQ77" s="1043"/>
      <c r="AR77" s="1043"/>
      <c r="AS77" s="1043"/>
      <c r="AT77" s="1044"/>
      <c r="AU77" s="1045" t="s">
        <v>518</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388</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11877</v>
      </c>
      <c r="AG88" s="1023"/>
      <c r="AH88" s="1023"/>
      <c r="AI88" s="1023"/>
      <c r="AJ88" s="1023"/>
      <c r="AK88" s="1027"/>
      <c r="AL88" s="1027"/>
      <c r="AM88" s="1027"/>
      <c r="AN88" s="1027"/>
      <c r="AO88" s="1027"/>
      <c r="AP88" s="1023">
        <v>884</v>
      </c>
      <c r="AQ88" s="1023"/>
      <c r="AR88" s="1023"/>
      <c r="AS88" s="1023"/>
      <c r="AT88" s="1023"/>
      <c r="AU88" s="1023">
        <v>209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100</v>
      </c>
      <c r="CS102" s="1017"/>
      <c r="CT102" s="1017"/>
      <c r="CU102" s="1017"/>
      <c r="CV102" s="1018"/>
      <c r="CW102" s="1016">
        <v>58</v>
      </c>
      <c r="CX102" s="1017"/>
      <c r="CY102" s="1017"/>
      <c r="CZ102" s="1017"/>
      <c r="DA102" s="1018"/>
      <c r="DB102" s="1016" t="s">
        <v>518</v>
      </c>
      <c r="DC102" s="1017"/>
      <c r="DD102" s="1017"/>
      <c r="DE102" s="1017"/>
      <c r="DF102" s="1018"/>
      <c r="DG102" s="1016" t="s">
        <v>518</v>
      </c>
      <c r="DH102" s="1017"/>
      <c r="DI102" s="1017"/>
      <c r="DJ102" s="1017"/>
      <c r="DK102" s="1018"/>
      <c r="DL102" s="1016" t="s">
        <v>518</v>
      </c>
      <c r="DM102" s="1017"/>
      <c r="DN102" s="1017"/>
      <c r="DO102" s="1017"/>
      <c r="DP102" s="1018"/>
      <c r="DQ102" s="1016" t="s">
        <v>518</v>
      </c>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303</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303</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303</v>
      </c>
      <c r="DR109" s="960"/>
      <c r="DS109" s="960"/>
      <c r="DT109" s="960"/>
      <c r="DU109" s="961"/>
      <c r="DV109" s="962" t="s">
        <v>437</v>
      </c>
      <c r="DW109" s="960"/>
      <c r="DX109" s="960"/>
      <c r="DY109" s="960"/>
      <c r="DZ109" s="993"/>
    </row>
    <row r="110" spans="1:131" s="233" customFormat="1" ht="26.25" customHeight="1">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562834</v>
      </c>
      <c r="AB110" s="953"/>
      <c r="AC110" s="953"/>
      <c r="AD110" s="953"/>
      <c r="AE110" s="954"/>
      <c r="AF110" s="955">
        <v>523003</v>
      </c>
      <c r="AG110" s="953"/>
      <c r="AH110" s="953"/>
      <c r="AI110" s="953"/>
      <c r="AJ110" s="954"/>
      <c r="AK110" s="955">
        <v>440158</v>
      </c>
      <c r="AL110" s="953"/>
      <c r="AM110" s="953"/>
      <c r="AN110" s="953"/>
      <c r="AO110" s="954"/>
      <c r="AP110" s="956">
        <v>3.8</v>
      </c>
      <c r="AQ110" s="957"/>
      <c r="AR110" s="957"/>
      <c r="AS110" s="957"/>
      <c r="AT110" s="958"/>
      <c r="AU110" s="994" t="s">
        <v>72</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1838299</v>
      </c>
      <c r="BR110" s="906"/>
      <c r="BS110" s="906"/>
      <c r="BT110" s="906"/>
      <c r="BU110" s="906"/>
      <c r="BV110" s="906">
        <v>1749266</v>
      </c>
      <c r="BW110" s="906"/>
      <c r="BX110" s="906"/>
      <c r="BY110" s="906"/>
      <c r="BZ110" s="906"/>
      <c r="CA110" s="906">
        <v>1590601</v>
      </c>
      <c r="CB110" s="906"/>
      <c r="CC110" s="906"/>
      <c r="CD110" s="906"/>
      <c r="CE110" s="906"/>
      <c r="CF110" s="930">
        <v>13.8</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443</v>
      </c>
      <c r="DM110" s="906"/>
      <c r="DN110" s="906"/>
      <c r="DO110" s="906"/>
      <c r="DP110" s="906"/>
      <c r="DQ110" s="906" t="s">
        <v>172</v>
      </c>
      <c r="DR110" s="906"/>
      <c r="DS110" s="906"/>
      <c r="DT110" s="906"/>
      <c r="DU110" s="906"/>
      <c r="DV110" s="907" t="s">
        <v>444</v>
      </c>
      <c r="DW110" s="907"/>
      <c r="DX110" s="907"/>
      <c r="DY110" s="907"/>
      <c r="DZ110" s="908"/>
    </row>
    <row r="111" spans="1:131" s="233" customFormat="1" ht="26.25" customHeight="1">
      <c r="A111" s="838" t="s">
        <v>445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172</v>
      </c>
      <c r="AG111" s="983"/>
      <c r="AH111" s="983"/>
      <c r="AI111" s="983"/>
      <c r="AJ111" s="984"/>
      <c r="AK111" s="985" t="s">
        <v>172</v>
      </c>
      <c r="AL111" s="983"/>
      <c r="AM111" s="983"/>
      <c r="AN111" s="983"/>
      <c r="AO111" s="984"/>
      <c r="AP111" s="986" t="s">
        <v>444</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v>13327</v>
      </c>
      <c r="BR111" s="881"/>
      <c r="BS111" s="881"/>
      <c r="BT111" s="881"/>
      <c r="BU111" s="881"/>
      <c r="BV111" s="881">
        <v>9812</v>
      </c>
      <c r="BW111" s="881"/>
      <c r="BX111" s="881"/>
      <c r="BY111" s="881"/>
      <c r="BZ111" s="881"/>
      <c r="CA111" s="881">
        <v>6297</v>
      </c>
      <c r="CB111" s="881"/>
      <c r="CC111" s="881"/>
      <c r="CD111" s="881"/>
      <c r="CE111" s="881"/>
      <c r="CF111" s="939">
        <v>0.1</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172</v>
      </c>
      <c r="DH111" s="881"/>
      <c r="DI111" s="881"/>
      <c r="DJ111" s="881"/>
      <c r="DK111" s="881"/>
      <c r="DL111" s="881" t="s">
        <v>443</v>
      </c>
      <c r="DM111" s="881"/>
      <c r="DN111" s="881"/>
      <c r="DO111" s="881"/>
      <c r="DP111" s="881"/>
      <c r="DQ111" s="881" t="s">
        <v>443</v>
      </c>
      <c r="DR111" s="881"/>
      <c r="DS111" s="881"/>
      <c r="DT111" s="881"/>
      <c r="DU111" s="881"/>
      <c r="DV111" s="858" t="s">
        <v>443</v>
      </c>
      <c r="DW111" s="858"/>
      <c r="DX111" s="858"/>
      <c r="DY111" s="858"/>
      <c r="DZ111" s="859"/>
    </row>
    <row r="112" spans="1:131" s="233" customFormat="1" ht="26.25" customHeight="1">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172</v>
      </c>
      <c r="AB112" s="844"/>
      <c r="AC112" s="844"/>
      <c r="AD112" s="844"/>
      <c r="AE112" s="845"/>
      <c r="AF112" s="846" t="s">
        <v>172</v>
      </c>
      <c r="AG112" s="844"/>
      <c r="AH112" s="844"/>
      <c r="AI112" s="844"/>
      <c r="AJ112" s="845"/>
      <c r="AK112" s="846" t="s">
        <v>444</v>
      </c>
      <c r="AL112" s="844"/>
      <c r="AM112" s="844"/>
      <c r="AN112" s="844"/>
      <c r="AO112" s="845"/>
      <c r="AP112" s="888" t="s">
        <v>172</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5950764</v>
      </c>
      <c r="BR112" s="881"/>
      <c r="BS112" s="881"/>
      <c r="BT112" s="881"/>
      <c r="BU112" s="881"/>
      <c r="BV112" s="881">
        <v>5931852</v>
      </c>
      <c r="BW112" s="881"/>
      <c r="BX112" s="881"/>
      <c r="BY112" s="881"/>
      <c r="BZ112" s="881"/>
      <c r="CA112" s="881">
        <v>5664240</v>
      </c>
      <c r="CB112" s="881"/>
      <c r="CC112" s="881"/>
      <c r="CD112" s="881"/>
      <c r="CE112" s="881"/>
      <c r="CF112" s="939">
        <v>49.1</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v>13327</v>
      </c>
      <c r="DH112" s="881"/>
      <c r="DI112" s="881"/>
      <c r="DJ112" s="881"/>
      <c r="DK112" s="881"/>
      <c r="DL112" s="881">
        <v>9812</v>
      </c>
      <c r="DM112" s="881"/>
      <c r="DN112" s="881"/>
      <c r="DO112" s="881"/>
      <c r="DP112" s="881"/>
      <c r="DQ112" s="881">
        <v>6297</v>
      </c>
      <c r="DR112" s="881"/>
      <c r="DS112" s="881"/>
      <c r="DT112" s="881"/>
      <c r="DU112" s="881"/>
      <c r="DV112" s="858">
        <v>0.1</v>
      </c>
      <c r="DW112" s="858"/>
      <c r="DX112" s="858"/>
      <c r="DY112" s="858"/>
      <c r="DZ112" s="859"/>
    </row>
    <row r="113" spans="1:130" s="233" customFormat="1" ht="26.25" customHeight="1">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698436</v>
      </c>
      <c r="AB113" s="983"/>
      <c r="AC113" s="983"/>
      <c r="AD113" s="983"/>
      <c r="AE113" s="984"/>
      <c r="AF113" s="985">
        <v>642787</v>
      </c>
      <c r="AG113" s="983"/>
      <c r="AH113" s="983"/>
      <c r="AI113" s="983"/>
      <c r="AJ113" s="984"/>
      <c r="AK113" s="985">
        <v>631766</v>
      </c>
      <c r="AL113" s="983"/>
      <c r="AM113" s="983"/>
      <c r="AN113" s="983"/>
      <c r="AO113" s="984"/>
      <c r="AP113" s="986">
        <v>5.5</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229221</v>
      </c>
      <c r="BR113" s="881"/>
      <c r="BS113" s="881"/>
      <c r="BT113" s="881"/>
      <c r="BU113" s="881"/>
      <c r="BV113" s="881">
        <v>223188</v>
      </c>
      <c r="BW113" s="881"/>
      <c r="BX113" s="881"/>
      <c r="BY113" s="881"/>
      <c r="BZ113" s="881"/>
      <c r="CA113" s="881">
        <v>209231</v>
      </c>
      <c r="CB113" s="881"/>
      <c r="CC113" s="881"/>
      <c r="CD113" s="881"/>
      <c r="CE113" s="881"/>
      <c r="CF113" s="939">
        <v>1.8</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172</v>
      </c>
      <c r="DH113" s="844"/>
      <c r="DI113" s="844"/>
      <c r="DJ113" s="844"/>
      <c r="DK113" s="845"/>
      <c r="DL113" s="846" t="s">
        <v>172</v>
      </c>
      <c r="DM113" s="844"/>
      <c r="DN113" s="844"/>
      <c r="DO113" s="844"/>
      <c r="DP113" s="845"/>
      <c r="DQ113" s="846" t="s">
        <v>443</v>
      </c>
      <c r="DR113" s="844"/>
      <c r="DS113" s="844"/>
      <c r="DT113" s="844"/>
      <c r="DU113" s="845"/>
      <c r="DV113" s="888" t="s">
        <v>444</v>
      </c>
      <c r="DW113" s="889"/>
      <c r="DX113" s="889"/>
      <c r="DY113" s="889"/>
      <c r="DZ113" s="890"/>
    </row>
    <row r="114" spans="1:130" s="233" customFormat="1" ht="26.25" customHeight="1">
      <c r="A114" s="978"/>
      <c r="B114" s="979"/>
      <c r="C114" s="816" t="s">
        <v>455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178484</v>
      </c>
      <c r="AB114" s="844"/>
      <c r="AC114" s="844"/>
      <c r="AD114" s="844"/>
      <c r="AE114" s="845"/>
      <c r="AF114" s="846">
        <v>194170</v>
      </c>
      <c r="AG114" s="844"/>
      <c r="AH114" s="844"/>
      <c r="AI114" s="844"/>
      <c r="AJ114" s="845"/>
      <c r="AK114" s="846">
        <v>193963</v>
      </c>
      <c r="AL114" s="844"/>
      <c r="AM114" s="844"/>
      <c r="AN114" s="844"/>
      <c r="AO114" s="845"/>
      <c r="AP114" s="888">
        <v>1.7</v>
      </c>
      <c r="AQ114" s="889"/>
      <c r="AR114" s="889"/>
      <c r="AS114" s="889"/>
      <c r="AT114" s="890"/>
      <c r="AU114" s="996"/>
      <c r="AV114" s="997"/>
      <c r="AW114" s="997"/>
      <c r="AX114" s="997"/>
      <c r="AY114" s="997"/>
      <c r="AZ114" s="879" t="s">
        <v>456</v>
      </c>
      <c r="BA114" s="816"/>
      <c r="BB114" s="816"/>
      <c r="BC114" s="816"/>
      <c r="BD114" s="816"/>
      <c r="BE114" s="816"/>
      <c r="BF114" s="816"/>
      <c r="BG114" s="816"/>
      <c r="BH114" s="816"/>
      <c r="BI114" s="816"/>
      <c r="BJ114" s="816"/>
      <c r="BK114" s="816"/>
      <c r="BL114" s="816"/>
      <c r="BM114" s="816"/>
      <c r="BN114" s="816"/>
      <c r="BO114" s="816"/>
      <c r="BP114" s="817"/>
      <c r="BQ114" s="880">
        <v>1282107</v>
      </c>
      <c r="BR114" s="881"/>
      <c r="BS114" s="881"/>
      <c r="BT114" s="881"/>
      <c r="BU114" s="881"/>
      <c r="BV114" s="881">
        <v>1217318</v>
      </c>
      <c r="BW114" s="881"/>
      <c r="BX114" s="881"/>
      <c r="BY114" s="881"/>
      <c r="BZ114" s="881"/>
      <c r="CA114" s="881">
        <v>1166531</v>
      </c>
      <c r="CB114" s="881"/>
      <c r="CC114" s="881"/>
      <c r="CD114" s="881"/>
      <c r="CE114" s="881"/>
      <c r="CF114" s="939">
        <v>10.1</v>
      </c>
      <c r="CG114" s="940"/>
      <c r="CH114" s="940"/>
      <c r="CI114" s="940"/>
      <c r="CJ114" s="940"/>
      <c r="CK114" s="991"/>
      <c r="CL114" s="885"/>
      <c r="CM114" s="879" t="s">
        <v>457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172</v>
      </c>
      <c r="DH114" s="844"/>
      <c r="DI114" s="844"/>
      <c r="DJ114" s="844"/>
      <c r="DK114" s="845"/>
      <c r="DL114" s="846" t="s">
        <v>172</v>
      </c>
      <c r="DM114" s="844"/>
      <c r="DN114" s="844"/>
      <c r="DO114" s="844"/>
      <c r="DP114" s="845"/>
      <c r="DQ114" s="846" t="s">
        <v>444</v>
      </c>
      <c r="DR114" s="844"/>
      <c r="DS114" s="844"/>
      <c r="DT114" s="844"/>
      <c r="DU114" s="845"/>
      <c r="DV114" s="888" t="s">
        <v>172</v>
      </c>
      <c r="DW114" s="889"/>
      <c r="DX114" s="889"/>
      <c r="DY114" s="889"/>
      <c r="DZ114" s="890"/>
    </row>
    <row r="115" spans="1:130" s="233" customFormat="1" ht="26.25" customHeight="1">
      <c r="A115" s="978"/>
      <c r="B115" s="979"/>
      <c r="C115" s="816" t="s">
        <v>458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4594</v>
      </c>
      <c r="AB115" s="983"/>
      <c r="AC115" s="983"/>
      <c r="AD115" s="983"/>
      <c r="AE115" s="984"/>
      <c r="AF115" s="985">
        <v>5883</v>
      </c>
      <c r="AG115" s="983"/>
      <c r="AH115" s="983"/>
      <c r="AI115" s="983"/>
      <c r="AJ115" s="984"/>
      <c r="AK115" s="985">
        <v>4804</v>
      </c>
      <c r="AL115" s="983"/>
      <c r="AM115" s="983"/>
      <c r="AN115" s="983"/>
      <c r="AO115" s="984"/>
      <c r="AP115" s="986">
        <v>0</v>
      </c>
      <c r="AQ115" s="987"/>
      <c r="AR115" s="987"/>
      <c r="AS115" s="987"/>
      <c r="AT115" s="988"/>
      <c r="AU115" s="996"/>
      <c r="AV115" s="997"/>
      <c r="AW115" s="997"/>
      <c r="AX115" s="997"/>
      <c r="AY115" s="997"/>
      <c r="AZ115" s="879" t="s">
        <v>459</v>
      </c>
      <c r="BA115" s="816"/>
      <c r="BB115" s="816"/>
      <c r="BC115" s="816"/>
      <c r="BD115" s="816"/>
      <c r="BE115" s="816"/>
      <c r="BF115" s="816"/>
      <c r="BG115" s="816"/>
      <c r="BH115" s="816"/>
      <c r="BI115" s="816"/>
      <c r="BJ115" s="816"/>
      <c r="BK115" s="816"/>
      <c r="BL115" s="816"/>
      <c r="BM115" s="816"/>
      <c r="BN115" s="816"/>
      <c r="BO115" s="816"/>
      <c r="BP115" s="817"/>
      <c r="BQ115" s="880">
        <v>1752</v>
      </c>
      <c r="BR115" s="881"/>
      <c r="BS115" s="881"/>
      <c r="BT115" s="881"/>
      <c r="BU115" s="881"/>
      <c r="BV115" s="881" t="s">
        <v>443</v>
      </c>
      <c r="BW115" s="881"/>
      <c r="BX115" s="881"/>
      <c r="BY115" s="881"/>
      <c r="BZ115" s="881"/>
      <c r="CA115" s="881">
        <v>1789</v>
      </c>
      <c r="CB115" s="881"/>
      <c r="CC115" s="881"/>
      <c r="CD115" s="881"/>
      <c r="CE115" s="881"/>
      <c r="CF115" s="939">
        <v>0</v>
      </c>
      <c r="CG115" s="940"/>
      <c r="CH115" s="940"/>
      <c r="CI115" s="940"/>
      <c r="CJ115" s="940"/>
      <c r="CK115" s="991"/>
      <c r="CL115" s="885"/>
      <c r="CM115" s="879" t="s">
        <v>460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443</v>
      </c>
      <c r="DH115" s="844"/>
      <c r="DI115" s="844"/>
      <c r="DJ115" s="844"/>
      <c r="DK115" s="845"/>
      <c r="DL115" s="846" t="s">
        <v>443</v>
      </c>
      <c r="DM115" s="844"/>
      <c r="DN115" s="844"/>
      <c r="DO115" s="844"/>
      <c r="DP115" s="845"/>
      <c r="DQ115" s="846" t="s">
        <v>172</v>
      </c>
      <c r="DR115" s="844"/>
      <c r="DS115" s="844"/>
      <c r="DT115" s="844"/>
      <c r="DU115" s="845"/>
      <c r="DV115" s="888" t="s">
        <v>444</v>
      </c>
      <c r="DW115" s="889"/>
      <c r="DX115" s="889"/>
      <c r="DY115" s="889"/>
      <c r="DZ115" s="890"/>
    </row>
    <row r="116" spans="1:130" s="233" customFormat="1" ht="26.25" customHeight="1">
      <c r="A116" s="980"/>
      <c r="B116" s="981"/>
      <c r="C116" s="903" t="s">
        <v>461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172</v>
      </c>
      <c r="AB116" s="844"/>
      <c r="AC116" s="844"/>
      <c r="AD116" s="844"/>
      <c r="AE116" s="845"/>
      <c r="AF116" s="846" t="s">
        <v>443</v>
      </c>
      <c r="AG116" s="844"/>
      <c r="AH116" s="844"/>
      <c r="AI116" s="844"/>
      <c r="AJ116" s="845"/>
      <c r="AK116" s="846" t="s">
        <v>443</v>
      </c>
      <c r="AL116" s="844"/>
      <c r="AM116" s="844"/>
      <c r="AN116" s="844"/>
      <c r="AO116" s="845"/>
      <c r="AP116" s="888" t="s">
        <v>444</v>
      </c>
      <c r="AQ116" s="889"/>
      <c r="AR116" s="889"/>
      <c r="AS116" s="889"/>
      <c r="AT116" s="890"/>
      <c r="AU116" s="996"/>
      <c r="AV116" s="997"/>
      <c r="AW116" s="997"/>
      <c r="AX116" s="997"/>
      <c r="AY116" s="997"/>
      <c r="AZ116" s="973" t="s">
        <v>462</v>
      </c>
      <c r="BA116" s="974"/>
      <c r="BB116" s="974"/>
      <c r="BC116" s="974"/>
      <c r="BD116" s="974"/>
      <c r="BE116" s="974"/>
      <c r="BF116" s="974"/>
      <c r="BG116" s="974"/>
      <c r="BH116" s="974"/>
      <c r="BI116" s="974"/>
      <c r="BJ116" s="974"/>
      <c r="BK116" s="974"/>
      <c r="BL116" s="974"/>
      <c r="BM116" s="974"/>
      <c r="BN116" s="974"/>
      <c r="BO116" s="974"/>
      <c r="BP116" s="975"/>
      <c r="BQ116" s="880" t="s">
        <v>443</v>
      </c>
      <c r="BR116" s="881"/>
      <c r="BS116" s="881"/>
      <c r="BT116" s="881"/>
      <c r="BU116" s="881"/>
      <c r="BV116" s="881" t="s">
        <v>172</v>
      </c>
      <c r="BW116" s="881"/>
      <c r="BX116" s="881"/>
      <c r="BY116" s="881"/>
      <c r="BZ116" s="881"/>
      <c r="CA116" s="881" t="s">
        <v>444</v>
      </c>
      <c r="CB116" s="881"/>
      <c r="CC116" s="881"/>
      <c r="CD116" s="881"/>
      <c r="CE116" s="881"/>
      <c r="CF116" s="939" t="s">
        <v>172</v>
      </c>
      <c r="CG116" s="940"/>
      <c r="CH116" s="940"/>
      <c r="CI116" s="940"/>
      <c r="CJ116" s="940"/>
      <c r="CK116" s="991"/>
      <c r="CL116" s="885"/>
      <c r="CM116" s="879" t="s">
        <v>463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172</v>
      </c>
      <c r="DH116" s="844"/>
      <c r="DI116" s="844"/>
      <c r="DJ116" s="844"/>
      <c r="DK116" s="845"/>
      <c r="DL116" s="846" t="s">
        <v>172</v>
      </c>
      <c r="DM116" s="844"/>
      <c r="DN116" s="844"/>
      <c r="DO116" s="844"/>
      <c r="DP116" s="845"/>
      <c r="DQ116" s="846" t="s">
        <v>443</v>
      </c>
      <c r="DR116" s="844"/>
      <c r="DS116" s="844"/>
      <c r="DT116" s="844"/>
      <c r="DU116" s="845"/>
      <c r="DV116" s="888" t="s">
        <v>172</v>
      </c>
      <c r="DW116" s="889"/>
      <c r="DX116" s="889"/>
      <c r="DY116" s="889"/>
      <c r="DZ116" s="890"/>
    </row>
    <row r="117" spans="1:130" s="233" customFormat="1" ht="26.25" customHeight="1">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464</v>
      </c>
      <c r="Z117" s="961"/>
      <c r="AA117" s="966">
        <v>1444348</v>
      </c>
      <c r="AB117" s="967"/>
      <c r="AC117" s="967"/>
      <c r="AD117" s="967"/>
      <c r="AE117" s="968"/>
      <c r="AF117" s="969">
        <v>1365843</v>
      </c>
      <c r="AG117" s="967"/>
      <c r="AH117" s="967"/>
      <c r="AI117" s="967"/>
      <c r="AJ117" s="968"/>
      <c r="AK117" s="969">
        <v>1270691</v>
      </c>
      <c r="AL117" s="967"/>
      <c r="AM117" s="967"/>
      <c r="AN117" s="967"/>
      <c r="AO117" s="968"/>
      <c r="AP117" s="970"/>
      <c r="AQ117" s="971"/>
      <c r="AR117" s="971"/>
      <c r="AS117" s="971"/>
      <c r="AT117" s="972"/>
      <c r="AU117" s="996"/>
      <c r="AV117" s="997"/>
      <c r="AW117" s="997"/>
      <c r="AX117" s="997"/>
      <c r="AY117" s="997"/>
      <c r="AZ117" s="927" t="s">
        <v>465</v>
      </c>
      <c r="BA117" s="928"/>
      <c r="BB117" s="928"/>
      <c r="BC117" s="928"/>
      <c r="BD117" s="928"/>
      <c r="BE117" s="928"/>
      <c r="BF117" s="928"/>
      <c r="BG117" s="928"/>
      <c r="BH117" s="928"/>
      <c r="BI117" s="928"/>
      <c r="BJ117" s="928"/>
      <c r="BK117" s="928"/>
      <c r="BL117" s="928"/>
      <c r="BM117" s="928"/>
      <c r="BN117" s="928"/>
      <c r="BO117" s="928"/>
      <c r="BP117" s="929"/>
      <c r="BQ117" s="880" t="s">
        <v>172</v>
      </c>
      <c r="BR117" s="881"/>
      <c r="BS117" s="881"/>
      <c r="BT117" s="881"/>
      <c r="BU117" s="881"/>
      <c r="BV117" s="881" t="s">
        <v>444</v>
      </c>
      <c r="BW117" s="881"/>
      <c r="BX117" s="881"/>
      <c r="BY117" s="881"/>
      <c r="BZ117" s="881"/>
      <c r="CA117" s="881" t="s">
        <v>172</v>
      </c>
      <c r="CB117" s="881"/>
      <c r="CC117" s="881"/>
      <c r="CD117" s="881"/>
      <c r="CE117" s="881"/>
      <c r="CF117" s="939" t="s">
        <v>172</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444</v>
      </c>
      <c r="DH117" s="844"/>
      <c r="DI117" s="844"/>
      <c r="DJ117" s="844"/>
      <c r="DK117" s="845"/>
      <c r="DL117" s="846" t="s">
        <v>443</v>
      </c>
      <c r="DM117" s="844"/>
      <c r="DN117" s="844"/>
      <c r="DO117" s="844"/>
      <c r="DP117" s="845"/>
      <c r="DQ117" s="846" t="s">
        <v>172</v>
      </c>
      <c r="DR117" s="844"/>
      <c r="DS117" s="844"/>
      <c r="DT117" s="844"/>
      <c r="DU117" s="845"/>
      <c r="DV117" s="888" t="s">
        <v>172</v>
      </c>
      <c r="DW117" s="889"/>
      <c r="DX117" s="889"/>
      <c r="DY117" s="889"/>
      <c r="DZ117" s="890"/>
    </row>
    <row r="118" spans="1:130" s="233" customFormat="1" ht="26.25" customHeight="1">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303</v>
      </c>
      <c r="AL118" s="960"/>
      <c r="AM118" s="960"/>
      <c r="AN118" s="960"/>
      <c r="AO118" s="961"/>
      <c r="AP118" s="963" t="s">
        <v>437</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172</v>
      </c>
      <c r="BR118" s="909"/>
      <c r="BS118" s="909"/>
      <c r="BT118" s="909"/>
      <c r="BU118" s="909"/>
      <c r="BV118" s="909" t="s">
        <v>443</v>
      </c>
      <c r="BW118" s="909"/>
      <c r="BX118" s="909"/>
      <c r="BY118" s="909"/>
      <c r="BZ118" s="909"/>
      <c r="CA118" s="909" t="s">
        <v>444</v>
      </c>
      <c r="CB118" s="909"/>
      <c r="CC118" s="909"/>
      <c r="CD118" s="909"/>
      <c r="CE118" s="909"/>
      <c r="CF118" s="939" t="s">
        <v>172</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172</v>
      </c>
      <c r="DH118" s="844"/>
      <c r="DI118" s="844"/>
      <c r="DJ118" s="844"/>
      <c r="DK118" s="845"/>
      <c r="DL118" s="846" t="s">
        <v>172</v>
      </c>
      <c r="DM118" s="844"/>
      <c r="DN118" s="844"/>
      <c r="DO118" s="844"/>
      <c r="DP118" s="845"/>
      <c r="DQ118" s="846" t="s">
        <v>172</v>
      </c>
      <c r="DR118" s="844"/>
      <c r="DS118" s="844"/>
      <c r="DT118" s="844"/>
      <c r="DU118" s="845"/>
      <c r="DV118" s="888" t="s">
        <v>172</v>
      </c>
      <c r="DW118" s="889"/>
      <c r="DX118" s="889"/>
      <c r="DY118" s="889"/>
      <c r="DZ118" s="890"/>
    </row>
    <row r="119" spans="1:130" s="233" customFormat="1" ht="26.25" customHeight="1">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444</v>
      </c>
      <c r="AB119" s="953"/>
      <c r="AC119" s="953"/>
      <c r="AD119" s="953"/>
      <c r="AE119" s="954"/>
      <c r="AF119" s="955" t="s">
        <v>172</v>
      </c>
      <c r="AG119" s="953"/>
      <c r="AH119" s="953"/>
      <c r="AI119" s="953"/>
      <c r="AJ119" s="954"/>
      <c r="AK119" s="955" t="s">
        <v>443</v>
      </c>
      <c r="AL119" s="953"/>
      <c r="AM119" s="953"/>
      <c r="AN119" s="953"/>
      <c r="AO119" s="954"/>
      <c r="AP119" s="956" t="s">
        <v>443</v>
      </c>
      <c r="AQ119" s="957"/>
      <c r="AR119" s="957"/>
      <c r="AS119" s="957"/>
      <c r="AT119" s="958"/>
      <c r="AU119" s="998"/>
      <c r="AV119" s="999"/>
      <c r="AW119" s="999"/>
      <c r="AX119" s="999"/>
      <c r="AY119" s="999"/>
      <c r="AZ119" s="254" t="s">
        <v>184</v>
      </c>
      <c r="BA119" s="254"/>
      <c r="BB119" s="254"/>
      <c r="BC119" s="254"/>
      <c r="BD119" s="254"/>
      <c r="BE119" s="254"/>
      <c r="BF119" s="254"/>
      <c r="BG119" s="254"/>
      <c r="BH119" s="254"/>
      <c r="BI119" s="254"/>
      <c r="BJ119" s="254"/>
      <c r="BK119" s="254"/>
      <c r="BL119" s="254"/>
      <c r="BM119" s="254"/>
      <c r="BN119" s="254"/>
      <c r="BO119" s="941" t="s">
        <v>469</v>
      </c>
      <c r="BP119" s="942"/>
      <c r="BQ119" s="943">
        <v>9315470</v>
      </c>
      <c r="BR119" s="909"/>
      <c r="BS119" s="909"/>
      <c r="BT119" s="909"/>
      <c r="BU119" s="909"/>
      <c r="BV119" s="909">
        <v>9131436</v>
      </c>
      <c r="BW119" s="909"/>
      <c r="BX119" s="909"/>
      <c r="BY119" s="909"/>
      <c r="BZ119" s="909"/>
      <c r="CA119" s="909">
        <v>8638689</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443</v>
      </c>
      <c r="DH119" s="828"/>
      <c r="DI119" s="828"/>
      <c r="DJ119" s="828"/>
      <c r="DK119" s="829"/>
      <c r="DL119" s="830" t="s">
        <v>172</v>
      </c>
      <c r="DM119" s="828"/>
      <c r="DN119" s="828"/>
      <c r="DO119" s="828"/>
      <c r="DP119" s="829"/>
      <c r="DQ119" s="830" t="s">
        <v>443</v>
      </c>
      <c r="DR119" s="828"/>
      <c r="DS119" s="828"/>
      <c r="DT119" s="828"/>
      <c r="DU119" s="829"/>
      <c r="DV119" s="912" t="s">
        <v>443</v>
      </c>
      <c r="DW119" s="913"/>
      <c r="DX119" s="913"/>
      <c r="DY119" s="913"/>
      <c r="DZ119" s="914"/>
    </row>
    <row r="120" spans="1:130" s="233" customFormat="1" ht="26.25" customHeight="1">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172</v>
      </c>
      <c r="AB120" s="844"/>
      <c r="AC120" s="844"/>
      <c r="AD120" s="844"/>
      <c r="AE120" s="845"/>
      <c r="AF120" s="846" t="s">
        <v>172</v>
      </c>
      <c r="AG120" s="844"/>
      <c r="AH120" s="844"/>
      <c r="AI120" s="844"/>
      <c r="AJ120" s="845"/>
      <c r="AK120" s="846" t="s">
        <v>443</v>
      </c>
      <c r="AL120" s="844"/>
      <c r="AM120" s="844"/>
      <c r="AN120" s="844"/>
      <c r="AO120" s="845"/>
      <c r="AP120" s="888" t="s">
        <v>443</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10451479</v>
      </c>
      <c r="BR120" s="906"/>
      <c r="BS120" s="906"/>
      <c r="BT120" s="906"/>
      <c r="BU120" s="906"/>
      <c r="BV120" s="906">
        <v>9916110</v>
      </c>
      <c r="BW120" s="906"/>
      <c r="BX120" s="906"/>
      <c r="BY120" s="906"/>
      <c r="BZ120" s="906"/>
      <c r="CA120" s="906">
        <v>11411147</v>
      </c>
      <c r="CB120" s="906"/>
      <c r="CC120" s="906"/>
      <c r="CD120" s="906"/>
      <c r="CE120" s="906"/>
      <c r="CF120" s="930">
        <v>99</v>
      </c>
      <c r="CG120" s="931"/>
      <c r="CH120" s="931"/>
      <c r="CI120" s="931"/>
      <c r="CJ120" s="931"/>
      <c r="CK120" s="932" t="s">
        <v>473</v>
      </c>
      <c r="CL120" s="916"/>
      <c r="CM120" s="916"/>
      <c r="CN120" s="916"/>
      <c r="CO120" s="917"/>
      <c r="CP120" s="936" t="s">
        <v>407</v>
      </c>
      <c r="CQ120" s="937"/>
      <c r="CR120" s="937"/>
      <c r="CS120" s="937"/>
      <c r="CT120" s="937"/>
      <c r="CU120" s="937"/>
      <c r="CV120" s="937"/>
      <c r="CW120" s="937"/>
      <c r="CX120" s="937"/>
      <c r="CY120" s="937"/>
      <c r="CZ120" s="937"/>
      <c r="DA120" s="937"/>
      <c r="DB120" s="937"/>
      <c r="DC120" s="937"/>
      <c r="DD120" s="937"/>
      <c r="DE120" s="937"/>
      <c r="DF120" s="938"/>
      <c r="DG120" s="925">
        <v>4788291</v>
      </c>
      <c r="DH120" s="906"/>
      <c r="DI120" s="906"/>
      <c r="DJ120" s="906"/>
      <c r="DK120" s="906"/>
      <c r="DL120" s="906">
        <v>4711198</v>
      </c>
      <c r="DM120" s="906"/>
      <c r="DN120" s="906"/>
      <c r="DO120" s="906"/>
      <c r="DP120" s="906"/>
      <c r="DQ120" s="906">
        <v>4587013</v>
      </c>
      <c r="DR120" s="906"/>
      <c r="DS120" s="906"/>
      <c r="DT120" s="906"/>
      <c r="DU120" s="906"/>
      <c r="DV120" s="907">
        <v>39.799999999999997</v>
      </c>
      <c r="DW120" s="907"/>
      <c r="DX120" s="907"/>
      <c r="DY120" s="907"/>
      <c r="DZ120" s="908"/>
    </row>
    <row r="121" spans="1:130" s="233" customFormat="1" ht="26.25" customHeight="1">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4594</v>
      </c>
      <c r="AB121" s="844"/>
      <c r="AC121" s="844"/>
      <c r="AD121" s="844"/>
      <c r="AE121" s="845"/>
      <c r="AF121" s="846">
        <v>5883</v>
      </c>
      <c r="AG121" s="844"/>
      <c r="AH121" s="844"/>
      <c r="AI121" s="844"/>
      <c r="AJ121" s="845"/>
      <c r="AK121" s="846">
        <v>4804</v>
      </c>
      <c r="AL121" s="844"/>
      <c r="AM121" s="844"/>
      <c r="AN121" s="844"/>
      <c r="AO121" s="845"/>
      <c r="AP121" s="888">
        <v>0</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1117065</v>
      </c>
      <c r="BR121" s="881"/>
      <c r="BS121" s="881"/>
      <c r="BT121" s="881"/>
      <c r="BU121" s="881"/>
      <c r="BV121" s="881">
        <v>1203920</v>
      </c>
      <c r="BW121" s="881"/>
      <c r="BX121" s="881"/>
      <c r="BY121" s="881"/>
      <c r="BZ121" s="881"/>
      <c r="CA121" s="881">
        <v>1366422</v>
      </c>
      <c r="CB121" s="881"/>
      <c r="CC121" s="881"/>
      <c r="CD121" s="881"/>
      <c r="CE121" s="881"/>
      <c r="CF121" s="939">
        <v>11.9</v>
      </c>
      <c r="CG121" s="940"/>
      <c r="CH121" s="940"/>
      <c r="CI121" s="940"/>
      <c r="CJ121" s="940"/>
      <c r="CK121" s="933"/>
      <c r="CL121" s="919"/>
      <c r="CM121" s="919"/>
      <c r="CN121" s="919"/>
      <c r="CO121" s="920"/>
      <c r="CP121" s="899" t="s">
        <v>476</v>
      </c>
      <c r="CQ121" s="900"/>
      <c r="CR121" s="900"/>
      <c r="CS121" s="900"/>
      <c r="CT121" s="900"/>
      <c r="CU121" s="900"/>
      <c r="CV121" s="900"/>
      <c r="CW121" s="900"/>
      <c r="CX121" s="900"/>
      <c r="CY121" s="900"/>
      <c r="CZ121" s="900"/>
      <c r="DA121" s="900"/>
      <c r="DB121" s="900"/>
      <c r="DC121" s="900"/>
      <c r="DD121" s="900"/>
      <c r="DE121" s="900"/>
      <c r="DF121" s="901"/>
      <c r="DG121" s="880">
        <v>1031147</v>
      </c>
      <c r="DH121" s="881"/>
      <c r="DI121" s="881"/>
      <c r="DJ121" s="881"/>
      <c r="DK121" s="881"/>
      <c r="DL121" s="881">
        <v>1077239</v>
      </c>
      <c r="DM121" s="881"/>
      <c r="DN121" s="881"/>
      <c r="DO121" s="881"/>
      <c r="DP121" s="881"/>
      <c r="DQ121" s="881">
        <v>1052765</v>
      </c>
      <c r="DR121" s="881"/>
      <c r="DS121" s="881"/>
      <c r="DT121" s="881"/>
      <c r="DU121" s="881"/>
      <c r="DV121" s="858">
        <v>9.1</v>
      </c>
      <c r="DW121" s="858"/>
      <c r="DX121" s="858"/>
      <c r="DY121" s="858"/>
      <c r="DZ121" s="859"/>
    </row>
    <row r="122" spans="1:130" s="233" customFormat="1" ht="26.25" customHeight="1">
      <c r="A122" s="884"/>
      <c r="B122" s="885"/>
      <c r="C122" s="879" t="s">
        <v>457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172</v>
      </c>
      <c r="AB122" s="844"/>
      <c r="AC122" s="844"/>
      <c r="AD122" s="844"/>
      <c r="AE122" s="845"/>
      <c r="AF122" s="846" t="s">
        <v>172</v>
      </c>
      <c r="AG122" s="844"/>
      <c r="AH122" s="844"/>
      <c r="AI122" s="844"/>
      <c r="AJ122" s="845"/>
      <c r="AK122" s="846" t="s">
        <v>444</v>
      </c>
      <c r="AL122" s="844"/>
      <c r="AM122" s="844"/>
      <c r="AN122" s="844"/>
      <c r="AO122" s="845"/>
      <c r="AP122" s="888" t="s">
        <v>172</v>
      </c>
      <c r="AQ122" s="889"/>
      <c r="AR122" s="889"/>
      <c r="AS122" s="889"/>
      <c r="AT122" s="890"/>
      <c r="AU122" s="947"/>
      <c r="AV122" s="948"/>
      <c r="AW122" s="948"/>
      <c r="AX122" s="948"/>
      <c r="AY122" s="949"/>
      <c r="AZ122" s="902" t="s">
        <v>477</v>
      </c>
      <c r="BA122" s="903"/>
      <c r="BB122" s="903"/>
      <c r="BC122" s="903"/>
      <c r="BD122" s="903"/>
      <c r="BE122" s="903"/>
      <c r="BF122" s="903"/>
      <c r="BG122" s="903"/>
      <c r="BH122" s="903"/>
      <c r="BI122" s="903"/>
      <c r="BJ122" s="903"/>
      <c r="BK122" s="903"/>
      <c r="BL122" s="903"/>
      <c r="BM122" s="903"/>
      <c r="BN122" s="903"/>
      <c r="BO122" s="903"/>
      <c r="BP122" s="904"/>
      <c r="BQ122" s="943">
        <v>5678835</v>
      </c>
      <c r="BR122" s="909"/>
      <c r="BS122" s="909"/>
      <c r="BT122" s="909"/>
      <c r="BU122" s="909"/>
      <c r="BV122" s="909">
        <v>5069859</v>
      </c>
      <c r="BW122" s="909"/>
      <c r="BX122" s="909"/>
      <c r="BY122" s="909"/>
      <c r="BZ122" s="909"/>
      <c r="CA122" s="909">
        <v>4182569</v>
      </c>
      <c r="CB122" s="909"/>
      <c r="CC122" s="909"/>
      <c r="CD122" s="909"/>
      <c r="CE122" s="909"/>
      <c r="CF122" s="910">
        <v>36.299999999999997</v>
      </c>
      <c r="CG122" s="911"/>
      <c r="CH122" s="911"/>
      <c r="CI122" s="911"/>
      <c r="CJ122" s="911"/>
      <c r="CK122" s="933"/>
      <c r="CL122" s="919"/>
      <c r="CM122" s="919"/>
      <c r="CN122" s="919"/>
      <c r="CO122" s="920"/>
      <c r="CP122" s="899" t="s">
        <v>478</v>
      </c>
      <c r="CQ122" s="900"/>
      <c r="CR122" s="900"/>
      <c r="CS122" s="900"/>
      <c r="CT122" s="900"/>
      <c r="CU122" s="900"/>
      <c r="CV122" s="900"/>
      <c r="CW122" s="900"/>
      <c r="CX122" s="900"/>
      <c r="CY122" s="900"/>
      <c r="CZ122" s="900"/>
      <c r="DA122" s="900"/>
      <c r="DB122" s="900"/>
      <c r="DC122" s="900"/>
      <c r="DD122" s="900"/>
      <c r="DE122" s="900"/>
      <c r="DF122" s="901"/>
      <c r="DG122" s="880">
        <v>131326</v>
      </c>
      <c r="DH122" s="881"/>
      <c r="DI122" s="881"/>
      <c r="DJ122" s="881"/>
      <c r="DK122" s="881"/>
      <c r="DL122" s="881">
        <v>143415</v>
      </c>
      <c r="DM122" s="881"/>
      <c r="DN122" s="881"/>
      <c r="DO122" s="881"/>
      <c r="DP122" s="881"/>
      <c r="DQ122" s="881">
        <v>24462</v>
      </c>
      <c r="DR122" s="881"/>
      <c r="DS122" s="881"/>
      <c r="DT122" s="881"/>
      <c r="DU122" s="881"/>
      <c r="DV122" s="858">
        <v>0.2</v>
      </c>
      <c r="DW122" s="858"/>
      <c r="DX122" s="858"/>
      <c r="DY122" s="858"/>
      <c r="DZ122" s="859"/>
    </row>
    <row r="123" spans="1:130" s="233" customFormat="1" ht="26.25" customHeight="1">
      <c r="A123" s="884"/>
      <c r="B123" s="885"/>
      <c r="C123" s="879" t="s">
        <v>463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172</v>
      </c>
      <c r="AB123" s="844"/>
      <c r="AC123" s="844"/>
      <c r="AD123" s="844"/>
      <c r="AE123" s="845"/>
      <c r="AF123" s="846" t="s">
        <v>172</v>
      </c>
      <c r="AG123" s="844"/>
      <c r="AH123" s="844"/>
      <c r="AI123" s="844"/>
      <c r="AJ123" s="845"/>
      <c r="AK123" s="846" t="s">
        <v>172</v>
      </c>
      <c r="AL123" s="844"/>
      <c r="AM123" s="844"/>
      <c r="AN123" s="844"/>
      <c r="AO123" s="845"/>
      <c r="AP123" s="888" t="s">
        <v>444</v>
      </c>
      <c r="AQ123" s="889"/>
      <c r="AR123" s="889"/>
      <c r="AS123" s="889"/>
      <c r="AT123" s="890"/>
      <c r="AU123" s="950"/>
      <c r="AV123" s="951"/>
      <c r="AW123" s="951"/>
      <c r="AX123" s="951"/>
      <c r="AY123" s="951"/>
      <c r="AZ123" s="254" t="s">
        <v>184</v>
      </c>
      <c r="BA123" s="254"/>
      <c r="BB123" s="254"/>
      <c r="BC123" s="254"/>
      <c r="BD123" s="254"/>
      <c r="BE123" s="254"/>
      <c r="BF123" s="254"/>
      <c r="BG123" s="254"/>
      <c r="BH123" s="254"/>
      <c r="BI123" s="254"/>
      <c r="BJ123" s="254"/>
      <c r="BK123" s="254"/>
      <c r="BL123" s="254"/>
      <c r="BM123" s="254"/>
      <c r="BN123" s="254"/>
      <c r="BO123" s="941" t="s">
        <v>479</v>
      </c>
      <c r="BP123" s="942"/>
      <c r="BQ123" s="896">
        <v>17247379</v>
      </c>
      <c r="BR123" s="897"/>
      <c r="BS123" s="897"/>
      <c r="BT123" s="897"/>
      <c r="BU123" s="897"/>
      <c r="BV123" s="897">
        <v>16189889</v>
      </c>
      <c r="BW123" s="897"/>
      <c r="BX123" s="897"/>
      <c r="BY123" s="897"/>
      <c r="BZ123" s="897"/>
      <c r="CA123" s="897">
        <v>16960138</v>
      </c>
      <c r="CB123" s="897"/>
      <c r="CC123" s="897"/>
      <c r="CD123" s="897"/>
      <c r="CE123" s="897"/>
      <c r="CF123" s="812"/>
      <c r="CG123" s="813"/>
      <c r="CH123" s="813"/>
      <c r="CI123" s="813"/>
      <c r="CJ123" s="898"/>
      <c r="CK123" s="933"/>
      <c r="CL123" s="919"/>
      <c r="CM123" s="919"/>
      <c r="CN123" s="919"/>
      <c r="CO123" s="920"/>
      <c r="CP123" s="899" t="s">
        <v>480</v>
      </c>
      <c r="CQ123" s="900"/>
      <c r="CR123" s="900"/>
      <c r="CS123" s="900"/>
      <c r="CT123" s="900"/>
      <c r="CU123" s="900"/>
      <c r="CV123" s="900"/>
      <c r="CW123" s="900"/>
      <c r="CX123" s="900"/>
      <c r="CY123" s="900"/>
      <c r="CZ123" s="900"/>
      <c r="DA123" s="900"/>
      <c r="DB123" s="900"/>
      <c r="DC123" s="900"/>
      <c r="DD123" s="900"/>
      <c r="DE123" s="900"/>
      <c r="DF123" s="901"/>
      <c r="DG123" s="843" t="s">
        <v>172</v>
      </c>
      <c r="DH123" s="844"/>
      <c r="DI123" s="844"/>
      <c r="DJ123" s="844"/>
      <c r="DK123" s="845"/>
      <c r="DL123" s="846" t="s">
        <v>172</v>
      </c>
      <c r="DM123" s="844"/>
      <c r="DN123" s="844"/>
      <c r="DO123" s="844"/>
      <c r="DP123" s="845"/>
      <c r="DQ123" s="846" t="s">
        <v>172</v>
      </c>
      <c r="DR123" s="844"/>
      <c r="DS123" s="844"/>
      <c r="DT123" s="844"/>
      <c r="DU123" s="845"/>
      <c r="DV123" s="888" t="s">
        <v>172</v>
      </c>
      <c r="DW123" s="889"/>
      <c r="DX123" s="889"/>
      <c r="DY123" s="889"/>
      <c r="DZ123" s="890"/>
    </row>
    <row r="124" spans="1:130" s="233" customFormat="1" ht="26.25" customHeight="1" thickBot="1">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172</v>
      </c>
      <c r="AB124" s="844"/>
      <c r="AC124" s="844"/>
      <c r="AD124" s="844"/>
      <c r="AE124" s="845"/>
      <c r="AF124" s="846" t="s">
        <v>172</v>
      </c>
      <c r="AG124" s="844"/>
      <c r="AH124" s="844"/>
      <c r="AI124" s="844"/>
      <c r="AJ124" s="845"/>
      <c r="AK124" s="846" t="s">
        <v>172</v>
      </c>
      <c r="AL124" s="844"/>
      <c r="AM124" s="844"/>
      <c r="AN124" s="844"/>
      <c r="AO124" s="845"/>
      <c r="AP124" s="888" t="s">
        <v>444</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172</v>
      </c>
      <c r="BR124" s="895"/>
      <c r="BS124" s="895"/>
      <c r="BT124" s="895"/>
      <c r="BU124" s="895"/>
      <c r="BV124" s="895" t="s">
        <v>443</v>
      </c>
      <c r="BW124" s="895"/>
      <c r="BX124" s="895"/>
      <c r="BY124" s="895"/>
      <c r="BZ124" s="895"/>
      <c r="CA124" s="895" t="s">
        <v>444</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443</v>
      </c>
      <c r="DH124" s="828"/>
      <c r="DI124" s="828"/>
      <c r="DJ124" s="828"/>
      <c r="DK124" s="829"/>
      <c r="DL124" s="830" t="s">
        <v>172</v>
      </c>
      <c r="DM124" s="828"/>
      <c r="DN124" s="828"/>
      <c r="DO124" s="828"/>
      <c r="DP124" s="829"/>
      <c r="DQ124" s="830" t="s">
        <v>444</v>
      </c>
      <c r="DR124" s="828"/>
      <c r="DS124" s="828"/>
      <c r="DT124" s="828"/>
      <c r="DU124" s="829"/>
      <c r="DV124" s="912" t="s">
        <v>444</v>
      </c>
      <c r="DW124" s="913"/>
      <c r="DX124" s="913"/>
      <c r="DY124" s="913"/>
      <c r="DZ124" s="914"/>
    </row>
    <row r="125" spans="1:130" s="233" customFormat="1" ht="26.25" customHeight="1">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443</v>
      </c>
      <c r="AB125" s="844"/>
      <c r="AC125" s="844"/>
      <c r="AD125" s="844"/>
      <c r="AE125" s="845"/>
      <c r="AF125" s="846" t="s">
        <v>444</v>
      </c>
      <c r="AG125" s="844"/>
      <c r="AH125" s="844"/>
      <c r="AI125" s="844"/>
      <c r="AJ125" s="845"/>
      <c r="AK125" s="846" t="s">
        <v>172</v>
      </c>
      <c r="AL125" s="844"/>
      <c r="AM125" s="844"/>
      <c r="AN125" s="844"/>
      <c r="AO125" s="845"/>
      <c r="AP125" s="888" t="s">
        <v>443</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172</v>
      </c>
      <c r="DH125" s="906"/>
      <c r="DI125" s="906"/>
      <c r="DJ125" s="906"/>
      <c r="DK125" s="906"/>
      <c r="DL125" s="906" t="s">
        <v>172</v>
      </c>
      <c r="DM125" s="906"/>
      <c r="DN125" s="906"/>
      <c r="DO125" s="906"/>
      <c r="DP125" s="906"/>
      <c r="DQ125" s="906" t="s">
        <v>444</v>
      </c>
      <c r="DR125" s="906"/>
      <c r="DS125" s="906"/>
      <c r="DT125" s="906"/>
      <c r="DU125" s="906"/>
      <c r="DV125" s="907" t="s">
        <v>172</v>
      </c>
      <c r="DW125" s="907"/>
      <c r="DX125" s="907"/>
      <c r="DY125" s="907"/>
      <c r="DZ125" s="908"/>
    </row>
    <row r="126" spans="1:130" s="233" customFormat="1" ht="26.25" customHeight="1" thickBot="1">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443</v>
      </c>
      <c r="AB126" s="844"/>
      <c r="AC126" s="844"/>
      <c r="AD126" s="844"/>
      <c r="AE126" s="845"/>
      <c r="AF126" s="846" t="s">
        <v>444</v>
      </c>
      <c r="AG126" s="844"/>
      <c r="AH126" s="844"/>
      <c r="AI126" s="844"/>
      <c r="AJ126" s="845"/>
      <c r="AK126" s="846" t="s">
        <v>443</v>
      </c>
      <c r="AL126" s="844"/>
      <c r="AM126" s="844"/>
      <c r="AN126" s="844"/>
      <c r="AO126" s="845"/>
      <c r="AP126" s="888" t="s">
        <v>444</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172</v>
      </c>
      <c r="DH126" s="881"/>
      <c r="DI126" s="881"/>
      <c r="DJ126" s="881"/>
      <c r="DK126" s="881"/>
      <c r="DL126" s="881" t="s">
        <v>444</v>
      </c>
      <c r="DM126" s="881"/>
      <c r="DN126" s="881"/>
      <c r="DO126" s="881"/>
      <c r="DP126" s="881"/>
      <c r="DQ126" s="881" t="s">
        <v>444</v>
      </c>
      <c r="DR126" s="881"/>
      <c r="DS126" s="881"/>
      <c r="DT126" s="881"/>
      <c r="DU126" s="881"/>
      <c r="DV126" s="858" t="s">
        <v>172</v>
      </c>
      <c r="DW126" s="858"/>
      <c r="DX126" s="858"/>
      <c r="DY126" s="858"/>
      <c r="DZ126" s="859"/>
    </row>
    <row r="127" spans="1:130" s="233" customFormat="1" ht="26.25" customHeight="1">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172</v>
      </c>
      <c r="AB127" s="844"/>
      <c r="AC127" s="844"/>
      <c r="AD127" s="844"/>
      <c r="AE127" s="845"/>
      <c r="AF127" s="846" t="s">
        <v>172</v>
      </c>
      <c r="AG127" s="844"/>
      <c r="AH127" s="844"/>
      <c r="AI127" s="844"/>
      <c r="AJ127" s="845"/>
      <c r="AK127" s="846" t="s">
        <v>172</v>
      </c>
      <c r="AL127" s="844"/>
      <c r="AM127" s="844"/>
      <c r="AN127" s="844"/>
      <c r="AO127" s="845"/>
      <c r="AP127" s="888" t="s">
        <v>443</v>
      </c>
      <c r="AQ127" s="889"/>
      <c r="AR127" s="889"/>
      <c r="AS127" s="889"/>
      <c r="AT127" s="890"/>
      <c r="AU127" s="235"/>
      <c r="AV127" s="235"/>
      <c r="AW127" s="235"/>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172</v>
      </c>
      <c r="DH127" s="881"/>
      <c r="DI127" s="881"/>
      <c r="DJ127" s="881"/>
      <c r="DK127" s="881"/>
      <c r="DL127" s="881" t="s">
        <v>172</v>
      </c>
      <c r="DM127" s="881"/>
      <c r="DN127" s="881"/>
      <c r="DO127" s="881"/>
      <c r="DP127" s="881"/>
      <c r="DQ127" s="881" t="s">
        <v>172</v>
      </c>
      <c r="DR127" s="881"/>
      <c r="DS127" s="881"/>
      <c r="DT127" s="881"/>
      <c r="DU127" s="881"/>
      <c r="DV127" s="858" t="s">
        <v>172</v>
      </c>
      <c r="DW127" s="858"/>
      <c r="DX127" s="858"/>
      <c r="DY127" s="858"/>
      <c r="DZ127" s="859"/>
    </row>
    <row r="128" spans="1:130" s="233" customFormat="1" ht="26.25" customHeight="1" thickBot="1">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139195</v>
      </c>
      <c r="AB128" s="865"/>
      <c r="AC128" s="865"/>
      <c r="AD128" s="865"/>
      <c r="AE128" s="866"/>
      <c r="AF128" s="867">
        <v>183562</v>
      </c>
      <c r="AG128" s="865"/>
      <c r="AH128" s="865"/>
      <c r="AI128" s="865"/>
      <c r="AJ128" s="866"/>
      <c r="AK128" s="867">
        <v>199009</v>
      </c>
      <c r="AL128" s="865"/>
      <c r="AM128" s="865"/>
      <c r="AN128" s="865"/>
      <c r="AO128" s="866"/>
      <c r="AP128" s="868"/>
      <c r="AQ128" s="869"/>
      <c r="AR128" s="869"/>
      <c r="AS128" s="869"/>
      <c r="AT128" s="870"/>
      <c r="AU128" s="235"/>
      <c r="AV128" s="235"/>
      <c r="AW128" s="235"/>
      <c r="AX128" s="871" t="s">
        <v>494</v>
      </c>
      <c r="AY128" s="872"/>
      <c r="AZ128" s="872"/>
      <c r="BA128" s="872"/>
      <c r="BB128" s="872"/>
      <c r="BC128" s="872"/>
      <c r="BD128" s="872"/>
      <c r="BE128" s="873"/>
      <c r="BF128" s="850" t="s">
        <v>172</v>
      </c>
      <c r="BG128" s="851"/>
      <c r="BH128" s="851"/>
      <c r="BI128" s="851"/>
      <c r="BJ128" s="851"/>
      <c r="BK128" s="851"/>
      <c r="BL128" s="874"/>
      <c r="BM128" s="850">
        <v>13.03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v>1752</v>
      </c>
      <c r="DH128" s="855"/>
      <c r="DI128" s="855"/>
      <c r="DJ128" s="855"/>
      <c r="DK128" s="855"/>
      <c r="DL128" s="855" t="s">
        <v>172</v>
      </c>
      <c r="DM128" s="855"/>
      <c r="DN128" s="855"/>
      <c r="DO128" s="855"/>
      <c r="DP128" s="855"/>
      <c r="DQ128" s="855">
        <v>1789</v>
      </c>
      <c r="DR128" s="855"/>
      <c r="DS128" s="855"/>
      <c r="DT128" s="855"/>
      <c r="DU128" s="855"/>
      <c r="DV128" s="856">
        <v>0</v>
      </c>
      <c r="DW128" s="856"/>
      <c r="DX128" s="856"/>
      <c r="DY128" s="856"/>
      <c r="DZ128" s="857"/>
    </row>
    <row r="129" spans="1:131" s="233"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11174299</v>
      </c>
      <c r="AB129" s="844"/>
      <c r="AC129" s="844"/>
      <c r="AD129" s="844"/>
      <c r="AE129" s="845"/>
      <c r="AF129" s="846">
        <v>11282856</v>
      </c>
      <c r="AG129" s="844"/>
      <c r="AH129" s="844"/>
      <c r="AI129" s="844"/>
      <c r="AJ129" s="845"/>
      <c r="AK129" s="846">
        <v>12250167</v>
      </c>
      <c r="AL129" s="844"/>
      <c r="AM129" s="844"/>
      <c r="AN129" s="844"/>
      <c r="AO129" s="845"/>
      <c r="AP129" s="847"/>
      <c r="AQ129" s="848"/>
      <c r="AR129" s="848"/>
      <c r="AS129" s="848"/>
      <c r="AT129" s="849"/>
      <c r="AU129" s="236"/>
      <c r="AV129" s="236"/>
      <c r="AW129" s="236"/>
      <c r="AX129" s="815" t="s">
        <v>497</v>
      </c>
      <c r="AY129" s="816"/>
      <c r="AZ129" s="816"/>
      <c r="BA129" s="816"/>
      <c r="BB129" s="816"/>
      <c r="BC129" s="816"/>
      <c r="BD129" s="816"/>
      <c r="BE129" s="817"/>
      <c r="BF129" s="834" t="s">
        <v>443</v>
      </c>
      <c r="BG129" s="835"/>
      <c r="BH129" s="835"/>
      <c r="BI129" s="835"/>
      <c r="BJ129" s="835"/>
      <c r="BK129" s="835"/>
      <c r="BL129" s="836"/>
      <c r="BM129" s="834">
        <v>18.03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844353</v>
      </c>
      <c r="AB130" s="844"/>
      <c r="AC130" s="844"/>
      <c r="AD130" s="844"/>
      <c r="AE130" s="845"/>
      <c r="AF130" s="846">
        <v>790252</v>
      </c>
      <c r="AG130" s="844"/>
      <c r="AH130" s="844"/>
      <c r="AI130" s="844"/>
      <c r="AJ130" s="845"/>
      <c r="AK130" s="846">
        <v>723992</v>
      </c>
      <c r="AL130" s="844"/>
      <c r="AM130" s="844"/>
      <c r="AN130" s="844"/>
      <c r="AO130" s="845"/>
      <c r="AP130" s="847"/>
      <c r="AQ130" s="848"/>
      <c r="AR130" s="848"/>
      <c r="AS130" s="848"/>
      <c r="AT130" s="849"/>
      <c r="AU130" s="236"/>
      <c r="AV130" s="236"/>
      <c r="AW130" s="236"/>
      <c r="AX130" s="815" t="s">
        <v>500</v>
      </c>
      <c r="AY130" s="816"/>
      <c r="AZ130" s="816"/>
      <c r="BA130" s="816"/>
      <c r="BB130" s="816"/>
      <c r="BC130" s="816"/>
      <c r="BD130" s="816"/>
      <c r="BE130" s="817"/>
      <c r="BF130" s="818">
        <v>3.7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10329946</v>
      </c>
      <c r="AB131" s="828"/>
      <c r="AC131" s="828"/>
      <c r="AD131" s="828"/>
      <c r="AE131" s="829"/>
      <c r="AF131" s="830">
        <v>10492604</v>
      </c>
      <c r="AG131" s="828"/>
      <c r="AH131" s="828"/>
      <c r="AI131" s="828"/>
      <c r="AJ131" s="829"/>
      <c r="AK131" s="830">
        <v>11526175</v>
      </c>
      <c r="AL131" s="828"/>
      <c r="AM131" s="828"/>
      <c r="AN131" s="828"/>
      <c r="AO131" s="829"/>
      <c r="AP131" s="831"/>
      <c r="AQ131" s="832"/>
      <c r="AR131" s="832"/>
      <c r="AS131" s="832"/>
      <c r="AT131" s="833"/>
      <c r="AU131" s="236"/>
      <c r="AV131" s="236"/>
      <c r="AW131" s="236"/>
      <c r="AX131" s="793" t="s">
        <v>502</v>
      </c>
      <c r="AY131" s="794"/>
      <c r="AZ131" s="794"/>
      <c r="BA131" s="794"/>
      <c r="BB131" s="794"/>
      <c r="BC131" s="794"/>
      <c r="BD131" s="794"/>
      <c r="BE131" s="795"/>
      <c r="BF131" s="796" t="s">
        <v>172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4.460817123</v>
      </c>
      <c r="AB132" s="809"/>
      <c r="AC132" s="809"/>
      <c r="AD132" s="809"/>
      <c r="AE132" s="810"/>
      <c r="AF132" s="811">
        <v>3.736241261</v>
      </c>
      <c r="AG132" s="809"/>
      <c r="AH132" s="809"/>
      <c r="AI132" s="809"/>
      <c r="AJ132" s="810"/>
      <c r="AK132" s="811">
        <v>3.0165254300000002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4.2</v>
      </c>
      <c r="AB133" s="788"/>
      <c r="AC133" s="788"/>
      <c r="AD133" s="788"/>
      <c r="AE133" s="789"/>
      <c r="AF133" s="787">
        <v>4.0999999999999996</v>
      </c>
      <c r="AG133" s="788"/>
      <c r="AH133" s="788"/>
      <c r="AI133" s="788"/>
      <c r="AJ133" s="789"/>
      <c r="AK133" s="787">
        <v>3.7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o0/fWR1cQ58bN5JtmWqAGagL6B0hyIaoVxIGxXwr+hkanzOAz+iQGMJfwpNB1SxnlaSTpQGijyVLGzNwp7gOA==" saltValue="MjSV56kSFZrF6FF01d1n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509</v>
      </c>
      <c r="AP7" s="275"/>
      <c r="AQ7" s="276" t="s">
        <v>510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511</v>
      </c>
      <c r="AQ8" s="282" t="s">
        <v>512</v>
      </c>
      <c r="AR8" s="283" t="s">
        <v>513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514</v>
      </c>
      <c r="AL9" s="1195"/>
      <c r="AM9" s="1195"/>
      <c r="AN9" s="1196"/>
      <c r="AO9" s="284">
        <v>3755183</v>
      </c>
      <c r="AP9" s="284">
        <v>97975</v>
      </c>
      <c r="AQ9" s="285">
        <v>65075</v>
      </c>
      <c r="AR9" s="286">
        <v>50.6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515</v>
      </c>
      <c r="AL10" s="1195"/>
      <c r="AM10" s="1195"/>
      <c r="AN10" s="1196"/>
      <c r="AO10" s="287">
        <v>496736</v>
      </c>
      <c r="AP10" s="287">
        <v>12960</v>
      </c>
      <c r="AQ10" s="288">
        <v>8175</v>
      </c>
      <c r="AR10" s="289">
        <v>58.5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516</v>
      </c>
      <c r="AL11" s="1195"/>
      <c r="AM11" s="1195"/>
      <c r="AN11" s="1196"/>
      <c r="AO11" s="287">
        <v>6069</v>
      </c>
      <c r="AP11" s="287">
        <v>158</v>
      </c>
      <c r="AQ11" s="288">
        <v>364</v>
      </c>
      <c r="AR11" s="289">
        <v>-56.6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517</v>
      </c>
      <c r="AL12" s="1195"/>
      <c r="AM12" s="1195"/>
      <c r="AN12" s="1196"/>
      <c r="AO12" s="287" t="s">
        <v>518</v>
      </c>
      <c r="AP12" s="287" t="s">
        <v>518</v>
      </c>
      <c r="AQ12" s="288">
        <v>18</v>
      </c>
      <c r="AR12" s="289" t="s">
        <v>518</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519</v>
      </c>
      <c r="AL13" s="1195"/>
      <c r="AM13" s="1195"/>
      <c r="AN13" s="1196"/>
      <c r="AO13" s="287">
        <v>165207</v>
      </c>
      <c r="AP13" s="287">
        <v>4310</v>
      </c>
      <c r="AQ13" s="288">
        <v>2565</v>
      </c>
      <c r="AR13" s="289">
        <v>68</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520</v>
      </c>
      <c r="AL14" s="1195"/>
      <c r="AM14" s="1195"/>
      <c r="AN14" s="1196"/>
      <c r="AO14" s="287">
        <v>82738</v>
      </c>
      <c r="AP14" s="287">
        <v>2159</v>
      </c>
      <c r="AQ14" s="288">
        <v>1231</v>
      </c>
      <c r="AR14" s="289">
        <v>75.400000000000006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521</v>
      </c>
      <c r="AL15" s="1198"/>
      <c r="AM15" s="1198"/>
      <c r="AN15" s="1199"/>
      <c r="AO15" s="287">
        <v>-202087</v>
      </c>
      <c r="AP15" s="287">
        <v>-5273</v>
      </c>
      <c r="AQ15" s="288">
        <v>-4456</v>
      </c>
      <c r="AR15" s="289">
        <v>18.3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184</v>
      </c>
      <c r="AL16" s="1198"/>
      <c r="AM16" s="1198"/>
      <c r="AN16" s="1199"/>
      <c r="AO16" s="287">
        <v>4303846</v>
      </c>
      <c r="AP16" s="287">
        <v>112290</v>
      </c>
      <c r="AQ16" s="288">
        <v>72972</v>
      </c>
      <c r="AR16" s="289">
        <v>53.9</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526</v>
      </c>
      <c r="AL21" s="1201"/>
      <c r="AM21" s="1201"/>
      <c r="AN21" s="1202"/>
      <c r="AO21" s="300">
        <v>9.9700000000000006</v>
      </c>
      <c r="AP21" s="301">
        <v>6.56</v>
      </c>
      <c r="AQ21" s="302">
        <v>3.41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527</v>
      </c>
      <c r="AL22" s="1201"/>
      <c r="AM22" s="1201"/>
      <c r="AN22" s="1202"/>
      <c r="AO22" s="305">
        <v>101.1</v>
      </c>
      <c r="AP22" s="306">
        <v>97.1</v>
      </c>
      <c r="AQ22" s="307">
        <v>4</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509</v>
      </c>
      <c r="AP30" s="275"/>
      <c r="AQ30" s="276" t="s">
        <v>510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511</v>
      </c>
      <c r="AQ31" s="282" t="s">
        <v>512</v>
      </c>
      <c r="AR31" s="283" t="s">
        <v>513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531</v>
      </c>
      <c r="AL32" s="1185"/>
      <c r="AM32" s="1185"/>
      <c r="AN32" s="1186"/>
      <c r="AO32" s="315">
        <v>440158</v>
      </c>
      <c r="AP32" s="315">
        <v>11484</v>
      </c>
      <c r="AQ32" s="316">
        <v>32092</v>
      </c>
      <c r="AR32" s="317">
        <v>-64.2</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532</v>
      </c>
      <c r="AL33" s="1185"/>
      <c r="AM33" s="1185"/>
      <c r="AN33" s="1186"/>
      <c r="AO33" s="315" t="s">
        <v>518</v>
      </c>
      <c r="AP33" s="315" t="s">
        <v>518</v>
      </c>
      <c r="AQ33" s="316" t="s">
        <v>518</v>
      </c>
      <c r="AR33" s="317" t="s">
        <v>518</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533</v>
      </c>
      <c r="AL34" s="1185"/>
      <c r="AM34" s="1185"/>
      <c r="AN34" s="1186"/>
      <c r="AO34" s="315" t="s">
        <v>518</v>
      </c>
      <c r="AP34" s="315" t="s">
        <v>518</v>
      </c>
      <c r="AQ34" s="316" t="s">
        <v>518</v>
      </c>
      <c r="AR34" s="317" t="s">
        <v>518</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534</v>
      </c>
      <c r="AL35" s="1185"/>
      <c r="AM35" s="1185"/>
      <c r="AN35" s="1186"/>
      <c r="AO35" s="315">
        <v>631766</v>
      </c>
      <c r="AP35" s="315">
        <v>16483</v>
      </c>
      <c r="AQ35" s="316">
        <v>8882</v>
      </c>
      <c r="AR35" s="317">
        <v>85.6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535</v>
      </c>
      <c r="AL36" s="1185"/>
      <c r="AM36" s="1185"/>
      <c r="AN36" s="1186"/>
      <c r="AO36" s="315">
        <v>193963</v>
      </c>
      <c r="AP36" s="315">
        <v>5061</v>
      </c>
      <c r="AQ36" s="316">
        <v>1893</v>
      </c>
      <c r="AR36" s="317">
        <v>167.4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536</v>
      </c>
      <c r="AL37" s="1185"/>
      <c r="AM37" s="1185"/>
      <c r="AN37" s="1186"/>
      <c r="AO37" s="315">
        <v>4804</v>
      </c>
      <c r="AP37" s="315">
        <v>125</v>
      </c>
      <c r="AQ37" s="316">
        <v>971</v>
      </c>
      <c r="AR37" s="317">
        <v>-87.1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537</v>
      </c>
      <c r="AL38" s="1188"/>
      <c r="AM38" s="1188"/>
      <c r="AN38" s="1189"/>
      <c r="AO38" s="318" t="s">
        <v>518</v>
      </c>
      <c r="AP38" s="318" t="s">
        <v>518</v>
      </c>
      <c r="AQ38" s="319">
        <v>0</v>
      </c>
      <c r="AR38" s="307" t="s">
        <v>518</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538</v>
      </c>
      <c r="AL39" s="1188"/>
      <c r="AM39" s="1188"/>
      <c r="AN39" s="1189"/>
      <c r="AO39" s="315">
        <v>-199009</v>
      </c>
      <c r="AP39" s="315">
        <v>-5192</v>
      </c>
      <c r="AQ39" s="316">
        <v>-3104</v>
      </c>
      <c r="AR39" s="317">
        <v>67.3</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539</v>
      </c>
      <c r="AL40" s="1185"/>
      <c r="AM40" s="1185"/>
      <c r="AN40" s="1186"/>
      <c r="AO40" s="315">
        <v>-723992</v>
      </c>
      <c r="AP40" s="315">
        <v>-18889</v>
      </c>
      <c r="AQ40" s="316">
        <v>-27365</v>
      </c>
      <c r="AR40" s="317">
        <v>-31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296</v>
      </c>
      <c r="AL41" s="1191"/>
      <c r="AM41" s="1191"/>
      <c r="AN41" s="1192"/>
      <c r="AO41" s="315">
        <v>347690</v>
      </c>
      <c r="AP41" s="315">
        <v>9071</v>
      </c>
      <c r="AQ41" s="316">
        <v>13369</v>
      </c>
      <c r="AR41" s="317">
        <v>-32.1</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509</v>
      </c>
      <c r="AN49" s="1179" t="s">
        <v>543</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544</v>
      </c>
      <c r="AO50" s="332" t="s">
        <v>545</v>
      </c>
      <c r="AP50" s="333" t="s">
        <v>546</v>
      </c>
      <c r="AQ50" s="334" t="s">
        <v>547</v>
      </c>
      <c r="AR50" s="335" t="s">
        <v>548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2996438</v>
      </c>
      <c r="AN51" s="337">
        <v>78022</v>
      </c>
      <c r="AO51" s="338">
        <v>4.9000000000000004</v>
      </c>
      <c r="AP51" s="339">
        <v>52191</v>
      </c>
      <c r="AQ51" s="340">
        <v>9.3000000000000007</v>
      </c>
      <c r="AR51" s="341">
        <v>-4.4000000000000004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2374706</v>
      </c>
      <c r="AN52" s="345">
        <v>61833</v>
      </c>
      <c r="AO52" s="346">
        <v>13.5</v>
      </c>
      <c r="AP52" s="347">
        <v>24843</v>
      </c>
      <c r="AQ52" s="348">
        <v>-0.4</v>
      </c>
      <c r="AR52" s="349">
        <v>13.9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2574163</v>
      </c>
      <c r="AN53" s="337">
        <v>67083</v>
      </c>
      <c r="AO53" s="338">
        <v>-14</v>
      </c>
      <c r="AP53" s="339">
        <v>47387</v>
      </c>
      <c r="AQ53" s="340">
        <v>-9.1999999999999993</v>
      </c>
      <c r="AR53" s="341">
        <v>-4.8</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2170353</v>
      </c>
      <c r="AN54" s="345">
        <v>56559</v>
      </c>
      <c r="AO54" s="346">
        <v>-8.5</v>
      </c>
      <c r="AP54" s="347">
        <v>24928</v>
      </c>
      <c r="AQ54" s="348">
        <v>0.3</v>
      </c>
      <c r="AR54" s="349">
        <v>-8.8000000000000007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3181600</v>
      </c>
      <c r="AN55" s="337">
        <v>82900</v>
      </c>
      <c r="AO55" s="338">
        <v>23.6</v>
      </c>
      <c r="AP55" s="339">
        <v>51264</v>
      </c>
      <c r="AQ55" s="340">
        <v>8.1999999999999993</v>
      </c>
      <c r="AR55" s="341">
        <v>15.4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2766676</v>
      </c>
      <c r="AN56" s="345">
        <v>72088</v>
      </c>
      <c r="AO56" s="346">
        <v>27.5</v>
      </c>
      <c r="AP56" s="347">
        <v>26040</v>
      </c>
      <c r="AQ56" s="348">
        <v>4.5</v>
      </c>
      <c r="AR56" s="349">
        <v>23</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3825025</v>
      </c>
      <c r="AN57" s="337">
        <v>99672</v>
      </c>
      <c r="AO57" s="338">
        <v>20.2</v>
      </c>
      <c r="AP57" s="339">
        <v>52068</v>
      </c>
      <c r="AQ57" s="340">
        <v>1.6</v>
      </c>
      <c r="AR57" s="341">
        <v>18.600000000000001</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3244558</v>
      </c>
      <c r="AN58" s="345">
        <v>84547</v>
      </c>
      <c r="AO58" s="346">
        <v>17.3</v>
      </c>
      <c r="AP58" s="347">
        <v>26936</v>
      </c>
      <c r="AQ58" s="348">
        <v>3.4</v>
      </c>
      <c r="AR58" s="349">
        <v>13.9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1477444</v>
      </c>
      <c r="AN59" s="337">
        <v>38547</v>
      </c>
      <c r="AO59" s="338">
        <v>-61.3</v>
      </c>
      <c r="AP59" s="339">
        <v>47161</v>
      </c>
      <c r="AQ59" s="340">
        <v>-9.4</v>
      </c>
      <c r="AR59" s="341">
        <v>-51.9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1097973</v>
      </c>
      <c r="AN60" s="345">
        <v>28647</v>
      </c>
      <c r="AO60" s="346">
        <v>-66.099999999999994</v>
      </c>
      <c r="AP60" s="347">
        <v>24595</v>
      </c>
      <c r="AQ60" s="348">
        <v>-8.6999999999999993</v>
      </c>
      <c r="AR60" s="349">
        <v>-57.4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2810934</v>
      </c>
      <c r="AN61" s="352">
        <v>73245</v>
      </c>
      <c r="AO61" s="353">
        <v>-5.3</v>
      </c>
      <c r="AP61" s="354">
        <v>50014</v>
      </c>
      <c r="AQ61" s="355">
        <v>0.1</v>
      </c>
      <c r="AR61" s="341">
        <v>-5.4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2330853</v>
      </c>
      <c r="AN62" s="345">
        <v>60735</v>
      </c>
      <c r="AO62" s="346">
        <v>-3.3</v>
      </c>
      <c r="AP62" s="347">
        <v>25468</v>
      </c>
      <c r="AQ62" s="348">
        <v>-0.2</v>
      </c>
      <c r="AR62" s="349">
        <v>-3.1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XqGSML38H2oZWLJKL8BlPk1GqKucVoVHGweUH3g8gxpjEcH5RBmCp1dzAyYcdxb5EMvJZ3pg6s7MBkVPknB63A==" saltValue="y9hm7Onunp5DFGcCneEN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557</v>
      </c>
    </row>
    <row r="120" spans="125:125" ht="13.5" hidden="1" customHeight="1"/>
    <row r="121" spans="125:125" ht="13.5" hidden="1" customHeight="1">
      <c r="DU121" s="262"/>
    </row>
  </sheetData>
  <sheetProtection algorithmName="SHA-512" hashValue="kgr4ZdBFUyFfuWjPURZKKZNRNQBPmpG31rY08mMFwRZ3dbbnVdrXYMYRzIdJXooojez928AbynFJGNRE/BDaaA==" saltValue="7DAtN4kygGmfamqdn7Rx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558</v>
      </c>
    </row>
  </sheetData>
  <sheetProtection algorithmName="SHA-512" hashValue="yAySCbju7NpD14WdAykihnft8+eXCzful2I5bCEvuPApaddARPKC0Wn9PopNiviq+wk87CmaH71UA7pytQ6ESA==" saltValue="RkliUkNM1OItdLmljLLE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03" t="s">
        <v>3</v>
      </c>
      <c r="D47" s="1203"/>
      <c r="E47" s="1204"/>
      <c r="F47" s="11">
        <v>61.08</v>
      </c>
      <c r="G47" s="12">
        <v>63.98</v>
      </c>
      <c r="H47" s="12">
        <v>59.11</v>
      </c>
      <c r="I47" s="12">
        <v>57.51</v>
      </c>
      <c r="J47" s="13">
        <v>62.36</v>
      </c>
    </row>
    <row r="48" spans="2:10" ht="57.75" customHeight="1">
      <c r="B48" s="14"/>
      <c r="C48" s="1205" t="s">
        <v>4</v>
      </c>
      <c r="D48" s="1205"/>
      <c r="E48" s="1206"/>
      <c r="F48" s="15">
        <v>5.31</v>
      </c>
      <c r="G48" s="16">
        <v>4.26</v>
      </c>
      <c r="H48" s="16">
        <v>8.0299999999999994</v>
      </c>
      <c r="I48" s="16">
        <v>5.86</v>
      </c>
      <c r="J48" s="17">
        <v>9.27</v>
      </c>
    </row>
    <row r="49" spans="2:10" ht="57.75" customHeight="1" thickBot="1">
      <c r="B49" s="18"/>
      <c r="C49" s="1207" t="s">
        <v>5</v>
      </c>
      <c r="D49" s="1207"/>
      <c r="E49" s="1208"/>
      <c r="F49" s="19">
        <v>0.73</v>
      </c>
      <c r="G49" s="20">
        <v>1.9</v>
      </c>
      <c r="H49" s="20" t="s">
        <v>564</v>
      </c>
      <c r="I49" s="20" t="s">
        <v>565</v>
      </c>
      <c r="J49" s="21">
        <v>13.26</v>
      </c>
    </row>
    <row r="50" spans="2:10"/>
  </sheetData>
  <sheetProtection algorithmName="SHA-512" hashValue="fyUdZaV0S/pdf861Jf6vbLr2VhWegGho9eKe8PAaPn7tZQeeAVt2KMSTg1DzTAtyioP73YY0lXCEB8Qt8H5y2Q==" saltValue="JKDKlM4zk+3fnxr+g/MD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2023-10-02T01:18:02Z</cp:lastPrinted>
  <dcterms:created xsi:type="dcterms:W3CDTF">2023-02-20T04:15:14Z</dcterms:created>
  <dcterms:modified xsi:type="dcterms:W3CDTF">2023-10-16T04:18:57Z</dcterms:modified>
  <cp:category/>
</cp:coreProperties>
</file>