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<sst xmlns="http://schemas.openxmlformats.org/spreadsheetml/2006/main" count="1146" uniqueCount="613">
  <si>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</si>
  <si>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</si>
  <si>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</si>
  <si>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</si>
  <si>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</si>
  <si>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</si>
  <si>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</si>
  <si>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</si>
  <si>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</si>
  <si>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</si>
  <si>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</si>
  <si>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</si>
  <si>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</si>
  <si>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</si>
  <si>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</si>
  <si>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</si>
  <si>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</si>
  <si>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</si>
  <si>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</si>
  <si>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</si>
  <si>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</si>
  <si>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</si>
  <si>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</si>
  <si>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</si>
  <si>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</si>
  <si>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</si>
  <si>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</si>
  <si>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</si>
  <si>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</si>
  <si>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</si>
  <si>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</si>
  <si>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</si>
  <si>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</si>
  <si>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</si>
  <si>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</si>
  <si>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</si>
  <si>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</si>
  <si>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</si>
  <si>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</si>
  <si>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</si>
  <si>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</si>
  <si>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</si>
  <si>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</si>
  <si>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</si>
  <si>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</si>
  <si>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</si>
  <si>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</si>
  <si>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</si>
  <si>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</si>
  <si>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</si>
  <si>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</si>
  <si>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</si>
  <si>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</si>
  <si>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</si>
  <si>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</si>
  <si>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</si>
  <si>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</si>
  <si>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</si>
  <si>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</si>
  <si>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</si>
  <si>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</si>
  <si>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</si>
  <si>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</si>
  <si>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</si>
  <si>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</si>
  <si>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</si>
  <si>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</si>
  <si>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</si>
  <si>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</si>
  <si>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</si>
  <si>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</si>
  <si>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</si>
  <si>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</si>
  <si>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</si>
  <si>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</si>
  <si>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</si>
  <si>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</si>
  <si>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</si>
  <si>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</si>
  <si>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</si>
  <si>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</si>
  <si>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</si>
  <si>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</si>
  <si>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</si>
  <si>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</si>
  <si>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</si>
  <si>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</si>
  <si>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</si>
  <si>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</si>
  <si>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</si>
  <si>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</si>
  <si>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</si>
  <si>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</si>
  <si>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</si>
  <si>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</si>
  <si>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</si>
  <si>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</si>
  <si>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</si>
  <si>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</si>
  <si>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</si>
  <si>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</si>
  <si>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</si>
  <si>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</si>
  <si>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</si>
  <si>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</si>
  <si>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</si>
  <si>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</si>
  <si>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</si>
  <si>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</si>
  <si>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</si>
  <si>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</si>
  <si>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</si>
  <si>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</si>
  <si>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</si>
  <si>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</si>
  <si>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</si>
  <si>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</si>
  <si>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</si>
  <si>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</si>
  <si>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</si>
  <si>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</si>
  <si>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</si>
  <si>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</si>
  <si>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</si>
  <si>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</si>
  <si>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</si>
  <si>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</si>
  <si>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</si>
  <si>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</si>
  <si>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</si>
  <si>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</si>
  <si>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</si>
  <si>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</si>
  <si>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</si>
  <si>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</si>
  <si>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</si>
  <si>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</si>
  <si>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</si>
  <si>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</si>
  <si>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</si>
  <si>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</si>
  <si>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</si>
  <si>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</si>
  <si>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</si>
  <si>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</si>
  <si>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</si>
  <si>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</si>
  <si>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</si>
  <si>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</si>
  <si>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</si>
  <si>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</si>
  <si>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</si>
  <si>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</si>
  <si>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</si>
  <si>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</si>
  <si>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</si>
  <si>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</si>
  <si>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</si>
  <si>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</si>
  <si>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</si>
  <si>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</si>
  <si>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</si>
  <si>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</si>
  <si>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</si>
  <si>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</si>
  <si>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</si>
  <si>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</si>
  <si>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</si>
  <si>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</si>
  <si>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</si>
  <si>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</si>
  <si>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</si>
  <si>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</si>
  <si>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</si>
  <si>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</si>
  <si>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</si>
  <si>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</si>
  <si>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</si>
  <si>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</si>
  <si>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</si>
  <si>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</si>
  <si>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</si>
  <si>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</si>
  <si>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</si>
  <si>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</si>
  <si>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</si>
  <si>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</si>
  <si>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</si>
  <si>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</si>
  <si>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</si>
  <si>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</si>
  <si>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</si>
  <si>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</si>
  <si>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</si>
  <si>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</si>
  <si>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</si>
  <si>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</si>
  <si>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</si>
  <si>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</si>
  <si>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</si>
  <si>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</si>
  <si>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</si>
  <si>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</si>
  <si>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</si>
  <si>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</si>
  <si>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</si>
  <si>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</si>
  <si>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</si>
  <si>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</si>
  <si>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</si>
  <si>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</si>
  <si>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</si>
  <si>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</si>
  <si>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</si>
  <si>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</si>
  <si>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</si>
  <si>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</si>
  <si>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</si>
  <si>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</si>
  <si>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</si>
  <si>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</si>
  <si>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</si>
  <si>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茨城県五霞町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</si>
  <si>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</si>
  <si>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</si>
  <si>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</si>
  <si>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</si>
  <si>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</si>
  <si>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</si>
  <si>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</si>
  <si>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</si>
  <si>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</si>
  <si>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</si>
  <si>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</si>
  <si>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</si>
  <si>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</si>
  <si>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</si>
  <si>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</si>
  <si>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</si>
  <si>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</si>
  <si>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</si>
  <si>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</si>
  <si>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</si>
  <si>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</si>
  <si>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</si>
  <si>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</si>
  <si>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</si>
  <si>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</si>
  <si>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</si>
  <si>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</si>
  <si>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</si>
  <si>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</si>
  <si>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</si>
  <si>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</si>
  <si>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</si>
  <si>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</si>
  <si>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</si>
  <si>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</si>
  <si>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</si>
  <si>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</si>
  <si>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</si>
  <si>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</si>
  <si>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</si>
  <si>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</si>
  <si>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</si>
  <si>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</si>
  <si>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</si>
  <si>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</si>
  <si>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</si>
  <si>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</si>
  <si>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</si>
  <si>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</si>
  <si>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</si>
  <si>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</si>
  <si>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</si>
  <si>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</si>
  <si>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</si>
  <si>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</si>
  <si>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</si>
  <si>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</si>
  <si>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</si>
  <si>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</si>
  <si>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</si>
  <si>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</si>
  <si>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</si>
  <si>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</si>
  <si>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</si>
  <si>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</si>
  <si>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</si>
  <si>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</si>
  <si>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</si>
  <si>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</si>
  <si>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</si>
  <si>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</si>
  <si>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</si>
  <si>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</si>
  <si>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</si>
  <si>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</si>
  <si>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</si>
  <si>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</si>
  <si>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</si>
  <si>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</si>
  <si>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</si>
  <si>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</si>
  <si>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</si>
  <si>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</si>
  <si>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</si>
  <si>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</si>
  <si>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</si>
  <si>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</si>
  <si>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</si>
  <si>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</si>
  <si>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</si>
  <si>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</si>
  <si>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</si>
  <si>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</si>
  <si>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</si>
  <si>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</si>
  <si>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</si>
  <si>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</si>
  <si>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</si>
  <si>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</si>
  <si>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</si>
  <si>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</si>
  <si>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</si>
  <si>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</si>
  <si>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</si>
  <si>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</si>
  <si>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</si>
  <si>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</si>
  <si>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</si>
  <si>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</si>
  <si>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</si>
  <si>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</si>
  <si>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</si>
  <si>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</si>
  <si>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</si>
  <si>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</si>
  <si>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</si>
  <si>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</si>
  <si>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</si>
  <si>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</si>
  <si>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</si>
  <si>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</si>
  <si>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</si>
  <si>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</si>
  <si>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</si>
  <si>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</si>
  <si>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</si>
  <si>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</si>
  <si>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</si>
  <si>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</si>
  <si>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</si>
  <si>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</si>
  <si>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</si>
  <si>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</si>
  <si>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</si>
  <si>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</si>
  <si>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</si>
  <si>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</si>
  <si>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</si>
  <si>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</si>
  <si>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</si>
  <si>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</si>
  <si>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</si>
  <si>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</si>
  <si>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</si>
  <si>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</si>
  <si>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</si>
  <si>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</si>
  <si>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</si>
  <si>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</si>
  <si>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</si>
  <si>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</si>
  <si>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</si>
  <si>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</si>
  <si>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茨城県五霞町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</si>
  <si>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</si>
  <si>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</si>
  <si>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</si>
  <si>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</si>
  <si>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</si>
  <si>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</si>
  <si>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</si>
  <si>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</si>
  <si>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</si>
  <si>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</si>
  <si>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</si>
  <si>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</si>
  <si>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</si>
  <si>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</si>
  <si>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</si>
  <si>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</si>
  <si>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</si>
  <si>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</si>
  <si>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</si>
  <si>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</si>
  <si>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</si>
  <si>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</si>
  <si>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</si>
  <si>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</si>
  <si>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</si>
  <si>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</si>
  <si>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</si>
  <si>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</si>
  <si>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</si>
  <si>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</si>
  <si>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</si>
  <si>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</si>
  <si>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</si>
  <si>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</si>
  <si>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</si>
  <si>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</si>
  <si>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</si>
  <si>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</si>
  <si>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</si>
  <si>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</si>
  <si>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</si>
  <si>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</si>
  <si>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</si>
  <si>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</si>
  <si>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</si>
  <si>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</si>
  <si>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</si>
  <si>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</si>
  <si>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</si>
  <si>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</si>
  <si>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</si>
  <si>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</si>
  <si>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</si>
  <si>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</si>
  <si>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</si>
  <si>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</si>
  <si>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</si>
  <si>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</si>
  <si>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</si>
  <si>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</si>
  <si>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</si>
  <si>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</si>
  <si>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</si>
  <si>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</si>
  <si>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</si>
  <si>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</si>
  <si>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</si>
  <si>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</si>
  <si>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</si>
  <si>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</si>
  <si>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</si>
  <si>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</si>
  <si>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</si>
  <si>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</si>
  <si>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</si>
  <si>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</si>
  <si>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</si>
  <si>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</si>
  <si>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</si>
  <si>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</si>
  <si>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</si>
  <si>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</si>
  <si>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</si>
  <si>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</si>
  <si>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</si>
  <si>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</si>
  <si>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</si>
  <si>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</si>
  <si>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</si>
  <si>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</si>
  <si>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</si>
  <si>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</si>
  <si>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</si>
  <si>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</si>
  <si>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</si>
  <si>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</si>
  <si>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</si>
  <si>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</si>
  <si>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</si>
  <si>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</si>
  <si>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</si>
  <si>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</si>
  <si>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</si>
  <si>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</si>
  <si>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</si>
  <si>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</si>
  <si>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</si>
  <si>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</si>
  <si>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</si>
  <si>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</si>
  <si>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</si>
  <si>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</si>
  <si>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</si>
  <si>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</si>
  <si>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</si>
  <si>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</si>
  <si>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</si>
  <si>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</si>
  <si>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</si>
  <si>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</si>
  <si>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</si>
  <si>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</si>
  <si>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</si>
  <si>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</si>
  <si>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</si>
  <si>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</si>
  <si>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</si>
  <si>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</si>
  <si>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</si>
  <si>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</si>
  <si>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</si>
  <si>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</si>
  <si>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</si>
  <si>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</si>
  <si>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</si>
  <si>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</si>
  <si>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</si>
  <si>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</si>
  <si>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</si>
  <si>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</si>
  <si>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</si>
  <si>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</si>
  <si>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</si>
  <si>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</si>
  <si>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</si>
  <si>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</si>
  <si>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</si>
  <si>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</si>
  <si>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</si>
  <si>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</si>
  <si>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</si>
  <si>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</si>
  <si>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</si>
  <si>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</si>
  <si>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</si>
  <si>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</si>
  <si>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</si>
  <si>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</si>
  <si>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</si>
  <si>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</si>
  <si>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</si>
  <si>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</si>
  <si>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</si>
  <si>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</si>
  <si>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</si>
  <si>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</si>
  <si>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</si>
  <si>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</si>
  <si>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</si>
  <si>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</si>
  <si>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</si>
  <si>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</si>
  <si>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</si>
  <si>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</si>
  <si>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</si>
  <si>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</si>
  <si>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</si>
  <si>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</si>
  <si>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</si>
  <si>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</si>
  <si>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</si>
  <si>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</si>
  <si>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</si>
  <si>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</si>
  <si>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</si>
  <si>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</si>
  <si>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</si>
  <si>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</si>
  <si>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</si>
  <si>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</si>
  <si>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</si>
  <si>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5.44</t>
  </si>
  <si>
    <t>▲ 11.89</t>
  </si>
  <si>
    <t>▲ 0.85</t>
  </si>
  <si>
    <t>一般会計</t>
  </si>
  <si>
    <t>水道事業会計</t>
  </si>
  <si>
    <t>国民健康保険特別会計</t>
  </si>
  <si>
    <t>介護保険事業特別会計</t>
  </si>
  <si>
    <t>公共下水道事業特別会計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</si>
  <si>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</si>
  <si>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</si>
  <si>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</si>
  <si>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</si>
  <si>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</si>
  <si>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</si>
  <si>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</si>
  <si>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</si>
  <si>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</si>
  <si>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</si>
  <si>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公共施設等総合管理計画事業準備基金</t>
    <rPh sb="0" eb="11">
      <t>コウキョウシセツトウソウゴウカンリケイカク</t>
    </rPh>
    <rPh sb="11" eb="13">
      <t>ジギョウ</t>
    </rPh>
    <rPh sb="13" eb="15">
      <t>ジュンビ</t>
    </rPh>
    <rPh sb="15" eb="17">
      <t>キキン</t>
    </rPh>
    <phoneticPr fontId="5"/>
  </si>
  <si>
    <t>公共用地施設整備基金</t>
    <rPh sb="0" eb="2">
      <t>コウキョウ</t>
    </rPh>
    <rPh sb="2" eb="4">
      <t>ヨウチ</t>
    </rPh>
    <rPh sb="4" eb="6">
      <t>シセツ</t>
    </rPh>
    <rPh sb="6" eb="8">
      <t>セイビ</t>
    </rPh>
    <rPh sb="8" eb="10">
      <t>キキン</t>
    </rPh>
    <phoneticPr fontId="5"/>
  </si>
  <si>
    <t>地域福祉基金</t>
    <rPh sb="0" eb="6">
      <t>チイキフクシキキン</t>
    </rPh>
    <phoneticPr fontId="5"/>
  </si>
  <si>
    <t>五霞町ふるさと応援基金</t>
    <rPh sb="0" eb="3">
      <t>ゴカマチ</t>
    </rPh>
    <rPh sb="7" eb="9">
      <t>オウエン</t>
    </rPh>
    <rPh sb="9" eb="11">
      <t>キキン</t>
    </rPh>
    <phoneticPr fontId="5"/>
  </si>
  <si>
    <t>地域づくり特別事業基金</t>
    <rPh sb="0" eb="2">
      <t>チイキ</t>
    </rPh>
    <rPh sb="5" eb="7">
      <t>トクベツ</t>
    </rPh>
    <rPh sb="7" eb="9">
      <t>ジギョウ</t>
    </rPh>
    <rPh sb="9" eb="11">
      <t>キキン</t>
    </rPh>
    <phoneticPr fontId="5"/>
  </si>
  <si>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</si>
  <si>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3" eb="5">
      <t>カンキョウ</t>
    </rPh>
    <rPh sb="5" eb="7">
      <t>カンリ</t>
    </rPh>
    <rPh sb="7" eb="9">
      <t>ジム</t>
    </rPh>
    <rPh sb="9" eb="11">
      <t>クミアイ</t>
    </rPh>
    <rPh sb="12" eb="14">
      <t>シミズ</t>
    </rPh>
    <rPh sb="14" eb="15">
      <t>オカ</t>
    </rPh>
    <rPh sb="15" eb="16">
      <t>セイ</t>
    </rPh>
    <rPh sb="16" eb="17">
      <t>チ</t>
    </rPh>
    <rPh sb="17" eb="19">
      <t>レイエン</t>
    </rPh>
    <rPh sb="19" eb="21">
      <t>カンリ</t>
    </rPh>
    <rPh sb="21" eb="23">
      <t>ジギョウ</t>
    </rPh>
    <rPh sb="23" eb="25">
      <t>トクベツ</t>
    </rPh>
    <rPh sb="25" eb="27">
      <t>カイケイ</t>
    </rPh>
    <phoneticPr fontId="2"/>
  </si>
  <si>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21">
      <t>イッパンカイケイ</t>
    </rPh>
    <phoneticPr fontId="2"/>
  </si>
  <si>
    <t>茨城西南地方広域市町村圏事務組合（とね老人ホーム事業特別会計）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9" eb="21">
      <t>ロウジン</t>
    </rPh>
    <rPh sb="24" eb="26">
      <t>ジギョウ</t>
    </rPh>
    <rPh sb="26" eb="28">
      <t>トクベツ</t>
    </rPh>
    <rPh sb="28" eb="30">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</si>
  <si>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</si>
  <si>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ジギョウ</t>
    </rPh>
    <rPh sb="21" eb="23">
      <t>トクベツ</t>
    </rPh>
    <rPh sb="23" eb="25">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</si>
  <si>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</si>
  <si>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</si>
  <si>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</si>
  <si>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五霞まちづくり交流センター</t>
    <rPh sb="0" eb="2">
      <t>ゴカ</t>
    </rPh>
    <rPh sb="7" eb="9">
      <t>コウリュウ</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</si>
  <si>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</si>
  <si>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</si>
  <si>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</si>
  <si>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</si>
  <si>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</si>
  <si>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</si>
  <si>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</si>
  <si>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</si>
  <si>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</si>
  <si>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</si>
  <si>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内平均値と比較して高い水準にある一方、有形固定資産減価償却率は類似団体内平均値よりもやや低い水準となっている。これは、一部公共施設において、長寿命化対策等を行ってきたことによるものであると考えられる。しかしながら、有形固定資産減価償却率が高くなっている公共施設等もあり、今後、公共施設等総合管理計画に基づき、老朽化対策等を着実に行っていく必要がある。</t>
    <rPh sb="2" eb="4">
      <t>ショウライ</t>
    </rPh>
    <rPh sb="4" eb="6">
      <t>フタン</t>
    </rPh>
    <rPh sb="6" eb="8">
      <t>ヒリツ</t>
    </rPh>
    <rPh sb="9" eb="17">
      <t>ルイジダンタイナイヘイキンチ</t>
    </rPh>
    <rPh sb="18" eb="20">
      <t>ヒカク</t>
    </rPh>
    <rPh sb="22" eb="23">
      <t>タカ</t>
    </rPh>
    <rPh sb="24" eb="26">
      <t>スイジュン</t>
    </rPh>
    <rPh sb="29" eb="31">
      <t>イッポウ</t>
    </rPh>
    <rPh sb="32" eb="34">
      <t>ユウケイ</t>
    </rPh>
    <rPh sb="34" eb="36">
      <t>コテイ</t>
    </rPh>
    <rPh sb="36" eb="38">
      <t>シサン</t>
    </rPh>
    <rPh sb="38" eb="40">
      <t>ゲンカ</t>
    </rPh>
    <rPh sb="40" eb="43">
      <t>ショウキャクリツ</t>
    </rPh>
    <rPh sb="44" eb="52">
      <t>ルイジダンタイナイヘイキンチ</t>
    </rPh>
    <rPh sb="57" eb="58">
      <t>ヒク</t>
    </rPh>
    <rPh sb="59" eb="61">
      <t>スイジュン</t>
    </rPh>
    <rPh sb="72" eb="74">
      <t>イチブ</t>
    </rPh>
    <rPh sb="74" eb="76">
      <t>コウキョウ</t>
    </rPh>
    <rPh sb="76" eb="78">
      <t>シセツ</t>
    </rPh>
    <rPh sb="91" eb="92">
      <t>オコナ</t>
    </rPh>
    <rPh sb="107" eb="108">
      <t>カンガ</t>
    </rPh>
    <rPh sb="120" eb="131">
      <t>ユウケイコテイシサンゲンカショウキャクリツ</t>
    </rPh>
    <rPh sb="132" eb="133">
      <t>タカ</t>
    </rPh>
    <rPh sb="139" eb="141">
      <t>コウキョウ</t>
    </rPh>
    <rPh sb="141" eb="143">
      <t>シセツ</t>
    </rPh>
    <rPh sb="143" eb="144">
      <t>トウ</t>
    </rPh>
    <rPh sb="148" eb="150">
      <t>コンゴ</t>
    </rPh>
    <rPh sb="151" eb="153">
      <t>コウキョウ</t>
    </rPh>
    <rPh sb="153" eb="155">
      <t>シセツ</t>
    </rPh>
    <rPh sb="155" eb="156">
      <t>トウ</t>
    </rPh>
    <rPh sb="156" eb="158">
      <t>ソウゴウ</t>
    </rPh>
    <rPh sb="158" eb="160">
      <t>カンリ</t>
    </rPh>
    <rPh sb="160" eb="162">
      <t>ケイカク</t>
    </rPh>
    <rPh sb="163" eb="164">
      <t>モト</t>
    </rPh>
    <rPh sb="167" eb="170">
      <t>ロウキュウカ</t>
    </rPh>
    <rPh sb="170" eb="172">
      <t>タイサク</t>
    </rPh>
    <rPh sb="172" eb="173">
      <t>トウ</t>
    </rPh>
    <rPh sb="174" eb="176">
      <t>チャクジツ</t>
    </rPh>
    <rPh sb="177" eb="178">
      <t>オコナ</t>
    </rPh>
    <rPh sb="182" eb="184">
      <t>ヒツヨウ</t>
    </rPh>
    <phoneticPr fontId="5"/>
  </si>
  <si>
    <t>　実質公債費率は、前年度と比較して1.2増加した。主な要因として、元利償還金が前年度と比較して21,761千円増加したことや、公営企業債の財源に充てたと認められる繰出金が前年度と比較し61,383千円増加したことによるものである。
　将来負担比率は、前年度と比較して23.1減少した。主な要因として、充当可能基金が前年度と比較し592千円増加したこと、標準財政規模が前年度と比較し247,639千円増加したことによるものである。
　今後、庁舎複合化をはじめ公共施設の更新工事等が予定されており、実質公債費比率や将来負担比率の上昇が考えられることから、公債費の適正管理を行い、過大な将来負担にならないように努めていく必要がある。</t>
    <rPh sb="1" eb="3">
      <t>ジッシツ</t>
    </rPh>
    <rPh sb="3" eb="6">
      <t>コウサイヒ</t>
    </rPh>
    <rPh sb="6" eb="7">
      <t>リツ</t>
    </rPh>
    <rPh sb="9" eb="12">
      <t>ゼンネンド</t>
    </rPh>
    <rPh sb="13" eb="15">
      <t>ヒカク</t>
    </rPh>
    <rPh sb="20" eb="22">
      <t>ゾウカ</t>
    </rPh>
    <rPh sb="25" eb="26">
      <t>オモ</t>
    </rPh>
    <rPh sb="27" eb="29">
      <t>ヨウイン</t>
    </rPh>
    <rPh sb="33" eb="35">
      <t>ガンリ</t>
    </rPh>
    <rPh sb="35" eb="38">
      <t>ショウカンキン</t>
    </rPh>
    <rPh sb="39" eb="42">
      <t>ゼンネンド</t>
    </rPh>
    <rPh sb="43" eb="45">
      <t>ヒカク</t>
    </rPh>
    <rPh sb="53" eb="55">
      <t>センエン</t>
    </rPh>
    <rPh sb="55" eb="57">
      <t>ゾウカ</t>
    </rPh>
    <rPh sb="63" eb="65">
      <t>コウエイ</t>
    </rPh>
    <rPh sb="65" eb="68">
      <t>キギョウサイ</t>
    </rPh>
    <rPh sb="69" eb="71">
      <t>ザイゲン</t>
    </rPh>
    <rPh sb="72" eb="73">
      <t>ア</t>
    </rPh>
    <rPh sb="76" eb="77">
      <t>ミト</t>
    </rPh>
    <rPh sb="81" eb="83">
      <t>クリダ</t>
    </rPh>
    <rPh sb="83" eb="84">
      <t>キン</t>
    </rPh>
    <rPh sb="85" eb="88">
      <t>ゼンネンド</t>
    </rPh>
    <rPh sb="89" eb="91">
      <t>ヒカク</t>
    </rPh>
    <rPh sb="98" eb="100">
      <t>センエン</t>
    </rPh>
    <rPh sb="100" eb="102">
      <t>ゾウカ</t>
    </rPh>
    <rPh sb="117" eb="119">
      <t>ショウライ</t>
    </rPh>
    <rPh sb="119" eb="121">
      <t>フタン</t>
    </rPh>
    <rPh sb="121" eb="123">
      <t>ヒリツ</t>
    </rPh>
    <rPh sb="125" eb="128">
      <t>ゼンネンド</t>
    </rPh>
    <rPh sb="129" eb="131">
      <t>ヒカク</t>
    </rPh>
    <rPh sb="137" eb="139">
      <t>ゲンショウ</t>
    </rPh>
    <rPh sb="142" eb="143">
      <t>オモ</t>
    </rPh>
    <rPh sb="144" eb="146">
      <t>ヨウイン</t>
    </rPh>
    <rPh sb="150" eb="152">
      <t>ジュウトウ</t>
    </rPh>
    <rPh sb="152" eb="154">
      <t>カノウ</t>
    </rPh>
    <rPh sb="154" eb="156">
      <t>キキン</t>
    </rPh>
    <rPh sb="157" eb="160">
      <t>ゼンネンド</t>
    </rPh>
    <rPh sb="161" eb="163">
      <t>ヒカク</t>
    </rPh>
    <rPh sb="167" eb="169">
      <t>センエン</t>
    </rPh>
    <rPh sb="169" eb="171">
      <t>ゾウカ</t>
    </rPh>
    <rPh sb="176" eb="178">
      <t>ヒョウジュン</t>
    </rPh>
    <rPh sb="178" eb="180">
      <t>ザイセイ</t>
    </rPh>
    <rPh sb="180" eb="182">
      <t>キボ</t>
    </rPh>
    <rPh sb="183" eb="186">
      <t>ゼンネンド</t>
    </rPh>
    <rPh sb="187" eb="189">
      <t>ヒカク</t>
    </rPh>
    <rPh sb="197" eb="199">
      <t>センエン</t>
    </rPh>
    <rPh sb="199" eb="201">
      <t>ゾウカ</t>
    </rPh>
    <rPh sb="216" eb="218">
      <t>コンゴ</t>
    </rPh>
    <rPh sb="219" eb="221">
      <t>チョウシャ</t>
    </rPh>
    <rPh sb="221" eb="224">
      <t>フクゴウカ</t>
    </rPh>
    <rPh sb="228" eb="230">
      <t>コウキョウ</t>
    </rPh>
    <rPh sb="230" eb="232">
      <t>シセツ</t>
    </rPh>
    <rPh sb="233" eb="235">
      <t>コウシン</t>
    </rPh>
    <rPh sb="235" eb="237">
      <t>コウジ</t>
    </rPh>
    <rPh sb="237" eb="238">
      <t>トウ</t>
    </rPh>
    <rPh sb="239" eb="241">
      <t>ヨテイ</t>
    </rPh>
    <rPh sb="255" eb="257">
      <t>ショウライ</t>
    </rPh>
    <rPh sb="262" eb="264">
      <t>ジョウショウ</t>
    </rPh>
    <rPh sb="265" eb="266">
      <t>カンガ</t>
    </rPh>
    <rPh sb="275" eb="278">
      <t>コウサイヒ</t>
    </rPh>
    <rPh sb="279" eb="281">
      <t>テキセイ</t>
    </rPh>
    <rPh sb="281" eb="283">
      <t>カンリ</t>
    </rPh>
    <rPh sb="284" eb="285">
      <t>オコナ</t>
    </rPh>
    <rPh sb="287" eb="289">
      <t>カダイ</t>
    </rPh>
    <rPh sb="290" eb="292">
      <t>ショウライ</t>
    </rPh>
    <rPh sb="292" eb="294">
      <t>フタン</t>
    </rPh>
    <rPh sb="302" eb="303">
      <t>ツト</t>
    </rPh>
    <rPh sb="307" eb="30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</si>
</sst>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E839-4140-84E4-D5BF391F05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27144</c:v>
                </c:pt>
                <c:pt idx="1">
                  <c:v>26633</c:v>
                </c:pt>
                <c:pt idx="2">
                  <c:v>35833</c:v>
                </c:pt>
                <c:pt idx="3">
                  <c:v>83339</c:v>
                </c:pt>
                <c:pt idx="4">
                  <c:v>53437</c:v>
                </c:pt>
              </c:numCache>
            </c:numRef>
          </c:val>
          <c:smooth val="0"/>
          <c:extLst>
            <c:ext xmlns:c16="http://schemas.microsoft.com/office/drawing/2014/chart" uri="{C3380CC4-5D6E-409C-BE32-E72D297353CC}">
              <c16:uniqueId val="{00000001-E839-4140-84E4-D5BF391F05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5.26</c:v>
                </c:pt>
                <c:pt idx="1">
                  <c:v>12.41</c:v>
                </c:pt>
                <c:pt idx="2">
                  <c:v>13.19</c:v>
                </c:pt>
                <c:pt idx="3">
                  <c:v>18.04</c:v>
                </c:pt>
                <c:pt idx="4">
                  <c:v>11.76</c:v>
                </c:pt>
              </c:numCache>
            </c:numRef>
          </c:val>
          <c:extLst>
            <c:ext xmlns:c16="http://schemas.microsoft.com/office/drawing/2014/chart" uri="{C3380CC4-5D6E-409C-BE32-E72D297353CC}">
              <c16:uniqueId val="{00000000-E1FD-4416-B777-3A37BB6005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47.04</c:v>
                </c:pt>
                <c:pt idx="1">
                  <c:v>28.76</c:v>
                </c:pt>
                <c:pt idx="2">
                  <c:v>26.35</c:v>
                </c:pt>
                <c:pt idx="3">
                  <c:v>25.31</c:v>
                </c:pt>
                <c:pt idx="4">
                  <c:v>36.78</c:v>
                </c:pt>
              </c:numCache>
            </c:numRef>
          </c:val>
          <c:extLst>
            <c:ext xmlns:c16="http://schemas.microsoft.com/office/drawing/2014/chart" uri="{C3380CC4-5D6E-409C-BE32-E72D297353CC}">
              <c16:uniqueId val="{00000001-E1FD-4416-B777-3A37BB6005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-5.44</c:v>
                </c:pt>
                <c:pt idx="1">
                  <c:v>-11.89</c:v>
                </c:pt>
                <c:pt idx="2">
                  <c:v>-0.85</c:v>
                </c:pt>
                <c:pt idx="3">
                  <c:v>5.38</c:v>
                </c:pt>
                <c:pt idx="4">
                  <c:v>8.41</c:v>
                </c:pt>
              </c:numCache>
            </c:numRef>
          </c:val>
          <c:smooth val="0"/>
          <c:extLst>
            <c:ext xmlns:c16="http://schemas.microsoft.com/office/drawing/2014/chart" uri="{C3380CC4-5D6E-409C-BE32-E72D297353CC}">
              <c16:uniqueId val="{00000002-E1FD-4416-B777-3A37BB6005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CC-4755-8180-56BB563A49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CC-4755-8180-56BB563A49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DCC-4755-8180-56BB563A49A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FDCC-4755-8180-56BB563A49A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0.23</c:v>
                </c:pt>
                <c:pt idx="6">
                  <c:v>#N/A</c:v>
                </c:pt>
                <c:pt idx="7">
                  <c:v>0.03</c:v>
                </c:pt>
                <c:pt idx="8">
                  <c:v>#N/A</c:v>
                </c:pt>
                <c:pt idx="9">
                  <c:v>0.18</c:v>
                </c:pt>
              </c:numCache>
            </c:numRef>
          </c:val>
          <c:extLst>
            <c:ext xmlns:c16="http://schemas.microsoft.com/office/drawing/2014/chart" uri="{C3380CC4-5D6E-409C-BE32-E72D297353CC}">
              <c16:uniqueId val="{00000004-FDCC-4755-8180-56BB563A49A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0.24</c:v>
                </c:pt>
                <c:pt idx="4">
                  <c:v>#N/A</c:v>
                </c:pt>
                <c:pt idx="5">
                  <c:v>1.46</c:v>
                </c:pt>
                <c:pt idx="6">
                  <c:v>#N/A</c:v>
                </c:pt>
                <c:pt idx="7">
                  <c:v>0.33</c:v>
                </c:pt>
                <c:pt idx="8">
                  <c:v>#N/A</c:v>
                </c:pt>
                <c:pt idx="9">
                  <c:v>0.19</c:v>
                </c:pt>
              </c:numCache>
            </c:numRef>
          </c:val>
          <c:extLst>
            <c:ext xmlns:c16="http://schemas.microsoft.com/office/drawing/2014/chart" uri="{C3380CC4-5D6E-409C-BE32-E72D297353CC}">
              <c16:uniqueId val="{00000005-FDCC-4755-8180-56BB563A49A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0.03</c:v>
                </c:pt>
                <c:pt idx="4">
                  <c:v>#N/A</c:v>
                </c:pt>
                <c:pt idx="5">
                  <c:v>1.49</c:v>
                </c:pt>
                <c:pt idx="6">
                  <c:v>#N/A</c:v>
                </c:pt>
                <c:pt idx="7">
                  <c:v>2.27</c:v>
                </c:pt>
                <c:pt idx="8">
                  <c:v>#N/A</c:v>
                </c:pt>
                <c:pt idx="9">
                  <c:v>0.63</c:v>
                </c:pt>
              </c:numCache>
            </c:numRef>
          </c:val>
          <c:extLst>
            <c:ext xmlns:c16="http://schemas.microsoft.com/office/drawing/2014/chart" uri="{C3380CC4-5D6E-409C-BE32-E72D297353CC}">
              <c16:uniqueId val="{00000006-FDCC-4755-8180-56BB563A49A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2.92</c:v>
                </c:pt>
                <c:pt idx="2">
                  <c:v>#N/A</c:v>
                </c:pt>
                <c:pt idx="3">
                  <c:v>1.28</c:v>
                </c:pt>
                <c:pt idx="4">
                  <c:v>#N/A</c:v>
                </c:pt>
                <c:pt idx="5">
                  <c:v>0.09</c:v>
                </c:pt>
                <c:pt idx="6">
                  <c:v>#N/A</c:v>
                </c:pt>
                <c:pt idx="7">
                  <c:v>1.0900000000000001</c:v>
                </c:pt>
                <c:pt idx="8">
                  <c:v>#N/A</c:v>
                </c:pt>
                <c:pt idx="9">
                  <c:v>1.8</c:v>
                </c:pt>
              </c:numCache>
            </c:numRef>
          </c:val>
          <c:extLst>
            <c:ext xmlns:c16="http://schemas.microsoft.com/office/drawing/2014/chart" uri="{C3380CC4-5D6E-409C-BE32-E72D297353CC}">
              <c16:uniqueId val="{00000007-FDCC-4755-8180-56BB563A49A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6.39</c:v>
                </c:pt>
                <c:pt idx="2">
                  <c:v>#N/A</c:v>
                </c:pt>
                <c:pt idx="3">
                  <c:v>7.07</c:v>
                </c:pt>
                <c:pt idx="4">
                  <c:v>#N/A</c:v>
                </c:pt>
                <c:pt idx="5">
                  <c:v>7.02</c:v>
                </c:pt>
                <c:pt idx="6">
                  <c:v>#N/A</c:v>
                </c:pt>
                <c:pt idx="7">
                  <c:v>6.2</c:v>
                </c:pt>
                <c:pt idx="8">
                  <c:v>#N/A</c:v>
                </c:pt>
                <c:pt idx="9">
                  <c:v>5.88</c:v>
                </c:pt>
              </c:numCache>
            </c:numRef>
          </c:val>
          <c:extLst>
            <c:ext xmlns:c16="http://schemas.microsoft.com/office/drawing/2014/chart" uri="{C3380CC4-5D6E-409C-BE32-E72D297353CC}">
              <c16:uniqueId val="{00000008-FDCC-4755-8180-56BB563A49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5.25</c:v>
                </c:pt>
                <c:pt idx="2">
                  <c:v>#N/A</c:v>
                </c:pt>
                <c:pt idx="3">
                  <c:v>12.4</c:v>
                </c:pt>
                <c:pt idx="4">
                  <c:v>#N/A</c:v>
                </c:pt>
                <c:pt idx="5">
                  <c:v>13.19</c:v>
                </c:pt>
                <c:pt idx="6">
                  <c:v>#N/A</c:v>
                </c:pt>
                <c:pt idx="7">
                  <c:v>18.04</c:v>
                </c:pt>
                <c:pt idx="8">
                  <c:v>#N/A</c:v>
                </c:pt>
                <c:pt idx="9">
                  <c:v>11.76</c:v>
                </c:pt>
              </c:numCache>
            </c:numRef>
          </c:val>
          <c:extLst>
            <c:ext xmlns:c16="http://schemas.microsoft.com/office/drawing/2014/chart" uri="{C3380CC4-5D6E-409C-BE32-E72D297353CC}">
              <c16:uniqueId val="{00000009-FDCC-4755-8180-56BB563A49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445</c:v>
                </c:pt>
                <c:pt idx="5">
                  <c:v>453</c:v>
                </c:pt>
                <c:pt idx="8">
                  <c:v>450</c:v>
                </c:pt>
                <c:pt idx="11">
                  <c:v>437</c:v>
                </c:pt>
                <c:pt idx="14">
                  <c:v>440</c:v>
                </c:pt>
              </c:numCache>
            </c:numRef>
          </c:val>
          <c:extLst>
            <c:ext xmlns:c16="http://schemas.microsoft.com/office/drawing/2014/chart" uri="{C3380CC4-5D6E-409C-BE32-E72D297353CC}">
              <c16:uniqueId val="{00000000-FD59-4B66-BD71-FA65B9EE12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59-4B66-BD71-FA65B9EE12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59-4B66-BD71-FA65B9EE12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61</c:v>
                </c:pt>
                <c:pt idx="3">
                  <c:v>63</c:v>
                </c:pt>
                <c:pt idx="6">
                  <c:v>59</c:v>
                </c:pt>
                <c:pt idx="9">
                  <c:v>61</c:v>
                </c:pt>
                <c:pt idx="12">
                  <c:v>46</c:v>
                </c:pt>
              </c:numCache>
            </c:numRef>
          </c:val>
          <c:extLst>
            <c:ext xmlns:c16="http://schemas.microsoft.com/office/drawing/2014/chart" uri="{C3380CC4-5D6E-409C-BE32-E72D297353CC}">
              <c16:uniqueId val="{00000003-FD59-4B66-BD71-FA65B9EE12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276</c:v>
                </c:pt>
                <c:pt idx="3">
                  <c:v>272</c:v>
                </c:pt>
                <c:pt idx="6">
                  <c:v>243</c:v>
                </c:pt>
                <c:pt idx="9">
                  <c:v>332</c:v>
                </c:pt>
                <c:pt idx="12">
                  <c:v>393</c:v>
                </c:pt>
              </c:numCache>
            </c:numRef>
          </c:val>
          <c:extLst>
            <c:ext xmlns:c16="http://schemas.microsoft.com/office/drawing/2014/chart" uri="{C3380CC4-5D6E-409C-BE32-E72D297353CC}">
              <c16:uniqueId val="{00000004-FD59-4B66-BD71-FA65B9EE12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59-4B66-BD71-FA65B9EE12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59-4B66-BD71-FA65B9EE12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318</c:v>
                </c:pt>
                <c:pt idx="3">
                  <c:v>335</c:v>
                </c:pt>
                <c:pt idx="6">
                  <c:v>357</c:v>
                </c:pt>
                <c:pt idx="9">
                  <c:v>347</c:v>
                </c:pt>
                <c:pt idx="12">
                  <c:v>368</c:v>
                </c:pt>
              </c:numCache>
            </c:numRef>
          </c:val>
          <c:extLst>
            <c:ext xmlns:c16="http://schemas.microsoft.com/office/drawing/2014/chart" uri="{C3380CC4-5D6E-409C-BE32-E72D297353CC}">
              <c16:uniqueId val="{00000007-FD59-4B66-BD71-FA65B9EE12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210</c:v>
                </c:pt>
                <c:pt idx="2">
                  <c:v>#N/A</c:v>
                </c:pt>
                <c:pt idx="3">
                  <c:v>#N/A</c:v>
                </c:pt>
                <c:pt idx="4">
                  <c:v>217</c:v>
                </c:pt>
                <c:pt idx="5">
                  <c:v>#N/A</c:v>
                </c:pt>
                <c:pt idx="6">
                  <c:v>#N/A</c:v>
                </c:pt>
                <c:pt idx="7">
                  <c:v>209</c:v>
                </c:pt>
                <c:pt idx="8">
                  <c:v>#N/A</c:v>
                </c:pt>
                <c:pt idx="9">
                  <c:v>#N/A</c:v>
                </c:pt>
                <c:pt idx="10">
                  <c:v>303</c:v>
                </c:pt>
                <c:pt idx="11">
                  <c:v>#N/A</c:v>
                </c:pt>
                <c:pt idx="12">
                  <c:v>#N/A</c:v>
                </c:pt>
                <c:pt idx="13">
                  <c:v>367</c:v>
                </c:pt>
                <c:pt idx="14">
                  <c:v>#N/A</c:v>
                </c:pt>
              </c:numCache>
            </c:numRef>
          </c:val>
          <c:smooth val="0"/>
          <c:extLst>
            <c:ext xmlns:c16="http://schemas.microsoft.com/office/drawing/2014/chart" uri="{C3380CC4-5D6E-409C-BE32-E72D297353CC}">
              <c16:uniqueId val="{00000008-FD59-4B66-BD71-FA65B9EE12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5261</c:v>
                </c:pt>
                <c:pt idx="5">
                  <c:v>5121</c:v>
                </c:pt>
                <c:pt idx="8">
                  <c:v>4481</c:v>
                </c:pt>
                <c:pt idx="11">
                  <c:v>4519</c:v>
                </c:pt>
                <c:pt idx="14">
                  <c:v>4474</c:v>
                </c:pt>
              </c:numCache>
            </c:numRef>
          </c:val>
          <c:extLst>
            <c:ext xmlns:c16="http://schemas.microsoft.com/office/drawing/2014/chart" uri="{C3380CC4-5D6E-409C-BE32-E72D297353CC}">
              <c16:uniqueId val="{00000000-C2B1-4DAA-B283-6FEAF2F77A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C2B1-4DAA-B283-6FEAF2F77A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2783</c:v>
                </c:pt>
                <c:pt idx="5">
                  <c:v>2073</c:v>
                </c:pt>
                <c:pt idx="8">
                  <c:v>2026</c:v>
                </c:pt>
                <c:pt idx="11">
                  <c:v>1793</c:v>
                </c:pt>
                <c:pt idx="14">
                  <c:v>2385</c:v>
                </c:pt>
              </c:numCache>
            </c:numRef>
          </c:val>
          <c:extLst>
            <c:ext xmlns:c16="http://schemas.microsoft.com/office/drawing/2014/chart" uri="{C3380CC4-5D6E-409C-BE32-E72D297353CC}">
              <c16:uniqueId val="{00000002-C2B1-4DAA-B283-6FEAF2F77A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B1-4DAA-B283-6FEAF2F77A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B1-4DAA-B283-6FEAF2F77A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B1-4DAA-B283-6FEAF2F77A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828</c:v>
                </c:pt>
                <c:pt idx="3">
                  <c:v>776</c:v>
                </c:pt>
                <c:pt idx="6">
                  <c:v>876</c:v>
                </c:pt>
                <c:pt idx="9">
                  <c:v>904</c:v>
                </c:pt>
                <c:pt idx="12">
                  <c:v>911</c:v>
                </c:pt>
              </c:numCache>
            </c:numRef>
          </c:val>
          <c:extLst>
            <c:ext xmlns:c16="http://schemas.microsoft.com/office/drawing/2014/chart" uri="{C3380CC4-5D6E-409C-BE32-E72D297353CC}">
              <c16:uniqueId val="{00000006-C2B1-4DAA-B283-6FEAF2F77A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230</c:v>
                </c:pt>
                <c:pt idx="3">
                  <c:v>184</c:v>
                </c:pt>
                <c:pt idx="6">
                  <c:v>135</c:v>
                </c:pt>
                <c:pt idx="9">
                  <c:v>92</c:v>
                </c:pt>
                <c:pt idx="12">
                  <c:v>62</c:v>
                </c:pt>
              </c:numCache>
            </c:numRef>
          </c:val>
          <c:extLst>
            <c:ext xmlns:c16="http://schemas.microsoft.com/office/drawing/2014/chart" uri="{C3380CC4-5D6E-409C-BE32-E72D297353CC}">
              <c16:uniqueId val="{00000007-C2B1-4DAA-B283-6FEAF2F77A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3651</c:v>
                </c:pt>
                <c:pt idx="3">
                  <c:v>3616</c:v>
                </c:pt>
                <c:pt idx="6">
                  <c:v>3236</c:v>
                </c:pt>
                <c:pt idx="9">
                  <c:v>3000</c:v>
                </c:pt>
                <c:pt idx="12">
                  <c:v>2961</c:v>
                </c:pt>
              </c:numCache>
            </c:numRef>
          </c:val>
          <c:extLst>
            <c:ext xmlns:c16="http://schemas.microsoft.com/office/drawing/2014/chart" uri="{C3380CC4-5D6E-409C-BE32-E72D297353CC}">
              <c16:uniqueId val="{00000008-C2B1-4DAA-B283-6FEAF2F77A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2B1-4DAA-B283-6FEAF2F77A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3671</c:v>
                </c:pt>
                <c:pt idx="3">
                  <c:v>3621</c:v>
                </c:pt>
                <c:pt idx="6">
                  <c:v>3612</c:v>
                </c:pt>
                <c:pt idx="9">
                  <c:v>3638</c:v>
                </c:pt>
                <c:pt idx="12">
                  <c:v>3697</c:v>
                </c:pt>
              </c:numCache>
            </c:numRef>
          </c:val>
          <c:extLst>
            <c:ext xmlns:c16="http://schemas.microsoft.com/office/drawing/2014/chart" uri="{C3380CC4-5D6E-409C-BE32-E72D297353CC}">
              <c16:uniqueId val="{0000000A-C2B1-4DAA-B283-6FEAF2F77A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336</c:v>
                </c:pt>
                <c:pt idx="2">
                  <c:v>#N/A</c:v>
                </c:pt>
                <c:pt idx="3">
                  <c:v>#N/A</c:v>
                </c:pt>
                <c:pt idx="4">
                  <c:v>1003</c:v>
                </c:pt>
                <c:pt idx="5">
                  <c:v>#N/A</c:v>
                </c:pt>
                <c:pt idx="6">
                  <c:v>#N/A</c:v>
                </c:pt>
                <c:pt idx="7">
                  <c:v>1352</c:v>
                </c:pt>
                <c:pt idx="8">
                  <c:v>#N/A</c:v>
                </c:pt>
                <c:pt idx="9">
                  <c:v>#N/A</c:v>
                </c:pt>
                <c:pt idx="10">
                  <c:v>1322</c:v>
                </c:pt>
                <c:pt idx="11">
                  <c:v>#N/A</c:v>
                </c:pt>
                <c:pt idx="12">
                  <c:v>#N/A</c:v>
                </c:pt>
                <c:pt idx="13">
                  <c:v>772</c:v>
                </c:pt>
                <c:pt idx="14">
                  <c:v>#N/A</c:v>
                </c:pt>
              </c:numCache>
            </c:numRef>
          </c:val>
          <c:smooth val="0"/>
          <c:extLst>
            <c:ext xmlns:c16="http://schemas.microsoft.com/office/drawing/2014/chart" uri="{C3380CC4-5D6E-409C-BE32-E72D297353CC}">
              <c16:uniqueId val="{0000000B-C2B1-4DAA-B283-6FEAF2F77A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782</c:v>
                </c:pt>
                <c:pt idx="1">
                  <c:v>782</c:v>
                </c:pt>
                <c:pt idx="2">
                  <c:v>1228</c:v>
                </c:pt>
              </c:numCache>
            </c:numRef>
          </c:val>
          <c:extLst>
            <c:ext xmlns:c16="http://schemas.microsoft.com/office/drawing/2014/chart" uri="{C3380CC4-5D6E-409C-BE32-E72D297353CC}">
              <c16:uniqueId val="{00000000-D4C9-4AC7-8410-414147B968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83</c:v>
                </c:pt>
                <c:pt idx="1">
                  <c:v>83</c:v>
                </c:pt>
                <c:pt idx="2">
                  <c:v>167</c:v>
                </c:pt>
              </c:numCache>
            </c:numRef>
          </c:val>
          <c:extLst>
            <c:ext xmlns:c16="http://schemas.microsoft.com/office/drawing/2014/chart" uri="{C3380CC4-5D6E-409C-BE32-E72D297353CC}">
              <c16:uniqueId val="{00000001-D4C9-4AC7-8410-414147B968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1137</c:v>
                </c:pt>
                <c:pt idx="1">
                  <c:v>862</c:v>
                </c:pt>
                <c:pt idx="2">
                  <c:v>918</c:v>
                </c:pt>
              </c:numCache>
            </c:numRef>
          </c:val>
          <c:extLst>
            <c:ext xmlns:c16="http://schemas.microsoft.com/office/drawing/2014/chart" uri="{C3380CC4-5D6E-409C-BE32-E72D297353CC}">
              <c16:uniqueId val="{00000002-D4C9-4AC7-8410-414147B968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{DFB08AB4-387E-4C3B-BF21-D24D4C3086C7}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C5-4924-B4C8-40F5F2DF2F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{003DAAAD-9F5D-4874-940A-141836294393}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C5-4924-B4C8-40F5F2DF2F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{FC77AC92-92E9-4D11-B69A-3EB474B42F36}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C5-4924-B4C8-40F5F2DF2F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{DC28C099-C1AC-4AC5-90EA-C01E19C9A182}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C5-4924-B4C8-40F5F2DF2F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{3145D205-7904-4C6C-8B53-B0166026ADD5}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C5-4924-B4C8-40F5F2DF2FA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{ABF5797E-D0CD-4CBA-A95E-A29FFDE587F0}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C5-4924-B4C8-40F5F2DF2FA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{6FCEC0A4-8D6F-4577-AC60-D52AED1E7C60}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C5-4924-B4C8-40F5F2DF2FA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{7B75525B-BE8C-49C0-8A25-47869F6C9D3B}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C5-4924-B4C8-40F5F2DF2FA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{2BE3A2E7-636F-4870-8D86-08DE8AD69A60}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C5-4924-B4C8-40F5F2DF2F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54.4</c:v>
                </c:pt>
              </c:numCache>
            </c:numRef>
          </c:xVal>
          <c:yVal>
            <c:numRef>
              <c:f>公会計指標分析・財政指標組合せ分析表!$BP$51:$DC$51</c:f>
              <c:numCache>
                <c:formatCode>#,##0.0;"▲ "#,##0.0</c:formatCode>
                <c:ptCount val="40"/>
                <c:pt idx="24">
                  <c:v>49.7</c:v>
                </c:pt>
              </c:numCache>
            </c:numRef>
          </c:yVal>
          <c:smooth val="0"/>
          <c:extLst>
            <c:ext xmlns:c16="http://schemas.microsoft.com/office/drawing/2014/chart" uri="{C3380CC4-5D6E-409C-BE32-E72D297353CC}">
              <c16:uniqueId val="{00000009-B0C5-4924-B4C8-40F5F2DF2F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{C72F8F13-5872-424A-BB4B-BF4BD1619825}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C5-4924-B4C8-40F5F2DF2F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{26F8413B-0A1C-4CD4-B6CB-A47635DAF1EF}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C5-4924-B4C8-40F5F2DF2F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{C003535D-7A4A-40E4-AA0C-F285B91BCC0E}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C5-4924-B4C8-40F5F2DF2F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{DE9A30BE-0CF5-4682-8C9C-64285F42D45C}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C5-4924-B4C8-40F5F2DF2F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{9C57AE35-3E6A-4573-8437-60FBA2A9C97F}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C5-4924-B4C8-40F5F2DF2FA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{76799964-09EF-412A-A16B-9223FE7A1289}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C5-4924-B4C8-40F5F2DF2FA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{6339EB31-EABB-4C12-9E6E-F1A982F9CAE8}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C5-4924-B4C8-40F5F2DF2FA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{B01F116E-FBE3-4F23-A312-51334995C111}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C5-4924-B4C8-40F5F2DF2FA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{2A37A52D-C334-4023-A3A5-C0441B8793BB}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C5-4924-B4C8-40F5F2DF2F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64.099999999999994</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B0C5-4924-B4C8-40F5F2DF2FA0}"/>
            </c:ext>
          </c:extLst>
        </c:ser>
        <c:dLbls>
          <c:showLegendKey val="0"/>
          <c:showVal val="1"/>
          <c:showCatName val="0"/>
          <c:showSerName val="0"/>
          <c:showPercent val="0"/>
          <c:showBubbleSize val="0"/>
        </c:dLbls>
        <c:axId val="46179840"/>
        <c:axId val="46181760"/>
      </c:scatterChart>
      <c:valAx>
        <c:axId val="46179840"/>
        <c:scaling>
          <c:orientation val="maxMin"/>
          <c:max val="65"/>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{63152196-8951-45B6-8CCA-136C92765493}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C94-420B-B003-D980CBE29C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{9D328BA2-5D9F-4838-AC1C-D59D7D0D4777}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94-420B-B003-D980CBE29C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{7386FA7E-5CE0-46C1-80FC-020237FF6B0E}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94-420B-B003-D980CBE29C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{5DECF514-C8C4-4EA2-A680-CE0B38768171}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94-420B-B003-D980CBE29C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{FB7CBBE7-DD22-4A07-8098-4D67D8F9DA89}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94-420B-B003-D980CBE29C6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{FD6BA27A-7EF5-476D-A51A-F204DAF3B4A4}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C94-420B-B003-D980CBE29C6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{462249B3-7759-4626-8236-6ADE7ABE8BE0}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C94-420B-B003-D980CBE29C6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{E7DA5D9A-BDAF-4CEE-B674-2C0FEA849A7C}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C94-420B-B003-D980CBE29C6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{D1CD9E1C-CB8B-4482-B228-1B83423C2B1E}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C94-420B-B003-D980CBE29C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8.9</c:v>
                </c:pt>
                <c:pt idx="16">
                  <c:v>8.4</c:v>
                </c:pt>
                <c:pt idx="24">
                  <c:v>9.5</c:v>
                </c:pt>
                <c:pt idx="32">
                  <c:v>10.7</c:v>
                </c:pt>
              </c:numCache>
            </c:numRef>
          </c:xVal>
          <c:yVal>
            <c:numRef>
              <c:f>公会計指標分析・財政指標組合せ分析表!$BP$73:$DC$73</c:f>
              <c:numCache>
                <c:formatCode>#,##0.0;"▲ "#,##0.0</c:formatCode>
                <c:ptCount val="40"/>
                <c:pt idx="0">
                  <c:v>13.3</c:v>
                </c:pt>
                <c:pt idx="8">
                  <c:v>40.700000000000003</c:v>
                </c:pt>
                <c:pt idx="16">
                  <c:v>53.6</c:v>
                </c:pt>
                <c:pt idx="24">
                  <c:v>49.7</c:v>
                </c:pt>
                <c:pt idx="32">
                  <c:v>26.6</c:v>
                </c:pt>
              </c:numCache>
            </c:numRef>
          </c:yVal>
          <c:smooth val="0"/>
          <c:extLst>
            <c:ext xmlns:c16="http://schemas.microsoft.com/office/drawing/2014/chart" uri="{C3380CC4-5D6E-409C-BE32-E72D297353CC}">
              <c16:uniqueId val="{00000009-DC94-420B-B003-D980CBE29C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{60BAD195-6899-4D9E-9902-9F39ADC6A7C2}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C94-420B-B003-D980CBE29C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{D4622A3E-180E-4D57-A1D0-2AA094940237}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94-420B-B003-D980CBE29C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{22F367F8-2973-4425-B533-BE87C2876733}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94-420B-B003-D980CBE29C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{79388300-C148-4183-B41D-2A255C92A0E1}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94-420B-B003-D980CBE29C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{FCA9BB64-9835-498A-B2D1-C07D0BB42868}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94-420B-B003-D980CBE29C6B}"/>
                </c:ext>
              </c:extLst>
            </c:dLbl>
            <c:dLbl>
              <c:idx val="8"/>
              <c:layout>
                <c:manualLayout>
                  <c:x val="-1.8235628084249993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{4FD71221-900F-4092-92CF-90C5DC0BBCA7}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C94-420B-B003-D980CBE29C6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{DE138632-7FD4-40DC-96C3-70E4531DB83A}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C94-420B-B003-D980CBE29C6B}"/>
                </c:ext>
              </c:extLst>
            </c:dLbl>
            <c:dLbl>
              <c:idx val="24"/>
              <c:layout>
                <c:manualLayout>
                  <c:x val="-4.490505736590110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{F416425A-94AD-43A2-B2F0-77FDA4961444}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C94-420B-B003-D980CBE29C6B}"/>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{CE63F4A9-047F-46F8-B9F6-EA76DB2FFF47}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C94-420B-B003-D980CBE29C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C94-420B-B003-D980CBE29C6B}"/>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元利償還金等における元利償還金が</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百万円増や公営企業債の元利償還金に対する繰入金が</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算入公債費等の数値に大きな変動がないっことから、元利償還金等の増加により実質公債費率の分子が</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今後も学校整備、庁舎整備等の大規模事業を控えていることから、実質公債比率の数値を注視しながら、計画的な起債の借入と新規起債の発行の抑制を図る。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将来負担額はほぼ横ばいとなったが、充当可能財源が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百万円増となったことから、将来負担比率の分子は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大規模事業が控えてることから、地方債残高増による将来負担額の増加や大規模事業に充当可能基金を充てることから充当可能財源等の減による将来負担比率（分子）の増が考えられることから、充当可能基金の新たな確保に努め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en-US" sz="18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茨城県五霞町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財政調整基金、減債基金、その他の特定目的金において増加した。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これは、新型コロナウイルス感染症の影響にて事業規模縮小や一部新型コロナウイルス感染症対応地方創生臨時交付金活用等により、基金への積立を行ったことにより残高が増加したためである。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今度、学校整備、庁舎整備等の大きな事業が控えていることから、計画的な基金の積立を行い、対規模事業等の財源として充てていく。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また、下水道の広域化・共同化事業の負担金に充てる財源として基金の確保を図る。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特定の目的のために積み立てた基金を五霞町基金条例に基づき、計画的に運用する。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「公共用地取得・施設整備基金」　公共用地を取得するため及び公共施設を整備するための財源に充てる。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「公共施設等総合管理計画事業準備基金」　公共施設等の更新（大規模修繕及び改修、建替え、取り壊し等）の財源に充てる。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年度は五霞町ふるさと応援基金が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百万円増額となった。これは、ふるさと納税額の大幅増加に伴うものである。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今後、学校整備、庁舎整備等の大規模事業を控えていることから、計画的な基金積立を行い、該当事業の財源として充てていく。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前年度余剰金のうち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上の積立を行ったこと、また、新型コロナウイルス感染症の影響にて事業規模縮小や一部事業の新型コロナウイルス感染症対応地方創生臨時交付金への財源充当を行ったことによる一般財源等の歳出額削減により基金への積立を行い、残高が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中期財政見通しに沿って歳出の抑制を行い、財政調整期金への積立額を増加を図っていく。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普通交付税「臨時財政対策債償還基金分」である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百万円の積立を行ったことにより、残高が増加した。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今年度積立をおこなった「臨時財政対策債償還基金分（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百万円）」は、臨時財政対策債（令和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年度借入分）の元利償還金に充当することから、令和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年度までは減少するが、令和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年度末以降は、令和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年度末の額と同額となる。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A3170CE-B846-4935-BF18-5FD4470C8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9AE8D4C-7041-435C-AA83-BA28B54224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FA3CF14-A307-47D4-8140-4E30546746C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B07AB59-6D0A-4AB4-A309-D051D693CC3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41BC920-0DD4-43CC-9BC0-D3D31907A59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C51E55C-2C05-4157-80DA-E4896397426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B024BA1-BEEE-4CEE-9E1D-856529B5A50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2CCB0CB-0CC6-46E3-AA0E-1C8FC903013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5B5D08E-F01F-4FB5-9464-D43729C50E0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F91708E-4820-4F94-8FA8-E0C3D1C49EB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ACD8882-C366-4844-880B-D6FCB9F1E92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A42293E-74E3-43FC-849D-D28CF52050B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8,257
7,992
23.11
5,864,891
5,417,810
392,871
3,339,694
3,696,599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51ECA0B-A6B2-44A7-B401-DBCE9587F7E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15B115D-0585-4156-861A-CE58F59537B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DDC8C9E-1FEE-4C78-A082-736FB53C701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42F9D14-AEA9-4659-AD7C-5B6F8DB14CA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C5215AA-3305-4A9E-90FD-94A58A982F3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6810A92-5522-483F-94BE-3064916C8AD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3E8D531-7A4C-4AB2-90C0-FEDCE79B6E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C7C4AC9-E213-4DBB-B3C2-64C60968B5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1FF89E4-1A67-4217-8ED2-01962AF2332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2B078F9-37B1-48E5-8EDA-888DE4C9B87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D2BBB58-C381-489F-AE5F-4947E56CCF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98789E4-3A4F-4DDC-B4A2-995EEAE06BF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111F348-3BD4-4E64-82BD-C1FC814FFC9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E9A55F8-3309-4C43-B868-7ECA67A035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C658425-09F4-4AFF-9287-7EB4064C0D2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F60D28A-F5C5-46F3-B620-08A27955D90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FE47346-1828-4A51-898A-D58904B9A42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916B8EA-BFF0-4EFC-8F84-43A97461D20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B6905FC-F985-4189-BB16-B10AD056936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F5EA151-4046-4426-A66E-B888970C279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B3F4124-3E60-4F3B-BD82-03670DCA4E9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2232D9A-D67B-4D97-8F28-D5114998B66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15E7D66-6439-4E38-ABA7-8ACB35B209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9CB882E-80FF-4AB3-B26C-BF3A1E7506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B462F7E2-8621-4A36-B692-99AA6F16E3B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114E71E-AC11-42E4-A4F0-FE4DF805F4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DE3CBBE-3B81-4202-9724-9C91DB85E89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567C855-84D2-4300-B019-6093FA4C5D6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9F1809E-4C1B-4DAA-8E6A-47DE383BC42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696F960-868C-4852-85D2-9CC702BFF4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0CB2F3D-6E30-4FA2-BBC6-E0B674BDAFA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9A2FF5D-6F37-41A5-B6E9-D71E4CC100B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605F581-1351-48EF-A45B-809ABC51C27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E735541-C3CE-4616-B511-31A4191A30A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77B4E3D-D8B7-4504-A5E2-3C1AED443A4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に策定した公共施設等総合管理計画において、「単体での建替えは行わず、統合・複合化を進めること」と掲げ、老朽化した施設の集約化・複合化や除却を進めている。各施設、長寿命対策等を行ってはいるものの、有形償却資産減価償却率は</a:t>
          </a:r>
          <a:r>
            <a:rPr kumimoji="1" lang="en-US" altLang="ja-JP" sz="1100">
              <a:latin typeface="ＭＳ Ｐゴシック" panose="020B0600070205080204" pitchFamily="50" charset="-128"/>
              <a:ea typeface="ＭＳ Ｐゴシック" panose="020B0600070205080204" pitchFamily="50" charset="-128"/>
            </a:rPr>
            <a:t>54.4</a:t>
          </a:r>
          <a:r>
            <a:rPr kumimoji="1" lang="ja-JP" altLang="en-US" sz="1100">
              <a:latin typeface="ＭＳ Ｐゴシック" panose="020B0600070205080204" pitchFamily="50" charset="-128"/>
              <a:ea typeface="ＭＳ Ｐゴシック" panose="020B0600070205080204" pitchFamily="50" charset="-128"/>
            </a:rPr>
            <a:t>と類似団体内平均値を下回っている。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509376D-B877-4361-B7B4-CC1E65AB43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E60D30-E5B0-476A-98FC-EFA15AD2530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160D967-994E-4242-8E91-0A0BD507611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FB68069-5BBC-4ABB-B488-31B0333623E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5326CB47-7730-4B0B-8F0B-C4B47F6A95E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B6CA30B-BC80-45B2-83E7-0EAA2710C6E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86BAE04-1271-4EAD-87BB-B27F2CA9F72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589C52A-385B-44C7-A6C0-1A20DE9B491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2EE2B7A-3A41-4A62-99A3-9F4F82F6595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6B27323-71CD-46A8-BDED-034CA42AE24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08A3EE3-5672-4904-A24E-DD1C4A9BF9F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ECD528D-7F06-4EE3-9F27-3D589473CA1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0998834-49FB-4DF1-9275-7C428344111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BE42947-7ED3-4E42-9390-17056CF931C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F8436CC4-434E-4F72-9520-F02214EC36B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A14D949-F753-4906-946C-CDCFE0D5AC0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854238DD-CC1A-404B-970F-ED849F1D2FDE}"/>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1539A900-3AAD-43F0-8432-A117C384107C}"/>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86C515E3-89B9-434D-B048-F428F464D3EF}"/>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BA9EBFE2-9DC8-44F1-9C1E-43C71AA6C1E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D46CA135-B079-410D-8BAF-6987A7A770BC}"/>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D9C42BBE-374E-451B-9980-0853807D3ED7}"/>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5015A59E-C448-4BD8-ADBC-9D5FB76D12AF}"/>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EDFE3C57-E32C-490F-B329-35CF8B06DD2A}"/>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CFCEB42E-29B9-4CAF-AD60-3576A1475CC2}"/>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54262496-C044-48FB-8D75-3A3524DB911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DE64FA55-6B71-465D-B7ED-F4F02FE0F74E}"/>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4FBC19A-10AA-48C5-A981-8E893624DF1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80042ED-A169-4A19-8A09-9CC02AC555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2634AE0-E534-4711-AFBA-56A529C11C4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F278686-2635-47EA-B55D-3007AB2CAC6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2BF047A-66F9-426D-B65F-C164272188A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137372</xdr:rowOff>
    </xdr:from>
    <xdr:to>
      <xdr:col>19</xdr:col>
      <xdr:colOff>187325</xdr:colOff>
      <xdr:row>30</xdr:row>
      <xdr:rowOff>67522</xdr:rowOff>
    </xdr:to>
    <xdr:sp macro="" textlink="">
      <xdr:nvSpPr>
        <xdr:cNvPr id="81" name="楕円 80">
          <a:extLst>
            <a:ext uri="{FF2B5EF4-FFF2-40B4-BE49-F238E27FC236}">
              <a16:creationId xmlns:a16="http://schemas.microsoft.com/office/drawing/2014/main" id="{7D480D2B-BD3E-41FF-BD7C-E05A3E119B6B}"/>
            </a:ext>
          </a:extLst>
        </xdr:cNvPr>
        <xdr:cNvSpPr/>
      </xdr:nvSpPr>
      <xdr:spPr>
        <a:xfrm>
          <a:off x="4000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61718</xdr:rowOff>
    </xdr:from>
    <xdr:ext cx="405111" cy="259045"/>
    <xdr:sp macro="" textlink="">
      <xdr:nvSpPr>
        <xdr:cNvPr id="82" name="n_1aveValue有形固定資産減価償却率">
          <a:extLst>
            <a:ext uri="{FF2B5EF4-FFF2-40B4-BE49-F238E27FC236}">
              <a16:creationId xmlns:a16="http://schemas.microsoft.com/office/drawing/2014/main" id="{3FDEA09C-D9C2-4E39-9147-4724871BF85E}"/>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3" name="n_2aveValue有形固定資産減価償却率">
          <a:extLst>
            <a:ext uri="{FF2B5EF4-FFF2-40B4-BE49-F238E27FC236}">
              <a16:creationId xmlns:a16="http://schemas.microsoft.com/office/drawing/2014/main" id="{C3BBD5D1-E9DE-44BE-B410-B40ED38C3F52}"/>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4" name="n_3aveValue有形固定資産減価償却率">
          <a:extLst>
            <a:ext uri="{FF2B5EF4-FFF2-40B4-BE49-F238E27FC236}">
              <a16:creationId xmlns:a16="http://schemas.microsoft.com/office/drawing/2014/main" id="{A2EA4F8A-0244-4938-8911-44AE1ABC0AF2}"/>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85" name="n_4aveValue有形固定資産減価償却率">
          <a:extLst>
            <a:ext uri="{FF2B5EF4-FFF2-40B4-BE49-F238E27FC236}">
              <a16:creationId xmlns:a16="http://schemas.microsoft.com/office/drawing/2014/main" id="{1BB6C345-F42E-4B5F-B242-B9428A63C2FB}"/>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84049</xdr:rowOff>
    </xdr:from>
    <xdr:ext cx="405111" cy="259045"/>
    <xdr:sp macro="" textlink="">
      <xdr:nvSpPr>
        <xdr:cNvPr id="86" name="n_1mainValue有形固定資産減価償却率">
          <a:extLst>
            <a:ext uri="{FF2B5EF4-FFF2-40B4-BE49-F238E27FC236}">
              <a16:creationId xmlns:a16="http://schemas.microsoft.com/office/drawing/2014/main" id="{4ADBF096-1CAF-47F6-AF1F-3AA1288174F9}"/>
            </a:ext>
          </a:extLst>
        </xdr:cNvPr>
        <xdr:cNvSpPr txBox="1"/>
      </xdr:nvSpPr>
      <xdr:spPr>
        <a:xfrm>
          <a:off x="38360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BBEC40C0-EF44-454F-9241-DE7562CCA29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D9E7881A-2E23-4EB8-9035-81A2C12B416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3EEFA793-B3E2-4959-918C-A27FD6C1CCD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57A76B50-6074-430B-8882-A5CB1B09898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21054CFA-B06C-493E-805F-DF37E766134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CD7DF98F-1CBE-4F60-8B5B-92C6A5C0506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E1DC9B0B-4262-4638-8A5C-32576AD7AE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88336792-723A-4187-AA60-369CD528C23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46565A52-6297-4152-8A0F-C2C3137657B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C7F791F3-9046-4FAC-9046-796EB8E73DC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DA4B1097-4817-4E8B-9BB1-3430A5BC1B6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26694FAA-350C-4A77-B195-37CE3FB7FDF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22BE9E60-AF2E-4B3C-8689-EB4D3E27E8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年度においては、債務償還比率は前年度比で</a:t>
          </a:r>
          <a:r>
            <a:rPr kumimoji="1" lang="en-US" altLang="ja-JP" sz="1100">
              <a:latin typeface="ＭＳ Ｐゴシック" panose="020B0600070205080204" pitchFamily="50" charset="-128"/>
              <a:ea typeface="ＭＳ Ｐゴシック" panose="020B0600070205080204" pitchFamily="50" charset="-128"/>
            </a:rPr>
            <a:t>159</a:t>
          </a:r>
          <a:r>
            <a:rPr kumimoji="1" lang="ja-JP" altLang="en-US" sz="1100">
              <a:latin typeface="ＭＳ Ｐゴシック" panose="020B0600070205080204" pitchFamily="50" charset="-128"/>
              <a:ea typeface="ＭＳ Ｐゴシック" panose="020B0600070205080204" pitchFamily="50" charset="-128"/>
            </a:rPr>
            <a:t>減少してはいるが、類似団体内平均値より高い比率となっている。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主な減少要因は、計画的な公債費の償還等を行い、解消していることによるものである。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今後実施が予定されている投資的事業について、特定目的基金を計画的に準備し活用していく等を行い、起債額の抑制を行うなど、長期的に安定した財政運営に努める。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B2C52642-08C7-4FE8-A118-78D537A4E7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62646435-47AF-4DA2-BCB3-84D03F3D7FA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A2F44A36-6876-406F-9C1E-4C5D3FAFBE7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C849BB3D-D8B0-40BB-8427-20419D89126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4" name="テキスト ボックス 103">
          <a:extLst>
            <a:ext uri="{FF2B5EF4-FFF2-40B4-BE49-F238E27FC236}">
              <a16:creationId xmlns:a16="http://schemas.microsoft.com/office/drawing/2014/main" id="{40C844E9-AC59-4195-9220-7C19F789456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7561F08F-32DF-4881-A014-459808DB223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C29308B5-4236-48DE-B1DD-DB884BFEF42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FE3B5345-8E75-47D1-97BA-D62065F27E8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468D8124-FC74-40B7-8D2C-31BFFFDB252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7E3E66BC-F73B-49EC-A2D7-65C7CE32255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1F779B85-339B-4299-BB49-1DEFB6F26CF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14AED31A-0FAF-40A7-A7C1-92BA1CF432E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2" name="テキスト ボックス 111">
          <a:extLst>
            <a:ext uri="{FF2B5EF4-FFF2-40B4-BE49-F238E27FC236}">
              <a16:creationId xmlns:a16="http://schemas.microsoft.com/office/drawing/2014/main" id="{4B93974E-AC0D-4B6A-9D9F-D354703E8D8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F3EC935F-8D0F-4BEC-AA35-CB9E0ABD565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C3558F3C-E9DF-4627-8195-A310DE4064D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15" name="直線コネクタ 114">
          <a:extLst>
            <a:ext uri="{FF2B5EF4-FFF2-40B4-BE49-F238E27FC236}">
              <a16:creationId xmlns:a16="http://schemas.microsoft.com/office/drawing/2014/main" id="{9A6735CA-D0E1-4F05-8459-8F3F6B852036}"/>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16" name="債務償還比率最小値テキスト">
          <a:extLst>
            <a:ext uri="{FF2B5EF4-FFF2-40B4-BE49-F238E27FC236}">
              <a16:creationId xmlns:a16="http://schemas.microsoft.com/office/drawing/2014/main" id="{110DAD62-AAF6-4F3F-BF27-D1EB0DB930EC}"/>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17" name="直線コネクタ 116">
          <a:extLst>
            <a:ext uri="{FF2B5EF4-FFF2-40B4-BE49-F238E27FC236}">
              <a16:creationId xmlns:a16="http://schemas.microsoft.com/office/drawing/2014/main" id="{048ABBDB-FF6C-432D-A64F-FCD4FB1E1B45}"/>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8" name="債務償還比率最大値テキスト">
          <a:extLst>
            <a:ext uri="{FF2B5EF4-FFF2-40B4-BE49-F238E27FC236}">
              <a16:creationId xmlns:a16="http://schemas.microsoft.com/office/drawing/2014/main" id="{8F0A0A05-B937-44FC-91DE-2002DC4412F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19" name="直線コネクタ 118">
          <a:extLst>
            <a:ext uri="{FF2B5EF4-FFF2-40B4-BE49-F238E27FC236}">
              <a16:creationId xmlns:a16="http://schemas.microsoft.com/office/drawing/2014/main" id="{EF786D6D-BD3C-4DA1-8104-C1DDC108B6A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20" name="債務償還比率平均値テキスト">
          <a:extLst>
            <a:ext uri="{FF2B5EF4-FFF2-40B4-BE49-F238E27FC236}">
              <a16:creationId xmlns:a16="http://schemas.microsoft.com/office/drawing/2014/main" id="{BBBE493A-ADDF-4E0D-8A95-2E94E08A49B7}"/>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21" name="フローチャート: 判断 120">
          <a:extLst>
            <a:ext uri="{FF2B5EF4-FFF2-40B4-BE49-F238E27FC236}">
              <a16:creationId xmlns:a16="http://schemas.microsoft.com/office/drawing/2014/main" id="{AB1AC5B7-69DB-4F3F-8EFA-D012AC423A0F}"/>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22" name="フローチャート: 判断 121">
          <a:extLst>
            <a:ext uri="{FF2B5EF4-FFF2-40B4-BE49-F238E27FC236}">
              <a16:creationId xmlns:a16="http://schemas.microsoft.com/office/drawing/2014/main" id="{03581666-FF74-4C5F-B1EA-34581E5D6329}"/>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23" name="フローチャート: 判断 122">
          <a:extLst>
            <a:ext uri="{FF2B5EF4-FFF2-40B4-BE49-F238E27FC236}">
              <a16:creationId xmlns:a16="http://schemas.microsoft.com/office/drawing/2014/main" id="{FC51868A-9B6F-4A3A-AB2C-C26AFD6EC88E}"/>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24" name="フローチャート: 判断 123">
          <a:extLst>
            <a:ext uri="{FF2B5EF4-FFF2-40B4-BE49-F238E27FC236}">
              <a16:creationId xmlns:a16="http://schemas.microsoft.com/office/drawing/2014/main" id="{2ECE89C4-FA64-45FA-9E7A-5AFB701AF5DF}"/>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25" name="フローチャート: 判断 124">
          <a:extLst>
            <a:ext uri="{FF2B5EF4-FFF2-40B4-BE49-F238E27FC236}">
              <a16:creationId xmlns:a16="http://schemas.microsoft.com/office/drawing/2014/main" id="{F003F92B-5645-49AC-A9F3-D51AE7E3B0A6}"/>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B93BC86-E424-4B39-8710-9DE91187DB8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D9DEEE6-ACC1-4021-B33C-DF671D44FA6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DF266A22-5C6E-4242-97D4-A1625BD05FE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1AA1D3E-A801-4F45-9CE4-5C77DD3A0F7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BA33B99-3A62-4C6B-8C7E-684A48ABA9A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68164</xdr:rowOff>
    </xdr:from>
    <xdr:to>
      <xdr:col>76</xdr:col>
      <xdr:colOff>73025</xdr:colOff>
      <xdr:row>29</xdr:row>
      <xdr:rowOff>169764</xdr:rowOff>
    </xdr:to>
    <xdr:sp macro="" textlink="">
      <xdr:nvSpPr>
        <xdr:cNvPr id="131" name="楕円 130">
          <a:extLst>
            <a:ext uri="{FF2B5EF4-FFF2-40B4-BE49-F238E27FC236}">
              <a16:creationId xmlns:a16="http://schemas.microsoft.com/office/drawing/2014/main" id="{01F72D58-1E7E-4160-B58D-88C56338BBA5}"/>
            </a:ext>
          </a:extLst>
        </xdr:cNvPr>
        <xdr:cNvSpPr/>
      </xdr:nvSpPr>
      <xdr:spPr>
        <a:xfrm>
          <a:off x="14744700" y="58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46591</xdr:rowOff>
    </xdr:from>
    <xdr:ext cx="469744" cy="259045"/>
    <xdr:sp macro="" textlink="">
      <xdr:nvSpPr>
        <xdr:cNvPr id="132" name="債務償還比率該当値テキスト">
          <a:extLst>
            <a:ext uri="{FF2B5EF4-FFF2-40B4-BE49-F238E27FC236}">
              <a16:creationId xmlns:a16="http://schemas.microsoft.com/office/drawing/2014/main" id="{B872F0DD-B855-4A04-AA90-9F82C4BC002B}"/>
            </a:ext>
          </a:extLst>
        </xdr:cNvPr>
        <xdr:cNvSpPr txBox="1"/>
      </xdr:nvSpPr>
      <xdr:spPr>
        <a:xfrm>
          <a:off x="14846300" y="579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87425</xdr:rowOff>
    </xdr:from>
    <xdr:to>
      <xdr:col>72</xdr:col>
      <xdr:colOff>123825</xdr:colOff>
      <xdr:row>31</xdr:row>
      <xdr:rowOff>17575</xdr:rowOff>
    </xdr:to>
    <xdr:sp macro="" textlink="">
      <xdr:nvSpPr>
        <xdr:cNvPr id="133" name="楕円 132">
          <a:extLst>
            <a:ext uri="{FF2B5EF4-FFF2-40B4-BE49-F238E27FC236}">
              <a16:creationId xmlns:a16="http://schemas.microsoft.com/office/drawing/2014/main" id="{C6B598AD-FB50-45A8-8B46-7A304DBAE0B4}"/>
            </a:ext>
          </a:extLst>
        </xdr:cNvPr>
        <xdr:cNvSpPr/>
      </xdr:nvSpPr>
      <xdr:spPr>
        <a:xfrm>
          <a:off x="14033500" y="60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118964</xdr:rowOff>
    </xdr:from>
    <xdr:to>
      <xdr:col>76</xdr:col>
      <xdr:colOff>22225</xdr:colOff>
      <xdr:row>30</xdr:row>
      <xdr:rowOff>138225</xdr:rowOff>
    </xdr:to>
    <xdr:cxnSp macro="">
      <xdr:nvCxnSpPr>
        <xdr:cNvPr id="134" name="直線コネクタ 133">
          <a:extLst>
            <a:ext uri="{FF2B5EF4-FFF2-40B4-BE49-F238E27FC236}">
              <a16:creationId xmlns:a16="http://schemas.microsoft.com/office/drawing/2014/main" id="{6EAD0486-944D-4311-8197-A964A7F334E4}"/>
            </a:ext>
          </a:extLst>
        </xdr:cNvPr>
        <xdr:cNvCxnSpPr/>
      </xdr:nvCxnSpPr>
      <xdr:spPr>
        <a:xfrm flipV="1">
          <a:off x="14084300" y="5862539"/>
          <a:ext cx="711200" cy="19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80659</xdr:rowOff>
    </xdr:from>
    <xdr:to>
      <xdr:col>68</xdr:col>
      <xdr:colOff>123825</xdr:colOff>
      <xdr:row>32</xdr:row>
      <xdr:rowOff>10809</xdr:rowOff>
    </xdr:to>
    <xdr:sp macro="" textlink="">
      <xdr:nvSpPr>
        <xdr:cNvPr id="135" name="楕円 134">
          <a:extLst>
            <a:ext uri="{FF2B5EF4-FFF2-40B4-BE49-F238E27FC236}">
              <a16:creationId xmlns:a16="http://schemas.microsoft.com/office/drawing/2014/main" id="{BF7AE68D-238B-4564-93FB-34AE0FEF7687}"/>
            </a:ext>
          </a:extLst>
        </xdr:cNvPr>
        <xdr:cNvSpPr/>
      </xdr:nvSpPr>
      <xdr:spPr>
        <a:xfrm>
          <a:off x="13271500" y="6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138225</xdr:rowOff>
    </xdr:from>
    <xdr:to>
      <xdr:col>72</xdr:col>
      <xdr:colOff>73025</xdr:colOff>
      <xdr:row>31</xdr:row>
      <xdr:rowOff>131459</xdr:rowOff>
    </xdr:to>
    <xdr:cxnSp macro="">
      <xdr:nvCxnSpPr>
        <xdr:cNvPr id="136" name="直線コネクタ 135">
          <a:extLst>
            <a:ext uri="{FF2B5EF4-FFF2-40B4-BE49-F238E27FC236}">
              <a16:creationId xmlns:a16="http://schemas.microsoft.com/office/drawing/2014/main" id="{52C821F2-4307-4D78-A5D7-CE7996D50753}"/>
            </a:ext>
          </a:extLst>
        </xdr:cNvPr>
        <xdr:cNvCxnSpPr/>
      </xdr:nvCxnSpPr>
      <xdr:spPr>
        <a:xfrm flipV="1">
          <a:off x="13322300" y="6053250"/>
          <a:ext cx="762000" cy="1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129477</xdr:rowOff>
    </xdr:from>
    <xdr:to>
      <xdr:col>64</xdr:col>
      <xdr:colOff>123825</xdr:colOff>
      <xdr:row>32</xdr:row>
      <xdr:rowOff>59627</xdr:rowOff>
    </xdr:to>
    <xdr:sp macro="" textlink="">
      <xdr:nvSpPr>
        <xdr:cNvPr id="137" name="楕円 136">
          <a:extLst>
            <a:ext uri="{FF2B5EF4-FFF2-40B4-BE49-F238E27FC236}">
              <a16:creationId xmlns:a16="http://schemas.microsoft.com/office/drawing/2014/main" id="{EC53F82D-DD24-421C-972E-04AEF4ECFD94}"/>
            </a:ext>
          </a:extLst>
        </xdr:cNvPr>
        <xdr:cNvSpPr/>
      </xdr:nvSpPr>
      <xdr:spPr>
        <a:xfrm>
          <a:off x="12509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131459</xdr:rowOff>
    </xdr:from>
    <xdr:to>
      <xdr:col>68</xdr:col>
      <xdr:colOff>73025</xdr:colOff>
      <xdr:row>32</xdr:row>
      <xdr:rowOff>8827</xdr:rowOff>
    </xdr:to>
    <xdr:cxnSp macro="">
      <xdr:nvCxnSpPr>
        <xdr:cNvPr id="138" name="直線コネクタ 137">
          <a:extLst>
            <a:ext uri="{FF2B5EF4-FFF2-40B4-BE49-F238E27FC236}">
              <a16:creationId xmlns:a16="http://schemas.microsoft.com/office/drawing/2014/main" id="{B1A59FCE-C19C-49B5-AA54-A01DDA49B4D7}"/>
            </a:ext>
          </a:extLst>
        </xdr:cNvPr>
        <xdr:cNvCxnSpPr/>
      </xdr:nvCxnSpPr>
      <xdr:spPr>
        <a:xfrm flipV="1">
          <a:off x="12560300" y="6217934"/>
          <a:ext cx="762000" cy="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29683</xdr:rowOff>
    </xdr:from>
    <xdr:to>
      <xdr:col>60</xdr:col>
      <xdr:colOff>123825</xdr:colOff>
      <xdr:row>31</xdr:row>
      <xdr:rowOff>131283</xdr:rowOff>
    </xdr:to>
    <xdr:sp macro="" textlink="">
      <xdr:nvSpPr>
        <xdr:cNvPr id="139" name="楕円 138">
          <a:extLst>
            <a:ext uri="{FF2B5EF4-FFF2-40B4-BE49-F238E27FC236}">
              <a16:creationId xmlns:a16="http://schemas.microsoft.com/office/drawing/2014/main" id="{DB707033-4368-4D57-A840-2A1A9A60B168}"/>
            </a:ext>
          </a:extLst>
        </xdr:cNvPr>
        <xdr:cNvSpPr/>
      </xdr:nvSpPr>
      <xdr:spPr>
        <a:xfrm>
          <a:off x="11747500" y="61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80483</xdr:rowOff>
    </xdr:from>
    <xdr:to>
      <xdr:col>64</xdr:col>
      <xdr:colOff>73025</xdr:colOff>
      <xdr:row>32</xdr:row>
      <xdr:rowOff>8827</xdr:rowOff>
    </xdr:to>
    <xdr:cxnSp macro="">
      <xdr:nvCxnSpPr>
        <xdr:cNvPr id="140" name="直線コネクタ 139">
          <a:extLst>
            <a:ext uri="{FF2B5EF4-FFF2-40B4-BE49-F238E27FC236}">
              <a16:creationId xmlns:a16="http://schemas.microsoft.com/office/drawing/2014/main" id="{5714312F-FCAD-4532-A0A2-E1771E451563}"/>
            </a:ext>
          </a:extLst>
        </xdr:cNvPr>
        <xdr:cNvCxnSpPr/>
      </xdr:nvCxnSpPr>
      <xdr:spPr>
        <a:xfrm>
          <a:off x="11798300" y="6166958"/>
          <a:ext cx="762000" cy="9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41" name="n_1aveValue債務償還比率">
          <a:extLst>
            <a:ext uri="{FF2B5EF4-FFF2-40B4-BE49-F238E27FC236}">
              <a16:creationId xmlns:a16="http://schemas.microsoft.com/office/drawing/2014/main" id="{C7647E56-88A6-48AF-8B40-9BB96054E58E}"/>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42" name="n_2aveValue債務償還比率">
          <a:extLst>
            <a:ext uri="{FF2B5EF4-FFF2-40B4-BE49-F238E27FC236}">
              <a16:creationId xmlns:a16="http://schemas.microsoft.com/office/drawing/2014/main" id="{56842974-F783-45A1-85C8-AEDCA560FD32}"/>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43" name="n_3aveValue債務償還比率">
          <a:extLst>
            <a:ext uri="{FF2B5EF4-FFF2-40B4-BE49-F238E27FC236}">
              <a16:creationId xmlns:a16="http://schemas.microsoft.com/office/drawing/2014/main" id="{8B38B12C-C5A9-456B-99A7-518CF75672E7}"/>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44" name="n_4aveValue債務償還比率">
          <a:extLst>
            <a:ext uri="{FF2B5EF4-FFF2-40B4-BE49-F238E27FC236}">
              <a16:creationId xmlns:a16="http://schemas.microsoft.com/office/drawing/2014/main" id="{D73998F5-0C7B-46F3-98E7-933BA91A615B}"/>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8702</xdr:rowOff>
    </xdr:from>
    <xdr:ext cx="469744" cy="259045"/>
    <xdr:sp macro="" textlink="">
      <xdr:nvSpPr>
        <xdr:cNvPr id="145" name="n_1mainValue債務償還比率">
          <a:extLst>
            <a:ext uri="{FF2B5EF4-FFF2-40B4-BE49-F238E27FC236}">
              <a16:creationId xmlns:a16="http://schemas.microsoft.com/office/drawing/2014/main" id="{0F9FEAD3-22BB-4F89-8120-D52E5B753391}"/>
            </a:ext>
          </a:extLst>
        </xdr:cNvPr>
        <xdr:cNvSpPr txBox="1"/>
      </xdr:nvSpPr>
      <xdr:spPr>
        <a:xfrm>
          <a:off x="13836727" y="60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1936</xdr:rowOff>
    </xdr:from>
    <xdr:ext cx="469744" cy="259045"/>
    <xdr:sp macro="" textlink="">
      <xdr:nvSpPr>
        <xdr:cNvPr id="146" name="n_2mainValue債務償還比率">
          <a:extLst>
            <a:ext uri="{FF2B5EF4-FFF2-40B4-BE49-F238E27FC236}">
              <a16:creationId xmlns:a16="http://schemas.microsoft.com/office/drawing/2014/main" id="{7808C073-23B9-4EC5-83E5-DAFBAD7FC489}"/>
            </a:ext>
          </a:extLst>
        </xdr:cNvPr>
        <xdr:cNvSpPr txBox="1"/>
      </xdr:nvSpPr>
      <xdr:spPr>
        <a:xfrm>
          <a:off x="13087427" y="62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50754</xdr:rowOff>
    </xdr:from>
    <xdr:ext cx="469744" cy="259045"/>
    <xdr:sp macro="" textlink="">
      <xdr:nvSpPr>
        <xdr:cNvPr id="147" name="n_3mainValue債務償還比率">
          <a:extLst>
            <a:ext uri="{FF2B5EF4-FFF2-40B4-BE49-F238E27FC236}">
              <a16:creationId xmlns:a16="http://schemas.microsoft.com/office/drawing/2014/main" id="{933D9EDB-9FEF-4B31-BDF0-5A179C0C18A7}"/>
            </a:ext>
          </a:extLst>
        </xdr:cNvPr>
        <xdr:cNvSpPr txBox="1"/>
      </xdr:nvSpPr>
      <xdr:spPr>
        <a:xfrm>
          <a:off x="12325427"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122410</xdr:rowOff>
    </xdr:from>
    <xdr:ext cx="469744" cy="259045"/>
    <xdr:sp macro="" textlink="">
      <xdr:nvSpPr>
        <xdr:cNvPr id="148" name="n_4mainValue債務償還比率">
          <a:extLst>
            <a:ext uri="{FF2B5EF4-FFF2-40B4-BE49-F238E27FC236}">
              <a16:creationId xmlns:a16="http://schemas.microsoft.com/office/drawing/2014/main" id="{5AC012BB-ADFB-429D-9B6C-14F8796B202E}"/>
            </a:ext>
          </a:extLst>
        </xdr:cNvPr>
        <xdr:cNvSpPr txBox="1"/>
      </xdr:nvSpPr>
      <xdr:spPr>
        <a:xfrm>
          <a:off x="11563427" y="620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DEE9C27A-BE83-4875-BA83-C874F0BF7BC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6EEF9753-1945-4DB8-A37F-59A9A48107C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BCB3F1F7-9B2C-4C12-9A15-4DF5835E423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BD4D62D8-5B60-43E4-89F7-78EE6326DC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252C2FE-91B8-4159-9BE2-631E12D2181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A4DCC2DD-8378-4B99-8366-66F2CD07B08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05D456D-4722-46DB-8270-487D97D3FC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0F8D42-4A9E-4E73-BF50-1C827AF9F7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EC8521-1797-4ED7-9BFD-D8E5AE8CBC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18B8B5-ECFD-4678-AE05-BD3595AC55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63204E-BCD4-419C-BFDA-023F0570E2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784CD2-1ECC-4155-8DB2-E23282D360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FFC4ED-8502-46D8-9E1F-22575759C87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9803D5-1E19-4448-99E0-8D22345FE1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CFF36B-4ED2-499D-BABA-2B6EA46726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B20F0F-0A5B-4CCC-BF1B-BAB315022A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8,257
7,992
23.11
5,864,891
5,417,810
392,871
3,339,694
3,696,599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EE7CBC-F315-4A81-9E35-B360C62169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C44EF3-EF69-4A05-9159-B47E64CA5E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42B51B-EA90-41C9-859D-A33BF2A988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D71488-4E71-4694-9040-0C14C67231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BB36CB-13E2-4E41-84CD-0CECBD078E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C6372D0-AACA-4888-A656-686D4D1BD83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C92EE7-4B5F-4BBA-9AEB-DA3D1D8D17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E52816-B481-4D0A-AEF2-D365A5090B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49DDF7-D136-4A17-AC53-93E03ADCA6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0376F0-A664-4518-A31F-94E6B97085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1A435E-F430-455C-8097-67409FB552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F394A4-C319-4C0F-9E80-12E56B1F84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D7A66C-3146-4CE6-B021-4E73D1220F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FFC81E-55E7-42FD-BFCF-8894824EC7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B2163F-4396-44BE-8E38-D9FFA8F2F24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9665FF-BB36-4887-B560-A556CAC3C6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478F39-EF31-4206-9278-771D8922C5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0DAD6B-51C8-479E-9C10-68739A8655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9E84E9-21BC-48BD-882A-A181124312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67456B5-9F1B-444C-A32E-20C61D31A21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AA2055-70B6-4E26-8B8C-94C0B72E76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70F564-00CB-4F51-B05A-3A7D195B65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632A0C3-EDF2-47EB-8D83-633F1F4DB1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081487-E515-4966-8A08-34DC5B5BE24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F8C17F-80A9-459F-8617-CACA7625C5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637BDFC-B056-49F7-9BDB-610C8CBC56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2CF698-E3DE-4979-84ED-345667843D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A00969-0B5F-4376-A069-9E430362D0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B4E3CB8-8787-497B-996A-F7A520FA9E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25CE1D-E4EF-48DE-8BB0-29D5AE8AEB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6677456-385E-4EB1-B168-04A5BE05F3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A892E1A-68B5-46CE-996C-6A19D634675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55EF271-313C-4DEA-80AF-ACBDDAADF87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F8CDD7C-204F-441D-912B-68D17398C6A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33A5C74-F6B3-43BF-B688-7FD69D20EAC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4B99282-29E9-4C98-AEDB-26E38174A7F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E8FAB96-37B4-4F9D-8A1C-CF4CB1CD3E9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055BB95-0341-4FAA-9016-6B67E2602D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9376CC1-ECC9-4DA9-9CEE-23ECF18E4FF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A311173-ABAE-4620-9EB5-878B1D287C2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4F61185-5DAC-4008-BEA2-1BCFA3ADB9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134121D-4B7B-40BF-AB80-DF83ECE8F77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B3036C2-71F9-4BB6-B3A5-62BF5287AD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3F9B5EC-B239-4757-8C3F-66AFFB744D5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63B12B2-2014-4C0A-AC92-009590BD57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9B482A6C-0CF7-4A5C-ABC4-70144874B125}"/>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23207B72-AF2E-4F21-A3B9-DA881CA01713}"/>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88D059E0-278D-45DD-94BF-F5BD07FD6E4D}"/>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EAD583C9-C931-4B82-89D8-EBF27C6B0723}"/>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EFF81B53-B4E8-4EDD-850F-11F01268CA4A}"/>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103AC310-0BB6-4327-9E6A-573C4EE62696}"/>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181A3AAC-BD8C-400E-9191-4906514349A5}"/>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93F7DE2C-5095-4267-A700-2EDEDE39A694}"/>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D0BA7A27-C867-4018-A225-7C06A5E9194D}"/>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CAA272CB-D899-4ADF-A775-40DC5DFA55D5}"/>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96195EAC-219A-439D-BE6D-A6E75862B96E}"/>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796CAC6-51D2-4038-A294-DDB532CDA2A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865A3F-9410-4B2E-8DB0-C1EBDE30E1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CFD4CA-AB01-4F2E-980B-3B5EF46FB43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C5E1D6-AB77-447B-A5F2-04D6406AB9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DBB4956-0C6D-484F-BA65-1701B76F86D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55880</xdr:rowOff>
    </xdr:from>
    <xdr:to>
      <xdr:col>20</xdr:col>
      <xdr:colOff>38100</xdr:colOff>
      <xdr:row>35</xdr:row>
      <xdr:rowOff>157480</xdr:rowOff>
    </xdr:to>
    <xdr:sp macro="" textlink="">
      <xdr:nvSpPr>
        <xdr:cNvPr id="73" name="楕円 72">
          <a:extLst>
            <a:ext uri="{FF2B5EF4-FFF2-40B4-BE49-F238E27FC236}">
              <a16:creationId xmlns:a16="http://schemas.microsoft.com/office/drawing/2014/main" id="{D816F7C5-0C64-4734-AE2A-A6EDFE7EF001}"/>
            </a:ext>
          </a:extLst>
        </xdr:cNvPr>
        <xdr:cNvSpPr/>
      </xdr:nvSpPr>
      <xdr:spPr>
        <a:xfrm>
          <a:off x="3746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99077</xdr:rowOff>
    </xdr:from>
    <xdr:ext cx="405111" cy="259045"/>
    <xdr:sp macro="" textlink="">
      <xdr:nvSpPr>
        <xdr:cNvPr id="74" name="n_1aveValue【道路】&#10;有形固定資産減価償却率">
          <a:extLst>
            <a:ext uri="{FF2B5EF4-FFF2-40B4-BE49-F238E27FC236}">
              <a16:creationId xmlns:a16="http://schemas.microsoft.com/office/drawing/2014/main" id="{08B32D65-066B-45A5-9752-47EE4A19FE31}"/>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75" name="n_2aveValue【道路】&#10;有形固定資産減価償却率">
          <a:extLst>
            <a:ext uri="{FF2B5EF4-FFF2-40B4-BE49-F238E27FC236}">
              <a16:creationId xmlns:a16="http://schemas.microsoft.com/office/drawing/2014/main" id="{3290B7B2-D395-411E-BAD7-32E9815F8D45}"/>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76" name="n_3aveValue【道路】&#10;有形固定資産減価償却率">
          <a:extLst>
            <a:ext uri="{FF2B5EF4-FFF2-40B4-BE49-F238E27FC236}">
              <a16:creationId xmlns:a16="http://schemas.microsoft.com/office/drawing/2014/main" id="{59183C01-B239-43ED-AA13-A28065379149}"/>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77" name="n_4aveValue【道路】&#10;有形固定資産減価償却率">
          <a:extLst>
            <a:ext uri="{FF2B5EF4-FFF2-40B4-BE49-F238E27FC236}">
              <a16:creationId xmlns:a16="http://schemas.microsoft.com/office/drawing/2014/main" id="{54EADA62-61E2-4E59-85F0-F9E9AA32AD9D}"/>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2557</xdr:rowOff>
    </xdr:from>
    <xdr:ext cx="405111" cy="259045"/>
    <xdr:sp macro="" textlink="">
      <xdr:nvSpPr>
        <xdr:cNvPr id="78" name="n_1mainValue【道路】&#10;有形固定資産減価償却率">
          <a:extLst>
            <a:ext uri="{FF2B5EF4-FFF2-40B4-BE49-F238E27FC236}">
              <a16:creationId xmlns:a16="http://schemas.microsoft.com/office/drawing/2014/main" id="{079170A1-87A1-4762-B353-34A578ADF221}"/>
            </a:ext>
          </a:extLst>
        </xdr:cNvPr>
        <xdr:cNvSpPr txBox="1"/>
      </xdr:nvSpPr>
      <xdr:spPr>
        <a:xfrm>
          <a:off x="3582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A571F07C-030E-4868-BE3C-7A275F55A1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AFE32C16-69D3-4A78-B6A1-8738DCD7B1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29A84E95-7090-451E-9F12-B4DB1B86E5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75AC6149-A504-4F3F-BAD8-67BE03FE390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9A9B29BE-F35A-413E-B57C-77ECCF5D2A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DE104B2A-F75B-45CE-A466-2EA6DF7568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74133667-AB7B-4466-B200-FBA5DD7260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805E0E2E-6AED-4430-8A92-E51C06DB46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F432CF4A-7A83-4DFF-9A0F-1DFC08411FD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6AA261A4-D9A0-4B62-91FE-9C0DAED69D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a:extLst>
            <a:ext uri="{FF2B5EF4-FFF2-40B4-BE49-F238E27FC236}">
              <a16:creationId xmlns:a16="http://schemas.microsoft.com/office/drawing/2014/main" id="{C6872971-AF0F-4817-8FC5-027F953A8B5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a:extLst>
            <a:ext uri="{FF2B5EF4-FFF2-40B4-BE49-F238E27FC236}">
              <a16:creationId xmlns:a16="http://schemas.microsoft.com/office/drawing/2014/main" id="{7B84F958-27AD-4E0F-AA46-722EF8FFEDE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a:extLst>
            <a:ext uri="{FF2B5EF4-FFF2-40B4-BE49-F238E27FC236}">
              <a16:creationId xmlns:a16="http://schemas.microsoft.com/office/drawing/2014/main" id="{005BA06C-1A68-4228-8342-7065A1E1073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2" name="テキスト ボックス 91">
          <a:extLst>
            <a:ext uri="{FF2B5EF4-FFF2-40B4-BE49-F238E27FC236}">
              <a16:creationId xmlns:a16="http://schemas.microsoft.com/office/drawing/2014/main" id="{CD8061E6-45D1-43E8-9238-981BA8C7EFB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a:extLst>
            <a:ext uri="{FF2B5EF4-FFF2-40B4-BE49-F238E27FC236}">
              <a16:creationId xmlns:a16="http://schemas.microsoft.com/office/drawing/2014/main" id="{69E420C3-2B1B-44E2-BA0F-E3CEBCE5265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4" name="テキスト ボックス 93">
          <a:extLst>
            <a:ext uri="{FF2B5EF4-FFF2-40B4-BE49-F238E27FC236}">
              <a16:creationId xmlns:a16="http://schemas.microsoft.com/office/drawing/2014/main" id="{5D5E6983-53A3-46BB-8BD6-8D2A93B49BD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a:extLst>
            <a:ext uri="{FF2B5EF4-FFF2-40B4-BE49-F238E27FC236}">
              <a16:creationId xmlns:a16="http://schemas.microsoft.com/office/drawing/2014/main" id="{7F885A79-EDFC-4E9E-AC97-8EEF5BB4181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6" name="テキスト ボックス 95">
          <a:extLst>
            <a:ext uri="{FF2B5EF4-FFF2-40B4-BE49-F238E27FC236}">
              <a16:creationId xmlns:a16="http://schemas.microsoft.com/office/drawing/2014/main" id="{39999EBD-5914-41F6-8A0C-104BB7BA0C0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a:extLst>
            <a:ext uri="{FF2B5EF4-FFF2-40B4-BE49-F238E27FC236}">
              <a16:creationId xmlns:a16="http://schemas.microsoft.com/office/drawing/2014/main" id="{633A4FFE-B249-4505-B954-E613EB598AD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8" name="テキスト ボックス 97">
          <a:extLst>
            <a:ext uri="{FF2B5EF4-FFF2-40B4-BE49-F238E27FC236}">
              <a16:creationId xmlns:a16="http://schemas.microsoft.com/office/drawing/2014/main" id="{E11F59BB-82B3-4948-9D99-AEFA8035A6F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a:extLst>
            <a:ext uri="{FF2B5EF4-FFF2-40B4-BE49-F238E27FC236}">
              <a16:creationId xmlns:a16="http://schemas.microsoft.com/office/drawing/2014/main" id="{F4DC2A97-6BA1-4B7B-BE75-C861CACE0E8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0" name="テキスト ボックス 99">
          <a:extLst>
            <a:ext uri="{FF2B5EF4-FFF2-40B4-BE49-F238E27FC236}">
              <a16:creationId xmlns:a16="http://schemas.microsoft.com/office/drawing/2014/main" id="{64F57B35-82B2-428F-B8AD-0FB13141FA7E}"/>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E6CB700D-A5A8-4420-82C5-D1D9F2C5E7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66A0E096-E477-45DC-8D72-E6BEFC2AE22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3B06FCA5-8F33-4BB8-8787-42C22ED180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04" name="直線コネクタ 103">
          <a:extLst>
            <a:ext uri="{FF2B5EF4-FFF2-40B4-BE49-F238E27FC236}">
              <a16:creationId xmlns:a16="http://schemas.microsoft.com/office/drawing/2014/main" id="{2C627004-D45D-45BF-B48D-4A80D9EE370C}"/>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05" name="【道路】&#10;一人当たり延長最小値テキスト">
          <a:extLst>
            <a:ext uri="{FF2B5EF4-FFF2-40B4-BE49-F238E27FC236}">
              <a16:creationId xmlns:a16="http://schemas.microsoft.com/office/drawing/2014/main" id="{82E76083-29F0-4FE9-855E-64A8CB139E6B}"/>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06" name="直線コネクタ 105">
          <a:extLst>
            <a:ext uri="{FF2B5EF4-FFF2-40B4-BE49-F238E27FC236}">
              <a16:creationId xmlns:a16="http://schemas.microsoft.com/office/drawing/2014/main" id="{39B3BE59-03F2-478C-9929-A61785684672}"/>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07" name="【道路】&#10;一人当たり延長最大値テキスト">
          <a:extLst>
            <a:ext uri="{FF2B5EF4-FFF2-40B4-BE49-F238E27FC236}">
              <a16:creationId xmlns:a16="http://schemas.microsoft.com/office/drawing/2014/main" id="{55F9EC31-1511-4A8E-8B35-55213F3243B0}"/>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08" name="直線コネクタ 107">
          <a:extLst>
            <a:ext uri="{FF2B5EF4-FFF2-40B4-BE49-F238E27FC236}">
              <a16:creationId xmlns:a16="http://schemas.microsoft.com/office/drawing/2014/main" id="{8AC9D0D9-83FC-426D-B754-9F8CF19482F6}"/>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09" name="【道路】&#10;一人当たり延長平均値テキスト">
          <a:extLst>
            <a:ext uri="{FF2B5EF4-FFF2-40B4-BE49-F238E27FC236}">
              <a16:creationId xmlns:a16="http://schemas.microsoft.com/office/drawing/2014/main" id="{F53947E1-9DC5-4485-BE97-8469085E86C3}"/>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0" name="フローチャート: 判断 109">
          <a:extLst>
            <a:ext uri="{FF2B5EF4-FFF2-40B4-BE49-F238E27FC236}">
              <a16:creationId xmlns:a16="http://schemas.microsoft.com/office/drawing/2014/main" id="{0AE4E034-7CEF-4E87-9FDF-B6BB7841EC3E}"/>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11" name="フローチャート: 判断 110">
          <a:extLst>
            <a:ext uri="{FF2B5EF4-FFF2-40B4-BE49-F238E27FC236}">
              <a16:creationId xmlns:a16="http://schemas.microsoft.com/office/drawing/2014/main" id="{35091C80-6D44-49DD-8D3A-9D1530B43DCD}"/>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12" name="フローチャート: 判断 111">
          <a:extLst>
            <a:ext uri="{FF2B5EF4-FFF2-40B4-BE49-F238E27FC236}">
              <a16:creationId xmlns:a16="http://schemas.microsoft.com/office/drawing/2014/main" id="{F7679BC4-5C7C-46C6-A478-E5B29525E607}"/>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13" name="フローチャート: 判断 112">
          <a:extLst>
            <a:ext uri="{FF2B5EF4-FFF2-40B4-BE49-F238E27FC236}">
              <a16:creationId xmlns:a16="http://schemas.microsoft.com/office/drawing/2014/main" id="{7757DB21-7C0E-4078-8047-5C9403AA28DA}"/>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14" name="フローチャート: 判断 113">
          <a:extLst>
            <a:ext uri="{FF2B5EF4-FFF2-40B4-BE49-F238E27FC236}">
              <a16:creationId xmlns:a16="http://schemas.microsoft.com/office/drawing/2014/main" id="{18CA08F0-F842-412D-9BE7-2BC4B9D64201}"/>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AEE36D6-BE17-4E9B-B446-3A11F76E96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06E368C-7B7F-4C23-90FE-E7A55888F7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6445D43-397B-46A1-ACA9-F4973D1B1A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16D6EA0-334C-488D-B195-684ED0F41EF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2B66638-7E78-4F71-82B9-7A21A8CE66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96038</xdr:rowOff>
    </xdr:from>
    <xdr:to>
      <xdr:col>50</xdr:col>
      <xdr:colOff>165100</xdr:colOff>
      <xdr:row>40</xdr:row>
      <xdr:rowOff>26188</xdr:rowOff>
    </xdr:to>
    <xdr:sp macro="" textlink="">
      <xdr:nvSpPr>
        <xdr:cNvPr id="120" name="楕円 119">
          <a:extLst>
            <a:ext uri="{FF2B5EF4-FFF2-40B4-BE49-F238E27FC236}">
              <a16:creationId xmlns:a16="http://schemas.microsoft.com/office/drawing/2014/main" id="{0A41D265-DEF7-4D9D-9988-73F0C2ED2B94}"/>
            </a:ext>
          </a:extLst>
        </xdr:cNvPr>
        <xdr:cNvSpPr/>
      </xdr:nvSpPr>
      <xdr:spPr>
        <a:xfrm>
          <a:off x="9588500" y="67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115099</xdr:rowOff>
    </xdr:from>
    <xdr:ext cx="534377" cy="259045"/>
    <xdr:sp macro="" textlink="">
      <xdr:nvSpPr>
        <xdr:cNvPr id="121" name="n_1aveValue【道路】&#10;一人当たり延長">
          <a:extLst>
            <a:ext uri="{FF2B5EF4-FFF2-40B4-BE49-F238E27FC236}">
              <a16:creationId xmlns:a16="http://schemas.microsoft.com/office/drawing/2014/main" id="{76E59C19-A944-4DCB-94E5-4A79CE66675E}"/>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22" name="n_2aveValue【道路】&#10;一人当たり延長">
          <a:extLst>
            <a:ext uri="{FF2B5EF4-FFF2-40B4-BE49-F238E27FC236}">
              <a16:creationId xmlns:a16="http://schemas.microsoft.com/office/drawing/2014/main" id="{7C161CF9-F7A3-46F4-9D3B-2D1CA6B5A739}"/>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23" name="n_3aveValue【道路】&#10;一人当たり延長">
          <a:extLst>
            <a:ext uri="{FF2B5EF4-FFF2-40B4-BE49-F238E27FC236}">
              <a16:creationId xmlns:a16="http://schemas.microsoft.com/office/drawing/2014/main" id="{8963BDED-F00A-4AAA-A9F0-8A717D6AA67C}"/>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24" name="n_4aveValue【道路】&#10;一人当たり延長">
          <a:extLst>
            <a:ext uri="{FF2B5EF4-FFF2-40B4-BE49-F238E27FC236}">
              <a16:creationId xmlns:a16="http://schemas.microsoft.com/office/drawing/2014/main" id="{3E6C1FE7-06F9-4D4F-B890-0C7373045DBD}"/>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17315</xdr:rowOff>
    </xdr:from>
    <xdr:ext cx="534377" cy="259045"/>
    <xdr:sp macro="" textlink="">
      <xdr:nvSpPr>
        <xdr:cNvPr id="125" name="n_1mainValue【道路】&#10;一人当たり延長">
          <a:extLst>
            <a:ext uri="{FF2B5EF4-FFF2-40B4-BE49-F238E27FC236}">
              <a16:creationId xmlns:a16="http://schemas.microsoft.com/office/drawing/2014/main" id="{18195966-CDEF-4724-B7EB-FDE523E8B818}"/>
            </a:ext>
          </a:extLst>
        </xdr:cNvPr>
        <xdr:cNvSpPr txBox="1"/>
      </xdr:nvSpPr>
      <xdr:spPr>
        <a:xfrm>
          <a:off x="9359411" y="68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83F0B1EF-70BE-408C-88E9-6CFF0BC1663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AE0182AE-BEDD-4617-8500-2AEADE5676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4D6DB81B-1FE0-4D56-BBDF-A13469F995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6528C293-C660-4BC4-B46B-5D8C28CC6E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582FF75B-3EE2-4B0C-ACD1-8CD951722A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B7CA390F-AB16-42A2-B3BB-B6443707BB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66CF0269-33EC-4EB0-B783-72BC14B7CF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F01CBD7A-6805-430A-B93D-32C1499362B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A7F3B30C-C430-4F03-AFA7-E352B0070C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73C2708E-E5F4-4B1A-BFC4-E424C4D9EB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a:extLst>
            <a:ext uri="{FF2B5EF4-FFF2-40B4-BE49-F238E27FC236}">
              <a16:creationId xmlns:a16="http://schemas.microsoft.com/office/drawing/2014/main" id="{0634EB27-F997-4D27-BACA-B81182A8675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4259A386-B671-487C-AED6-E6ED9E0439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8" name="テキスト ボックス 137">
          <a:extLst>
            <a:ext uri="{FF2B5EF4-FFF2-40B4-BE49-F238E27FC236}">
              <a16:creationId xmlns:a16="http://schemas.microsoft.com/office/drawing/2014/main" id="{90A5A14B-1B63-4FFD-9E58-7AD43CBCA5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C166E093-004E-4DAE-9783-385D7F9E4A3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276B4F72-CB3F-47C1-87F7-7B93CBF47D2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EE44E0EA-EAED-40B3-9E1B-0F7AC067F4A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9021771C-0AC6-40B2-8154-630A6857BA3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E0D2E088-B621-4929-841C-37F9C02C1D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236DFF20-E57B-4EE3-823A-DA6383C6164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B0866406-950C-4AE3-B1DB-8EF58FC6BD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7FFBB958-E1B3-4033-92CF-B67762F1776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1685BB13-7129-432B-897D-6F031AEA89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8" name="テキスト ボックス 147">
          <a:extLst>
            <a:ext uri="{FF2B5EF4-FFF2-40B4-BE49-F238E27FC236}">
              <a16:creationId xmlns:a16="http://schemas.microsoft.com/office/drawing/2014/main" id="{DADA01E5-6619-418E-8B8C-05D5BCC9052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660F519-E156-4115-B1D1-2F69EA98B3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151EBD99-D5AD-4236-BFE9-BE05181094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51" name="直線コネクタ 150">
          <a:extLst>
            <a:ext uri="{FF2B5EF4-FFF2-40B4-BE49-F238E27FC236}">
              <a16:creationId xmlns:a16="http://schemas.microsoft.com/office/drawing/2014/main" id="{AC26C1BA-7ABC-4422-A185-A5CD5F2E5726}"/>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B9595AD6-110B-451B-92CC-131917753935}"/>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53" name="直線コネクタ 152">
          <a:extLst>
            <a:ext uri="{FF2B5EF4-FFF2-40B4-BE49-F238E27FC236}">
              <a16:creationId xmlns:a16="http://schemas.microsoft.com/office/drawing/2014/main" id="{DF144464-553F-4BDE-BF50-9BB7E0742167}"/>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54" name="【橋りょう・トンネル】&#10;有形固定資産減価償却率最大値テキスト">
          <a:extLst>
            <a:ext uri="{FF2B5EF4-FFF2-40B4-BE49-F238E27FC236}">
              <a16:creationId xmlns:a16="http://schemas.microsoft.com/office/drawing/2014/main" id="{E812B72D-DBE6-43B2-AF2E-6671767D0199}"/>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55" name="直線コネクタ 154">
          <a:extLst>
            <a:ext uri="{FF2B5EF4-FFF2-40B4-BE49-F238E27FC236}">
              <a16:creationId xmlns:a16="http://schemas.microsoft.com/office/drawing/2014/main" id="{4400C5F0-FDBA-425A-93B9-465D4025403B}"/>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B123396E-C5BE-44DB-ACCB-FE91E24BE6E8}"/>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57" name="フローチャート: 判断 156">
          <a:extLst>
            <a:ext uri="{FF2B5EF4-FFF2-40B4-BE49-F238E27FC236}">
              <a16:creationId xmlns:a16="http://schemas.microsoft.com/office/drawing/2014/main" id="{972CA513-ABEF-486E-A818-02737D43CA25}"/>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58" name="フローチャート: 判断 157">
          <a:extLst>
            <a:ext uri="{FF2B5EF4-FFF2-40B4-BE49-F238E27FC236}">
              <a16:creationId xmlns:a16="http://schemas.microsoft.com/office/drawing/2014/main" id="{9299D568-E0AE-4CBD-9195-4DFACE130EE2}"/>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59" name="フローチャート: 判断 158">
          <a:extLst>
            <a:ext uri="{FF2B5EF4-FFF2-40B4-BE49-F238E27FC236}">
              <a16:creationId xmlns:a16="http://schemas.microsoft.com/office/drawing/2014/main" id="{244369AB-4E01-4D22-8C7B-2711D2FBF8DF}"/>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60" name="フローチャート: 判断 159">
          <a:extLst>
            <a:ext uri="{FF2B5EF4-FFF2-40B4-BE49-F238E27FC236}">
              <a16:creationId xmlns:a16="http://schemas.microsoft.com/office/drawing/2014/main" id="{E9A711E5-F36A-4DD8-BD8B-9FB074B0FEC5}"/>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61" name="フローチャート: 判断 160">
          <a:extLst>
            <a:ext uri="{FF2B5EF4-FFF2-40B4-BE49-F238E27FC236}">
              <a16:creationId xmlns:a16="http://schemas.microsoft.com/office/drawing/2014/main" id="{B2D60256-A31E-47C0-8143-47CCAD03598D}"/>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99ECE52-4FB3-4565-A89C-DA190EB6F8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DA3C574-AF4E-42AE-A97C-4601733BDB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4F5AA3E-EA27-47AA-89EE-4D70D0B4C5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F6B2936-273B-40E2-A357-1CE9405392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6B2482A0-95B1-4DA0-BDFE-D2320EE82C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67" name="楕円 166">
          <a:extLst>
            <a:ext uri="{FF2B5EF4-FFF2-40B4-BE49-F238E27FC236}">
              <a16:creationId xmlns:a16="http://schemas.microsoft.com/office/drawing/2014/main" id="{F80CFEAC-B275-4645-86EE-07720C576240}"/>
            </a:ext>
          </a:extLst>
        </xdr:cNvPr>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73858</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ED959251-8B58-4CCC-BB5C-634C34CCDF4F}"/>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4731F53B-C917-4A45-B0E1-5FB5DEE1A115}"/>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170" name="n_3aveValue【橋りょう・トンネル】&#10;有形固定資産減価償却率">
          <a:extLst>
            <a:ext uri="{FF2B5EF4-FFF2-40B4-BE49-F238E27FC236}">
              <a16:creationId xmlns:a16="http://schemas.microsoft.com/office/drawing/2014/main" id="{A264CB44-28B4-4B40-8E51-6AAC83DFD477}"/>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71" name="n_4aveValue【橋りょう・トンネル】&#10;有形固定資産減価償却率">
          <a:extLst>
            <a:ext uri="{FF2B5EF4-FFF2-40B4-BE49-F238E27FC236}">
              <a16:creationId xmlns:a16="http://schemas.microsoft.com/office/drawing/2014/main" id="{C33A481D-B85A-48B8-81DF-A9E1B80E822A}"/>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8D7829C8-45E1-4C15-A4DD-14ED5CD20A45}"/>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3C217444-95CF-4043-90B1-7570CD8359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A2FDEBB4-1EF8-471A-B344-6CD3AA6937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DE7728C7-8153-4BD3-B828-E5D28A0F07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992405F8-2FF8-4B44-B022-B4475CEACF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8E45154B-7C0D-43E9-A7D1-90B025034D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18561A94-51C8-4757-A8F6-1C320C0DB1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F6733475-FBAE-4E3F-B181-0C5A20E4CB9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45AA4C57-4BE6-4A4A-91C2-2822C39131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13C83D1A-030C-45AE-9A72-C86D9B9D33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EF2B1A45-EACA-473E-BC07-C75DFF00D9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38DE9AD8-7633-4A56-81CC-DB04A411D31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0A15C080-01A8-4526-B302-4026D3FF8DC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0A1E67E0-38D5-4195-8EB7-1A9FD987661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a:extLst>
            <a:ext uri="{FF2B5EF4-FFF2-40B4-BE49-F238E27FC236}">
              <a16:creationId xmlns:a16="http://schemas.microsoft.com/office/drawing/2014/main" id="{0061CBAE-27AB-4E0C-AE61-3F8E941272C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2394041F-4C09-4250-9035-ECC5385EC74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a:extLst>
            <a:ext uri="{FF2B5EF4-FFF2-40B4-BE49-F238E27FC236}">
              <a16:creationId xmlns:a16="http://schemas.microsoft.com/office/drawing/2014/main" id="{D4C82E73-448E-4744-96C9-E40DC7E89AC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1F29EE80-BB98-4859-92F4-A0C7ABA712F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a:extLst>
            <a:ext uri="{FF2B5EF4-FFF2-40B4-BE49-F238E27FC236}">
              <a16:creationId xmlns:a16="http://schemas.microsoft.com/office/drawing/2014/main" id="{D20A1318-F3D9-457E-8700-C7F6114C16B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E6443B36-7CC8-43BF-AE18-C6B9193BF5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BA4C08E3-BB3E-4CBB-8128-C1CC7E950FA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74D164AD-3C71-4216-B9B3-7407323367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194" name="直線コネクタ 193">
          <a:extLst>
            <a:ext uri="{FF2B5EF4-FFF2-40B4-BE49-F238E27FC236}">
              <a16:creationId xmlns:a16="http://schemas.microsoft.com/office/drawing/2014/main" id="{5DBD05D0-42EA-4AB7-9D30-4F51C7F93EDC}"/>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75C05A44-92BC-441E-9D7F-3E4CCADB6907}"/>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196" name="直線コネクタ 195">
          <a:extLst>
            <a:ext uri="{FF2B5EF4-FFF2-40B4-BE49-F238E27FC236}">
              <a16:creationId xmlns:a16="http://schemas.microsoft.com/office/drawing/2014/main" id="{2E3DEDC1-4982-47E6-8036-74EB400203C7}"/>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426707D2-9E1F-4338-B330-305057BFD29C}"/>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198" name="直線コネクタ 197">
          <a:extLst>
            <a:ext uri="{FF2B5EF4-FFF2-40B4-BE49-F238E27FC236}">
              <a16:creationId xmlns:a16="http://schemas.microsoft.com/office/drawing/2014/main" id="{63A3ABCD-7ECF-4972-AF62-CC8CB06CFEC9}"/>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E63F605A-A728-4D29-AE86-8D6EB9EBD238}"/>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00" name="フローチャート: 判断 199">
          <a:extLst>
            <a:ext uri="{FF2B5EF4-FFF2-40B4-BE49-F238E27FC236}">
              <a16:creationId xmlns:a16="http://schemas.microsoft.com/office/drawing/2014/main" id="{4C5351C1-6284-4A34-8160-2C93FEA10BB4}"/>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01" name="フローチャート: 判断 200">
          <a:extLst>
            <a:ext uri="{FF2B5EF4-FFF2-40B4-BE49-F238E27FC236}">
              <a16:creationId xmlns:a16="http://schemas.microsoft.com/office/drawing/2014/main" id="{A9DC91FE-95AC-40E1-90B4-A602F74FE318}"/>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02" name="フローチャート: 判断 201">
          <a:extLst>
            <a:ext uri="{FF2B5EF4-FFF2-40B4-BE49-F238E27FC236}">
              <a16:creationId xmlns:a16="http://schemas.microsoft.com/office/drawing/2014/main" id="{5900B3F1-5BD2-45C9-AE66-053D19447E3A}"/>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03" name="フローチャート: 判断 202">
          <a:extLst>
            <a:ext uri="{FF2B5EF4-FFF2-40B4-BE49-F238E27FC236}">
              <a16:creationId xmlns:a16="http://schemas.microsoft.com/office/drawing/2014/main" id="{F05D60AC-9AAF-4B17-8C10-338AECC931EF}"/>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04" name="フローチャート: 判断 203">
          <a:extLst>
            <a:ext uri="{FF2B5EF4-FFF2-40B4-BE49-F238E27FC236}">
              <a16:creationId xmlns:a16="http://schemas.microsoft.com/office/drawing/2014/main" id="{9DBE143D-7C1C-4565-97F5-408A78CCE253}"/>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A1E3F4C7-718A-4D69-AB06-3C985B564F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7B7CBFA-D3AA-44D5-B07B-B2EE4C8359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DF8316E-8E53-4A76-AB19-133791C357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926220A-0BF9-4379-A908-593BAEEB33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B53C9C4-97E0-486A-9D81-113C4AC5FF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36000</xdr:rowOff>
    </xdr:from>
    <xdr:to>
      <xdr:col>50</xdr:col>
      <xdr:colOff>165100</xdr:colOff>
      <xdr:row>63</xdr:row>
      <xdr:rowOff>137600</xdr:rowOff>
    </xdr:to>
    <xdr:sp macro="" textlink="">
      <xdr:nvSpPr>
        <xdr:cNvPr id="210" name="楕円 209">
          <a:extLst>
            <a:ext uri="{FF2B5EF4-FFF2-40B4-BE49-F238E27FC236}">
              <a16:creationId xmlns:a16="http://schemas.microsoft.com/office/drawing/2014/main" id="{2B66E931-25B8-42F7-8310-F974FF33C245}"/>
            </a:ext>
          </a:extLst>
        </xdr:cNvPr>
        <xdr:cNvSpPr/>
      </xdr:nvSpPr>
      <xdr:spPr>
        <a:xfrm>
          <a:off x="9588500" y="108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142346</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39A9CF5C-4731-499F-9069-9615B746B31B}"/>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5C3DF49A-CFFF-4121-A4A3-7D888A32BB6F}"/>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F32ED2DF-A871-4014-A175-1690BD8F04E2}"/>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14" name="n_4aveValue【橋りょう・トンネル】&#10;一人当たり有形固定資産（償却資産）額">
          <a:extLst>
            <a:ext uri="{FF2B5EF4-FFF2-40B4-BE49-F238E27FC236}">
              <a16:creationId xmlns:a16="http://schemas.microsoft.com/office/drawing/2014/main" id="{84A63A0E-6CF1-4033-A251-BB58C219FF85}"/>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128727</xdr:rowOff>
    </xdr:from>
    <xdr:ext cx="599010" cy="259045"/>
    <xdr:sp macro="" textlink="">
      <xdr:nvSpPr>
        <xdr:cNvPr id="215" name="n_1mainValue【橋りょう・トンネル】&#10;一人当たり有形固定資産（償却資産）額">
          <a:extLst>
            <a:ext uri="{FF2B5EF4-FFF2-40B4-BE49-F238E27FC236}">
              <a16:creationId xmlns:a16="http://schemas.microsoft.com/office/drawing/2014/main" id="{42769763-FA94-4F3A-B6C6-DD1A73BD0E45}"/>
            </a:ext>
          </a:extLst>
        </xdr:cNvPr>
        <xdr:cNvSpPr txBox="1"/>
      </xdr:nvSpPr>
      <xdr:spPr>
        <a:xfrm>
          <a:off x="9327095" y="109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8CEE9F32-B84F-4D18-89BB-93AB4FA6A7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5823BF19-DA96-44F6-8BA5-DAD58BC77C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0CCA25DD-B158-4B69-B5D8-5965099FBF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9F92A287-8BF5-47EE-B0E9-F9193A40D4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7EC641DD-3B5D-4E10-998F-893A587F99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85688028-02EA-459B-A2A8-0986EA4753A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448DA0D4-E6B6-480F-8C7D-405418C36AD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E1B257E3-2643-486B-843F-29521D4F206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AA5330A7-2525-45B6-A145-CA2520C09E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CF7714FE-45A8-438E-BA6A-388E66BB44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BFC24EED-45CE-40C1-8C7A-0726A1FFC1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84484AF5-0F7B-4503-8657-4436C5A487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B4C6C00B-ACD1-4B88-958F-F098CAB7E1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339D8025-C695-47AE-96B4-F661571C933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4C890C8C-5F89-44DC-BF08-84958F22A4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60141C95-AAE2-408A-AF5B-DE668F3B41A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a:extLst>
            <a:ext uri="{FF2B5EF4-FFF2-40B4-BE49-F238E27FC236}">
              <a16:creationId xmlns:a16="http://schemas.microsoft.com/office/drawing/2014/main" id="{2A2F1E72-405B-4FEC-B6A4-2BF6AAEE04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a:extLst>
            <a:ext uri="{FF2B5EF4-FFF2-40B4-BE49-F238E27FC236}">
              <a16:creationId xmlns:a16="http://schemas.microsoft.com/office/drawing/2014/main" id="{AFBEBF6C-98E5-4022-829E-16B2FCF72A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a:extLst>
            <a:ext uri="{FF2B5EF4-FFF2-40B4-BE49-F238E27FC236}">
              <a16:creationId xmlns:a16="http://schemas.microsoft.com/office/drawing/2014/main" id="{6261593B-DCDA-4FF8-99A9-CF20418037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a:extLst>
            <a:ext uri="{FF2B5EF4-FFF2-40B4-BE49-F238E27FC236}">
              <a16:creationId xmlns:a16="http://schemas.microsoft.com/office/drawing/2014/main" id="{FAFB6B1A-9BEA-4C44-BFD7-249BEB6027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a:extLst>
            <a:ext uri="{FF2B5EF4-FFF2-40B4-BE49-F238E27FC236}">
              <a16:creationId xmlns:a16="http://schemas.microsoft.com/office/drawing/2014/main" id="{5465BC78-72F5-4094-9712-97BC7C7147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a:extLst>
            <a:ext uri="{FF2B5EF4-FFF2-40B4-BE49-F238E27FC236}">
              <a16:creationId xmlns:a16="http://schemas.microsoft.com/office/drawing/2014/main" id="{DE224A8F-C663-42E0-A875-6781593CAE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a:extLst>
            <a:ext uri="{FF2B5EF4-FFF2-40B4-BE49-F238E27FC236}">
              <a16:creationId xmlns:a16="http://schemas.microsoft.com/office/drawing/2014/main" id="{E2BE6694-D5C3-443C-8459-245A091D3D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a:extLst>
            <a:ext uri="{FF2B5EF4-FFF2-40B4-BE49-F238E27FC236}">
              <a16:creationId xmlns:a16="http://schemas.microsoft.com/office/drawing/2014/main" id="{E5CE31A9-DB20-4C7E-BB58-515DDB51C67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E1914162-5ADE-49F2-B117-1A45CD6CD9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32F933AE-FDC6-456A-BE00-0C29929EC2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21923409-1764-4096-9797-8888B83233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F66A3521-40F3-4582-A78B-CC9B3A3BD3F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3642415B-F4D6-4EAB-93BF-2AFC6996F6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D7DC2F83-62A6-46BC-86E2-CF88B97351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A4BF66A0-2765-4EA4-A6FA-FA8A0AAD56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5F94BC00-E45A-48FC-AE02-DF65254F1F8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a:extLst>
            <a:ext uri="{FF2B5EF4-FFF2-40B4-BE49-F238E27FC236}">
              <a16:creationId xmlns:a16="http://schemas.microsoft.com/office/drawing/2014/main" id="{6E9226DF-970A-49D2-898B-8B217D04A6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a:extLst>
            <a:ext uri="{FF2B5EF4-FFF2-40B4-BE49-F238E27FC236}">
              <a16:creationId xmlns:a16="http://schemas.microsoft.com/office/drawing/2014/main" id="{B5DF18E9-1311-44F1-AE2D-E0D5DFF541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a:extLst>
            <a:ext uri="{FF2B5EF4-FFF2-40B4-BE49-F238E27FC236}">
              <a16:creationId xmlns:a16="http://schemas.microsoft.com/office/drawing/2014/main" id="{2DB8F8E9-3635-4D17-BFC2-C17B30CEEF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a:extLst>
            <a:ext uri="{FF2B5EF4-FFF2-40B4-BE49-F238E27FC236}">
              <a16:creationId xmlns:a16="http://schemas.microsoft.com/office/drawing/2014/main" id="{787D3346-8A2B-47CB-8529-7622A27BC08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a:extLst>
            <a:ext uri="{FF2B5EF4-FFF2-40B4-BE49-F238E27FC236}">
              <a16:creationId xmlns:a16="http://schemas.microsoft.com/office/drawing/2014/main" id="{8BBBC98C-9349-412F-BBB3-26CCC4806C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a:extLst>
            <a:ext uri="{FF2B5EF4-FFF2-40B4-BE49-F238E27FC236}">
              <a16:creationId xmlns:a16="http://schemas.microsoft.com/office/drawing/2014/main" id="{61D20C37-EEC0-459A-BA84-B62158B5C2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a:extLst>
            <a:ext uri="{FF2B5EF4-FFF2-40B4-BE49-F238E27FC236}">
              <a16:creationId xmlns:a16="http://schemas.microsoft.com/office/drawing/2014/main" id="{BC592516-A82F-4607-AC5E-267B673EC5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a:extLst>
            <a:ext uri="{FF2B5EF4-FFF2-40B4-BE49-F238E27FC236}">
              <a16:creationId xmlns:a16="http://schemas.microsoft.com/office/drawing/2014/main" id="{B74F8E09-DF59-4D33-B320-63E9D906D69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a:extLst>
            <a:ext uri="{FF2B5EF4-FFF2-40B4-BE49-F238E27FC236}">
              <a16:creationId xmlns:a16="http://schemas.microsoft.com/office/drawing/2014/main" id="{CAC9BDE3-8666-4E7A-B2BE-0C9B099580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a:extLst>
            <a:ext uri="{FF2B5EF4-FFF2-40B4-BE49-F238E27FC236}">
              <a16:creationId xmlns:a16="http://schemas.microsoft.com/office/drawing/2014/main" id="{42D0C70E-94B5-41CA-B653-373452D4F27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a:extLst>
            <a:ext uri="{FF2B5EF4-FFF2-40B4-BE49-F238E27FC236}">
              <a16:creationId xmlns:a16="http://schemas.microsoft.com/office/drawing/2014/main" id="{C2D2EA56-CF2D-4917-B038-A5A7E90527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a:extLst>
            <a:ext uri="{FF2B5EF4-FFF2-40B4-BE49-F238E27FC236}">
              <a16:creationId xmlns:a16="http://schemas.microsoft.com/office/drawing/2014/main" id="{1E5AB01F-AA93-49F4-8ED2-CB11C455AF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a:extLst>
            <a:ext uri="{FF2B5EF4-FFF2-40B4-BE49-F238E27FC236}">
              <a16:creationId xmlns:a16="http://schemas.microsoft.com/office/drawing/2014/main" id="{37DEEB22-8A21-4337-8FDD-A5D5861C1C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a:extLst>
            <a:ext uri="{FF2B5EF4-FFF2-40B4-BE49-F238E27FC236}">
              <a16:creationId xmlns:a16="http://schemas.microsoft.com/office/drawing/2014/main" id="{A9A52F44-6E47-4E46-96F7-BC1E0F39C3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a:extLst>
            <a:ext uri="{FF2B5EF4-FFF2-40B4-BE49-F238E27FC236}">
              <a16:creationId xmlns:a16="http://schemas.microsoft.com/office/drawing/2014/main" id="{4ECC2D15-D7F3-4CE2-A435-D1365477BD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a:extLst>
            <a:ext uri="{FF2B5EF4-FFF2-40B4-BE49-F238E27FC236}">
              <a16:creationId xmlns:a16="http://schemas.microsoft.com/office/drawing/2014/main" id="{9D292284-9D17-4236-86AD-1712A606899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4" name="正方形/長方形 263">
          <a:extLst>
            <a:ext uri="{FF2B5EF4-FFF2-40B4-BE49-F238E27FC236}">
              <a16:creationId xmlns:a16="http://schemas.microsoft.com/office/drawing/2014/main" id="{4463C835-D03A-49AB-9CCB-9EE5F20F1B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5" name="正方形/長方形 264">
          <a:extLst>
            <a:ext uri="{FF2B5EF4-FFF2-40B4-BE49-F238E27FC236}">
              <a16:creationId xmlns:a16="http://schemas.microsoft.com/office/drawing/2014/main" id="{AA5DDB3B-45CC-4354-8297-3CDEB1E21D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6" name="正方形/長方形 265">
          <a:extLst>
            <a:ext uri="{FF2B5EF4-FFF2-40B4-BE49-F238E27FC236}">
              <a16:creationId xmlns:a16="http://schemas.microsoft.com/office/drawing/2014/main" id="{E192B95D-029D-4346-A238-0C61C0A47F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7" name="正方形/長方形 266">
          <a:extLst>
            <a:ext uri="{FF2B5EF4-FFF2-40B4-BE49-F238E27FC236}">
              <a16:creationId xmlns:a16="http://schemas.microsoft.com/office/drawing/2014/main" id="{93DC5D76-E38E-4032-BD51-4B25EE6BB8F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8" name="正方形/長方形 267">
          <a:extLst>
            <a:ext uri="{FF2B5EF4-FFF2-40B4-BE49-F238E27FC236}">
              <a16:creationId xmlns:a16="http://schemas.microsoft.com/office/drawing/2014/main" id="{2918A786-7B62-45EE-9264-D8F57F8985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9" name="正方形/長方形 268">
          <a:extLst>
            <a:ext uri="{FF2B5EF4-FFF2-40B4-BE49-F238E27FC236}">
              <a16:creationId xmlns:a16="http://schemas.microsoft.com/office/drawing/2014/main" id="{6529EC76-D278-4211-B938-62035019461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0" name="正方形/長方形 269">
          <a:extLst>
            <a:ext uri="{FF2B5EF4-FFF2-40B4-BE49-F238E27FC236}">
              <a16:creationId xmlns:a16="http://schemas.microsoft.com/office/drawing/2014/main" id="{46C5D50C-C07F-4DD0-BC09-75356044FF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1" name="正方形/長方形 270">
          <a:extLst>
            <a:ext uri="{FF2B5EF4-FFF2-40B4-BE49-F238E27FC236}">
              <a16:creationId xmlns:a16="http://schemas.microsoft.com/office/drawing/2014/main" id="{E66FACFA-0CCB-4122-A5AD-2307F2C9FD0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2" name="テキスト ボックス 271">
          <a:extLst>
            <a:ext uri="{FF2B5EF4-FFF2-40B4-BE49-F238E27FC236}">
              <a16:creationId xmlns:a16="http://schemas.microsoft.com/office/drawing/2014/main" id="{41FB6C32-D5E5-4FC4-AAA6-09E2EBF927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3" name="直線コネクタ 272">
          <a:extLst>
            <a:ext uri="{FF2B5EF4-FFF2-40B4-BE49-F238E27FC236}">
              <a16:creationId xmlns:a16="http://schemas.microsoft.com/office/drawing/2014/main" id="{7732A18A-BBB2-40C2-8DC2-9E737F0B17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4" name="テキスト ボックス 273">
          <a:extLst>
            <a:ext uri="{FF2B5EF4-FFF2-40B4-BE49-F238E27FC236}">
              <a16:creationId xmlns:a16="http://schemas.microsoft.com/office/drawing/2014/main" id="{677C483F-F7B3-457E-86AA-AFECC77D80D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5" name="直線コネクタ 274">
          <a:extLst>
            <a:ext uri="{FF2B5EF4-FFF2-40B4-BE49-F238E27FC236}">
              <a16:creationId xmlns:a16="http://schemas.microsoft.com/office/drawing/2014/main" id="{5D6BE2C3-EC88-49F7-AEDE-69EBF488632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76" name="テキスト ボックス 275">
          <a:extLst>
            <a:ext uri="{FF2B5EF4-FFF2-40B4-BE49-F238E27FC236}">
              <a16:creationId xmlns:a16="http://schemas.microsoft.com/office/drawing/2014/main" id="{405D4148-23DB-4FA9-8087-CD7E162E993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7" name="直線コネクタ 276">
          <a:extLst>
            <a:ext uri="{FF2B5EF4-FFF2-40B4-BE49-F238E27FC236}">
              <a16:creationId xmlns:a16="http://schemas.microsoft.com/office/drawing/2014/main" id="{4025AC89-2043-4D91-BC1A-A471B1D21DD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8" name="テキスト ボックス 277">
          <a:extLst>
            <a:ext uri="{FF2B5EF4-FFF2-40B4-BE49-F238E27FC236}">
              <a16:creationId xmlns:a16="http://schemas.microsoft.com/office/drawing/2014/main" id="{409C929B-DAFD-4A29-90C5-241CDC386AA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9" name="直線コネクタ 278">
          <a:extLst>
            <a:ext uri="{FF2B5EF4-FFF2-40B4-BE49-F238E27FC236}">
              <a16:creationId xmlns:a16="http://schemas.microsoft.com/office/drawing/2014/main" id="{9245D4D2-C43E-4F38-9FC4-A2113367CB6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0" name="テキスト ボックス 279">
          <a:extLst>
            <a:ext uri="{FF2B5EF4-FFF2-40B4-BE49-F238E27FC236}">
              <a16:creationId xmlns:a16="http://schemas.microsoft.com/office/drawing/2014/main" id="{5F90BCFA-D7F1-43D6-ADB9-D9C65F8216A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1" name="直線コネクタ 280">
          <a:extLst>
            <a:ext uri="{FF2B5EF4-FFF2-40B4-BE49-F238E27FC236}">
              <a16:creationId xmlns:a16="http://schemas.microsoft.com/office/drawing/2014/main" id="{1393D9C5-C1FC-473E-AF0E-47EF041CB55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2" name="テキスト ボックス 281">
          <a:extLst>
            <a:ext uri="{FF2B5EF4-FFF2-40B4-BE49-F238E27FC236}">
              <a16:creationId xmlns:a16="http://schemas.microsoft.com/office/drawing/2014/main" id="{8D77508B-E4BD-428F-AA43-DDDF02C6D64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3" name="直線コネクタ 282">
          <a:extLst>
            <a:ext uri="{FF2B5EF4-FFF2-40B4-BE49-F238E27FC236}">
              <a16:creationId xmlns:a16="http://schemas.microsoft.com/office/drawing/2014/main" id="{E0CB87A3-4C7F-4D86-8ACC-BEFE4198508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84" name="テキスト ボックス 283">
          <a:extLst>
            <a:ext uri="{FF2B5EF4-FFF2-40B4-BE49-F238E27FC236}">
              <a16:creationId xmlns:a16="http://schemas.microsoft.com/office/drawing/2014/main" id="{24BA5C30-4E36-481E-B21B-B0BE362E191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5" name="直線コネクタ 284">
          <a:extLst>
            <a:ext uri="{FF2B5EF4-FFF2-40B4-BE49-F238E27FC236}">
              <a16:creationId xmlns:a16="http://schemas.microsoft.com/office/drawing/2014/main" id="{1BE45C88-A4EB-4177-8E91-50D06F16FD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86" name="テキスト ボックス 285">
          <a:extLst>
            <a:ext uri="{FF2B5EF4-FFF2-40B4-BE49-F238E27FC236}">
              <a16:creationId xmlns:a16="http://schemas.microsoft.com/office/drawing/2014/main" id="{471F7F2A-54A6-4CCD-A448-9AD49B46FDD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7" name="【学校施設】&#10;有形固定資産減価償却率グラフ枠">
          <a:extLst>
            <a:ext uri="{FF2B5EF4-FFF2-40B4-BE49-F238E27FC236}">
              <a16:creationId xmlns:a16="http://schemas.microsoft.com/office/drawing/2014/main" id="{655860A3-7439-447A-96E8-DCF07E5C5EE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288" name="直線コネクタ 287">
          <a:extLst>
            <a:ext uri="{FF2B5EF4-FFF2-40B4-BE49-F238E27FC236}">
              <a16:creationId xmlns:a16="http://schemas.microsoft.com/office/drawing/2014/main" id="{D908B137-AE51-4C61-B739-B259BC770D2D}"/>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289" name="【学校施設】&#10;有形固定資産減価償却率最小値テキスト">
          <a:extLst>
            <a:ext uri="{FF2B5EF4-FFF2-40B4-BE49-F238E27FC236}">
              <a16:creationId xmlns:a16="http://schemas.microsoft.com/office/drawing/2014/main" id="{4B43B844-FABC-4C0B-8649-060396FC49D5}"/>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290" name="直線コネクタ 289">
          <a:extLst>
            <a:ext uri="{FF2B5EF4-FFF2-40B4-BE49-F238E27FC236}">
              <a16:creationId xmlns:a16="http://schemas.microsoft.com/office/drawing/2014/main" id="{61B321F4-1E3B-4FFE-901A-C4448207078F}"/>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291" name="【学校施設】&#10;有形固定資産減価償却率最大値テキスト">
          <a:extLst>
            <a:ext uri="{FF2B5EF4-FFF2-40B4-BE49-F238E27FC236}">
              <a16:creationId xmlns:a16="http://schemas.microsoft.com/office/drawing/2014/main" id="{4BD213E3-0DF8-4D47-B2C8-B65DFE649D6C}"/>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292" name="直線コネクタ 291">
          <a:extLst>
            <a:ext uri="{FF2B5EF4-FFF2-40B4-BE49-F238E27FC236}">
              <a16:creationId xmlns:a16="http://schemas.microsoft.com/office/drawing/2014/main" id="{2B32455B-2789-42DE-A456-8F719A3DCAA7}"/>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293" name="【学校施設】&#10;有形固定資産減価償却率平均値テキスト">
          <a:extLst>
            <a:ext uri="{FF2B5EF4-FFF2-40B4-BE49-F238E27FC236}">
              <a16:creationId xmlns:a16="http://schemas.microsoft.com/office/drawing/2014/main" id="{E43022BB-21CC-421B-8055-6C230E61B7C4}"/>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294" name="フローチャート: 判断 293">
          <a:extLst>
            <a:ext uri="{FF2B5EF4-FFF2-40B4-BE49-F238E27FC236}">
              <a16:creationId xmlns:a16="http://schemas.microsoft.com/office/drawing/2014/main" id="{7657B971-2759-4C7E-8378-7FC8EAE7D88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295" name="フローチャート: 判断 294">
          <a:extLst>
            <a:ext uri="{FF2B5EF4-FFF2-40B4-BE49-F238E27FC236}">
              <a16:creationId xmlns:a16="http://schemas.microsoft.com/office/drawing/2014/main" id="{DB4206CF-9A7C-4D94-922C-72CDA0C3C814}"/>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296" name="フローチャート: 判断 295">
          <a:extLst>
            <a:ext uri="{FF2B5EF4-FFF2-40B4-BE49-F238E27FC236}">
              <a16:creationId xmlns:a16="http://schemas.microsoft.com/office/drawing/2014/main" id="{4681979B-11C1-4124-8A3E-38C6BE485840}"/>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297" name="フローチャート: 判断 296">
          <a:extLst>
            <a:ext uri="{FF2B5EF4-FFF2-40B4-BE49-F238E27FC236}">
              <a16:creationId xmlns:a16="http://schemas.microsoft.com/office/drawing/2014/main" id="{70347D9E-F154-4360-BC9D-4DFFBE9314D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298" name="フローチャート: 判断 297">
          <a:extLst>
            <a:ext uri="{FF2B5EF4-FFF2-40B4-BE49-F238E27FC236}">
              <a16:creationId xmlns:a16="http://schemas.microsoft.com/office/drawing/2014/main" id="{6FFD48FD-A036-4D3F-BC00-CBB6D8A959AE}"/>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EDCA446F-6C5B-4B4C-AA0D-78823E1F8A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2CAA5B67-8D27-426A-81E9-C8A2BA42CB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6F7246E4-2C1C-4165-9E10-B62A2CEF82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3C8D1319-7D54-4DC1-AADD-51ECE1E05D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A979243B-9F2A-45E7-834B-665217216C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304" name="楕円 303">
          <a:extLst>
            <a:ext uri="{FF2B5EF4-FFF2-40B4-BE49-F238E27FC236}">
              <a16:creationId xmlns:a16="http://schemas.microsoft.com/office/drawing/2014/main" id="{E81A83B9-EE7E-488F-AC90-3EA58D1B9019}"/>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95267</xdr:rowOff>
    </xdr:from>
    <xdr:ext cx="405111" cy="259045"/>
    <xdr:sp macro="" textlink="">
      <xdr:nvSpPr>
        <xdr:cNvPr id="305" name="n_1aveValue【学校施設】&#10;有形固定資産減価償却率">
          <a:extLst>
            <a:ext uri="{FF2B5EF4-FFF2-40B4-BE49-F238E27FC236}">
              <a16:creationId xmlns:a16="http://schemas.microsoft.com/office/drawing/2014/main" id="{27F78890-EB4F-4AC8-ADEF-1012D9D8E864}"/>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306" name="n_2aveValue【学校施設】&#10;有形固定資産減価償却率">
          <a:extLst>
            <a:ext uri="{FF2B5EF4-FFF2-40B4-BE49-F238E27FC236}">
              <a16:creationId xmlns:a16="http://schemas.microsoft.com/office/drawing/2014/main" id="{6819DDC4-0297-4995-9381-2FD5D64D2191}"/>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307" name="n_3aveValue【学校施設】&#10;有形固定資産減価償却率">
          <a:extLst>
            <a:ext uri="{FF2B5EF4-FFF2-40B4-BE49-F238E27FC236}">
              <a16:creationId xmlns:a16="http://schemas.microsoft.com/office/drawing/2014/main" id="{BECFD5CF-04C1-4B4C-98E5-C301442A8FFF}"/>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308" name="n_4aveValue【学校施設】&#10;有形固定資産減価償却率">
          <a:extLst>
            <a:ext uri="{FF2B5EF4-FFF2-40B4-BE49-F238E27FC236}">
              <a16:creationId xmlns:a16="http://schemas.microsoft.com/office/drawing/2014/main" id="{6800C80B-2379-4B71-9C5B-BDB424AC6965}"/>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309" name="n_1mainValue【学校施設】&#10;有形固定資産減価償却率">
          <a:extLst>
            <a:ext uri="{FF2B5EF4-FFF2-40B4-BE49-F238E27FC236}">
              <a16:creationId xmlns:a16="http://schemas.microsoft.com/office/drawing/2014/main" id="{CED9A122-2595-489D-A189-1012164BBF48}"/>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a:extLst>
            <a:ext uri="{FF2B5EF4-FFF2-40B4-BE49-F238E27FC236}">
              <a16:creationId xmlns:a16="http://schemas.microsoft.com/office/drawing/2014/main" id="{ECD216DE-1847-4DD0-8156-E7F00FEF928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a:extLst>
            <a:ext uri="{FF2B5EF4-FFF2-40B4-BE49-F238E27FC236}">
              <a16:creationId xmlns:a16="http://schemas.microsoft.com/office/drawing/2014/main" id="{92D81648-E426-4F92-9F6C-F3E4585A90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a:extLst>
            <a:ext uri="{FF2B5EF4-FFF2-40B4-BE49-F238E27FC236}">
              <a16:creationId xmlns:a16="http://schemas.microsoft.com/office/drawing/2014/main" id="{AAF3C672-87DC-44C8-A518-47C24DF45C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a:extLst>
            <a:ext uri="{FF2B5EF4-FFF2-40B4-BE49-F238E27FC236}">
              <a16:creationId xmlns:a16="http://schemas.microsoft.com/office/drawing/2014/main" id="{87AF9D35-64E5-4795-8DED-C9FCD79521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a:extLst>
            <a:ext uri="{FF2B5EF4-FFF2-40B4-BE49-F238E27FC236}">
              <a16:creationId xmlns:a16="http://schemas.microsoft.com/office/drawing/2014/main" id="{C660EA9B-632B-4727-981A-A66344412CF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a:extLst>
            <a:ext uri="{FF2B5EF4-FFF2-40B4-BE49-F238E27FC236}">
              <a16:creationId xmlns:a16="http://schemas.microsoft.com/office/drawing/2014/main" id="{CD628A6D-38F4-4FA0-8CD6-CB3B379D1B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a:extLst>
            <a:ext uri="{FF2B5EF4-FFF2-40B4-BE49-F238E27FC236}">
              <a16:creationId xmlns:a16="http://schemas.microsoft.com/office/drawing/2014/main" id="{9E413E32-0C41-4F72-8D60-8D6B6EF8140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a:extLst>
            <a:ext uri="{FF2B5EF4-FFF2-40B4-BE49-F238E27FC236}">
              <a16:creationId xmlns:a16="http://schemas.microsoft.com/office/drawing/2014/main" id="{A694A99A-6232-4163-8E95-CBEB23A3090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8" name="テキスト ボックス 317">
          <a:extLst>
            <a:ext uri="{FF2B5EF4-FFF2-40B4-BE49-F238E27FC236}">
              <a16:creationId xmlns:a16="http://schemas.microsoft.com/office/drawing/2014/main" id="{4E3385B7-F877-4EAB-BA93-15AAA48522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9" name="直線コネクタ 318">
          <a:extLst>
            <a:ext uri="{FF2B5EF4-FFF2-40B4-BE49-F238E27FC236}">
              <a16:creationId xmlns:a16="http://schemas.microsoft.com/office/drawing/2014/main" id="{B38DD78B-4B3C-4D2A-912D-CD6EC3CBD5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20" name="直線コネクタ 319">
          <a:extLst>
            <a:ext uri="{FF2B5EF4-FFF2-40B4-BE49-F238E27FC236}">
              <a16:creationId xmlns:a16="http://schemas.microsoft.com/office/drawing/2014/main" id="{948482DB-70EC-414E-83C0-4D08F7FB4EA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21" name="テキスト ボックス 320">
          <a:extLst>
            <a:ext uri="{FF2B5EF4-FFF2-40B4-BE49-F238E27FC236}">
              <a16:creationId xmlns:a16="http://schemas.microsoft.com/office/drawing/2014/main" id="{81605ACD-7932-4046-8CA0-D954D04DB3D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22" name="直線コネクタ 321">
          <a:extLst>
            <a:ext uri="{FF2B5EF4-FFF2-40B4-BE49-F238E27FC236}">
              <a16:creationId xmlns:a16="http://schemas.microsoft.com/office/drawing/2014/main" id="{B395CF46-BCA1-4D6D-B135-16E2096AAE8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23" name="テキスト ボックス 322">
          <a:extLst>
            <a:ext uri="{FF2B5EF4-FFF2-40B4-BE49-F238E27FC236}">
              <a16:creationId xmlns:a16="http://schemas.microsoft.com/office/drawing/2014/main" id="{F74856CB-30B2-4FDB-AE24-01C8F8BE3FE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24" name="直線コネクタ 323">
          <a:extLst>
            <a:ext uri="{FF2B5EF4-FFF2-40B4-BE49-F238E27FC236}">
              <a16:creationId xmlns:a16="http://schemas.microsoft.com/office/drawing/2014/main" id="{36F758B1-D28B-4D4B-A822-D022BC8B5F4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25" name="テキスト ボックス 324">
          <a:extLst>
            <a:ext uri="{FF2B5EF4-FFF2-40B4-BE49-F238E27FC236}">
              <a16:creationId xmlns:a16="http://schemas.microsoft.com/office/drawing/2014/main" id="{E3290356-DF3F-4E7B-B0B1-2068496DBFC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26" name="直線コネクタ 325">
          <a:extLst>
            <a:ext uri="{FF2B5EF4-FFF2-40B4-BE49-F238E27FC236}">
              <a16:creationId xmlns:a16="http://schemas.microsoft.com/office/drawing/2014/main" id="{A1DC0FF9-6C8E-4833-8011-BE95DACCBCC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27" name="テキスト ボックス 326">
          <a:extLst>
            <a:ext uri="{FF2B5EF4-FFF2-40B4-BE49-F238E27FC236}">
              <a16:creationId xmlns:a16="http://schemas.microsoft.com/office/drawing/2014/main" id="{9479F274-2B72-4CAF-8D34-11E8265AB54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28" name="直線コネクタ 327">
          <a:extLst>
            <a:ext uri="{FF2B5EF4-FFF2-40B4-BE49-F238E27FC236}">
              <a16:creationId xmlns:a16="http://schemas.microsoft.com/office/drawing/2014/main" id="{4DBBD717-B63C-43C0-AEB1-E65AB9845CB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29" name="テキスト ボックス 328">
          <a:extLst>
            <a:ext uri="{FF2B5EF4-FFF2-40B4-BE49-F238E27FC236}">
              <a16:creationId xmlns:a16="http://schemas.microsoft.com/office/drawing/2014/main" id="{1FB4C7DF-7BE4-4C01-B1D1-98BB7EE9B1C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30" name="直線コネクタ 329">
          <a:extLst>
            <a:ext uri="{FF2B5EF4-FFF2-40B4-BE49-F238E27FC236}">
              <a16:creationId xmlns:a16="http://schemas.microsoft.com/office/drawing/2014/main" id="{AC302868-DC8A-4166-B991-DB8F93DB697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31" name="テキスト ボックス 330">
          <a:extLst>
            <a:ext uri="{FF2B5EF4-FFF2-40B4-BE49-F238E27FC236}">
              <a16:creationId xmlns:a16="http://schemas.microsoft.com/office/drawing/2014/main" id="{7B5A60D6-2998-4BE4-9F36-C101EEE17B1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2" name="直線コネクタ 331">
          <a:extLst>
            <a:ext uri="{FF2B5EF4-FFF2-40B4-BE49-F238E27FC236}">
              <a16:creationId xmlns:a16="http://schemas.microsoft.com/office/drawing/2014/main" id="{DCD30FB1-D948-4F32-96E6-7AA1AB324D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33" name="テキスト ボックス 332">
          <a:extLst>
            <a:ext uri="{FF2B5EF4-FFF2-40B4-BE49-F238E27FC236}">
              <a16:creationId xmlns:a16="http://schemas.microsoft.com/office/drawing/2014/main" id="{85E1D870-F5DE-4594-86EE-829C6AFB902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4" name="【学校施設】&#10;一人当たり面積グラフ枠">
          <a:extLst>
            <a:ext uri="{FF2B5EF4-FFF2-40B4-BE49-F238E27FC236}">
              <a16:creationId xmlns:a16="http://schemas.microsoft.com/office/drawing/2014/main" id="{3D6A4050-7A89-4AC3-A895-4F6A371D0F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335" name="直線コネクタ 334">
          <a:extLst>
            <a:ext uri="{FF2B5EF4-FFF2-40B4-BE49-F238E27FC236}">
              <a16:creationId xmlns:a16="http://schemas.microsoft.com/office/drawing/2014/main" id="{0A845CE8-6755-4FA2-936E-B5D49372303E}"/>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336" name="【学校施設】&#10;一人当たり面積最小値テキスト">
          <a:extLst>
            <a:ext uri="{FF2B5EF4-FFF2-40B4-BE49-F238E27FC236}">
              <a16:creationId xmlns:a16="http://schemas.microsoft.com/office/drawing/2014/main" id="{7AF6613C-6FAF-4767-8137-E895F57396CF}"/>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337" name="直線コネクタ 336">
          <a:extLst>
            <a:ext uri="{FF2B5EF4-FFF2-40B4-BE49-F238E27FC236}">
              <a16:creationId xmlns:a16="http://schemas.microsoft.com/office/drawing/2014/main" id="{D3E1F8C3-2B88-48A2-B94F-CBAC3E74724B}"/>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338" name="【学校施設】&#10;一人当たり面積最大値テキスト">
          <a:extLst>
            <a:ext uri="{FF2B5EF4-FFF2-40B4-BE49-F238E27FC236}">
              <a16:creationId xmlns:a16="http://schemas.microsoft.com/office/drawing/2014/main" id="{FF1A3B57-4AC9-459D-8C23-536E9FD5DCD7}"/>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339" name="直線コネクタ 338">
          <a:extLst>
            <a:ext uri="{FF2B5EF4-FFF2-40B4-BE49-F238E27FC236}">
              <a16:creationId xmlns:a16="http://schemas.microsoft.com/office/drawing/2014/main" id="{73131A94-1BB7-4DCE-9DFA-84F2CCF8D006}"/>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340" name="【学校施設】&#10;一人当たり面積平均値テキスト">
          <a:extLst>
            <a:ext uri="{FF2B5EF4-FFF2-40B4-BE49-F238E27FC236}">
              <a16:creationId xmlns:a16="http://schemas.microsoft.com/office/drawing/2014/main" id="{1A158E6C-D7F3-4892-814C-9B042C551CBE}"/>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341" name="フローチャート: 判断 340">
          <a:extLst>
            <a:ext uri="{FF2B5EF4-FFF2-40B4-BE49-F238E27FC236}">
              <a16:creationId xmlns:a16="http://schemas.microsoft.com/office/drawing/2014/main" id="{38D0CB7E-199F-4D91-98BA-D1C1CE59684B}"/>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342" name="フローチャート: 判断 341">
          <a:extLst>
            <a:ext uri="{FF2B5EF4-FFF2-40B4-BE49-F238E27FC236}">
              <a16:creationId xmlns:a16="http://schemas.microsoft.com/office/drawing/2014/main" id="{3E6C4B92-0E44-4A6E-B286-64B65FF998FB}"/>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343" name="フローチャート: 判断 342">
          <a:extLst>
            <a:ext uri="{FF2B5EF4-FFF2-40B4-BE49-F238E27FC236}">
              <a16:creationId xmlns:a16="http://schemas.microsoft.com/office/drawing/2014/main" id="{0933FB8D-8ACE-497F-8484-F2FD82F55359}"/>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344" name="フローチャート: 判断 343">
          <a:extLst>
            <a:ext uri="{FF2B5EF4-FFF2-40B4-BE49-F238E27FC236}">
              <a16:creationId xmlns:a16="http://schemas.microsoft.com/office/drawing/2014/main" id="{AA7B1E29-77C1-46A8-9EF1-3BC1502371AE}"/>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345" name="フローチャート: 判断 344">
          <a:extLst>
            <a:ext uri="{FF2B5EF4-FFF2-40B4-BE49-F238E27FC236}">
              <a16:creationId xmlns:a16="http://schemas.microsoft.com/office/drawing/2014/main" id="{68EBE0FA-E162-4C00-86FF-6A2302CB4793}"/>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271AB0CB-3DE0-4B6A-A5C9-9610077ECD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9B51CB71-9D12-4DB1-BD21-3EEAF76F7F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E9287E75-1954-4A21-A83D-A3881E5207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E3B04806-D0BE-4A1B-93CC-95C85785DE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C5317356-C35C-45AD-98FD-7979645033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8472</xdr:rowOff>
    </xdr:from>
    <xdr:to>
      <xdr:col>112</xdr:col>
      <xdr:colOff>38100</xdr:colOff>
      <xdr:row>62</xdr:row>
      <xdr:rowOff>110072</xdr:rowOff>
    </xdr:to>
    <xdr:sp macro="" textlink="">
      <xdr:nvSpPr>
        <xdr:cNvPr id="351" name="楕円 350">
          <a:extLst>
            <a:ext uri="{FF2B5EF4-FFF2-40B4-BE49-F238E27FC236}">
              <a16:creationId xmlns:a16="http://schemas.microsoft.com/office/drawing/2014/main" id="{C4DF9B9E-54D8-4369-BB3D-1EFDCE440D66}"/>
            </a:ext>
          </a:extLst>
        </xdr:cNvPr>
        <xdr:cNvSpPr/>
      </xdr:nvSpPr>
      <xdr:spPr>
        <a:xfrm>
          <a:off x="21272500" y="106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121701</xdr:rowOff>
    </xdr:from>
    <xdr:ext cx="469744" cy="259045"/>
    <xdr:sp macro="" textlink="">
      <xdr:nvSpPr>
        <xdr:cNvPr id="352" name="n_1aveValue【学校施設】&#10;一人当たり面積">
          <a:extLst>
            <a:ext uri="{FF2B5EF4-FFF2-40B4-BE49-F238E27FC236}">
              <a16:creationId xmlns:a16="http://schemas.microsoft.com/office/drawing/2014/main" id="{413D6547-1DE2-47D1-8352-FE9186E2684C}"/>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353" name="n_2aveValue【学校施設】&#10;一人当たり面積">
          <a:extLst>
            <a:ext uri="{FF2B5EF4-FFF2-40B4-BE49-F238E27FC236}">
              <a16:creationId xmlns:a16="http://schemas.microsoft.com/office/drawing/2014/main" id="{C1CE1E95-AFF1-4A0B-AAAE-24F4F2B2C4C3}"/>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354" name="n_3aveValue【学校施設】&#10;一人当たり面積">
          <a:extLst>
            <a:ext uri="{FF2B5EF4-FFF2-40B4-BE49-F238E27FC236}">
              <a16:creationId xmlns:a16="http://schemas.microsoft.com/office/drawing/2014/main" id="{AB5FFFFE-F32C-46C7-9AF7-B72345BD3E87}"/>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355" name="n_4aveValue【学校施設】&#10;一人当たり面積">
          <a:extLst>
            <a:ext uri="{FF2B5EF4-FFF2-40B4-BE49-F238E27FC236}">
              <a16:creationId xmlns:a16="http://schemas.microsoft.com/office/drawing/2014/main" id="{2E2DC13C-B26A-4719-9375-E760DECA2C9C}"/>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101199</xdr:rowOff>
    </xdr:from>
    <xdr:ext cx="469744" cy="259045"/>
    <xdr:sp macro="" textlink="">
      <xdr:nvSpPr>
        <xdr:cNvPr id="356" name="n_1mainValue【学校施設】&#10;一人当たり面積">
          <a:extLst>
            <a:ext uri="{FF2B5EF4-FFF2-40B4-BE49-F238E27FC236}">
              <a16:creationId xmlns:a16="http://schemas.microsoft.com/office/drawing/2014/main" id="{B3BB0983-C2AC-4E50-AD9D-F6F183E4D962}"/>
            </a:ext>
          </a:extLst>
        </xdr:cNvPr>
        <xdr:cNvSpPr txBox="1"/>
      </xdr:nvSpPr>
      <xdr:spPr>
        <a:xfrm>
          <a:off x="21075727" y="107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7" name="正方形/長方形 356">
          <a:extLst>
            <a:ext uri="{FF2B5EF4-FFF2-40B4-BE49-F238E27FC236}">
              <a16:creationId xmlns:a16="http://schemas.microsoft.com/office/drawing/2014/main" id="{7D7C9378-1B0B-45A9-AEFB-A1C6F3EAE9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8" name="正方形/長方形 357">
          <a:extLst>
            <a:ext uri="{FF2B5EF4-FFF2-40B4-BE49-F238E27FC236}">
              <a16:creationId xmlns:a16="http://schemas.microsoft.com/office/drawing/2014/main" id="{746F231A-938C-4C58-B2D9-7A03E75D9A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9" name="正方形/長方形 358">
          <a:extLst>
            <a:ext uri="{FF2B5EF4-FFF2-40B4-BE49-F238E27FC236}">
              <a16:creationId xmlns:a16="http://schemas.microsoft.com/office/drawing/2014/main" id="{ED582F84-8DC7-4D0C-ACE6-4F5E3EA46D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0" name="正方形/長方形 359">
          <a:extLst>
            <a:ext uri="{FF2B5EF4-FFF2-40B4-BE49-F238E27FC236}">
              <a16:creationId xmlns:a16="http://schemas.microsoft.com/office/drawing/2014/main" id="{8034AEAA-BDEA-4768-87B1-F1E8D2201E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1" name="正方形/長方形 360">
          <a:extLst>
            <a:ext uri="{FF2B5EF4-FFF2-40B4-BE49-F238E27FC236}">
              <a16:creationId xmlns:a16="http://schemas.microsoft.com/office/drawing/2014/main" id="{9B14574D-8EE6-4C0D-BDB9-9DF20855D3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2" name="正方形/長方形 361">
          <a:extLst>
            <a:ext uri="{FF2B5EF4-FFF2-40B4-BE49-F238E27FC236}">
              <a16:creationId xmlns:a16="http://schemas.microsoft.com/office/drawing/2014/main" id="{8D7CED2B-CD3C-4574-A92D-0D09D964F8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3" name="正方形/長方形 362">
          <a:extLst>
            <a:ext uri="{FF2B5EF4-FFF2-40B4-BE49-F238E27FC236}">
              <a16:creationId xmlns:a16="http://schemas.microsoft.com/office/drawing/2014/main" id="{459471E6-E588-4CED-B534-DAE99CDBCA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4" name="正方形/長方形 363">
          <a:extLst>
            <a:ext uri="{FF2B5EF4-FFF2-40B4-BE49-F238E27FC236}">
              <a16:creationId xmlns:a16="http://schemas.microsoft.com/office/drawing/2014/main" id="{69431C7B-8549-4D79-8F04-21CA47290EC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5" name="テキスト ボックス 364">
          <a:extLst>
            <a:ext uri="{FF2B5EF4-FFF2-40B4-BE49-F238E27FC236}">
              <a16:creationId xmlns:a16="http://schemas.microsoft.com/office/drawing/2014/main" id="{21AC8DC1-6F04-4A6D-9A5F-DF506196492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6" name="直線コネクタ 365">
          <a:extLst>
            <a:ext uri="{FF2B5EF4-FFF2-40B4-BE49-F238E27FC236}">
              <a16:creationId xmlns:a16="http://schemas.microsoft.com/office/drawing/2014/main" id="{CA8281C4-5908-4795-884A-85586F91091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67" name="テキスト ボックス 366">
          <a:extLst>
            <a:ext uri="{FF2B5EF4-FFF2-40B4-BE49-F238E27FC236}">
              <a16:creationId xmlns:a16="http://schemas.microsoft.com/office/drawing/2014/main" id="{251FD680-ECE9-49C6-9CF2-FB060BB72F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8" name="直線コネクタ 367">
          <a:extLst>
            <a:ext uri="{FF2B5EF4-FFF2-40B4-BE49-F238E27FC236}">
              <a16:creationId xmlns:a16="http://schemas.microsoft.com/office/drawing/2014/main" id="{CA82CAC4-7A20-472D-BD13-827FB009AE7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69" name="テキスト ボックス 368">
          <a:extLst>
            <a:ext uri="{FF2B5EF4-FFF2-40B4-BE49-F238E27FC236}">
              <a16:creationId xmlns:a16="http://schemas.microsoft.com/office/drawing/2014/main" id="{DBC03F30-C165-47F3-AEF6-259DFCC2BA4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0" name="直線コネクタ 369">
          <a:extLst>
            <a:ext uri="{FF2B5EF4-FFF2-40B4-BE49-F238E27FC236}">
              <a16:creationId xmlns:a16="http://schemas.microsoft.com/office/drawing/2014/main" id="{232BD59C-F350-4644-A068-4863EAEFE79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1" name="テキスト ボックス 370">
          <a:extLst>
            <a:ext uri="{FF2B5EF4-FFF2-40B4-BE49-F238E27FC236}">
              <a16:creationId xmlns:a16="http://schemas.microsoft.com/office/drawing/2014/main" id="{DBAFE503-433A-49AF-9042-9FBAAF9D0A7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2" name="直線コネクタ 371">
          <a:extLst>
            <a:ext uri="{FF2B5EF4-FFF2-40B4-BE49-F238E27FC236}">
              <a16:creationId xmlns:a16="http://schemas.microsoft.com/office/drawing/2014/main" id="{4A47B818-D245-4873-8863-787DFE78633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3" name="テキスト ボックス 372">
          <a:extLst>
            <a:ext uri="{FF2B5EF4-FFF2-40B4-BE49-F238E27FC236}">
              <a16:creationId xmlns:a16="http://schemas.microsoft.com/office/drawing/2014/main" id="{D3FDA572-27DA-4D30-ADC5-EF5FFDB988D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4" name="直線コネクタ 373">
          <a:extLst>
            <a:ext uri="{FF2B5EF4-FFF2-40B4-BE49-F238E27FC236}">
              <a16:creationId xmlns:a16="http://schemas.microsoft.com/office/drawing/2014/main" id="{6BFC8E86-355A-4E12-9E81-5F47FD24599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5" name="テキスト ボックス 374">
          <a:extLst>
            <a:ext uri="{FF2B5EF4-FFF2-40B4-BE49-F238E27FC236}">
              <a16:creationId xmlns:a16="http://schemas.microsoft.com/office/drawing/2014/main" id="{BA51941B-E84B-41B8-B657-D7A146AB2B2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6" name="直線コネクタ 375">
          <a:extLst>
            <a:ext uri="{FF2B5EF4-FFF2-40B4-BE49-F238E27FC236}">
              <a16:creationId xmlns:a16="http://schemas.microsoft.com/office/drawing/2014/main" id="{863A6DEC-194A-4CCD-9C6B-A1E252418CD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77" name="テキスト ボックス 376">
          <a:extLst>
            <a:ext uri="{FF2B5EF4-FFF2-40B4-BE49-F238E27FC236}">
              <a16:creationId xmlns:a16="http://schemas.microsoft.com/office/drawing/2014/main" id="{898FEE4A-F8F8-42BB-8B55-80BA054E306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8" name="直線コネクタ 377">
          <a:extLst>
            <a:ext uri="{FF2B5EF4-FFF2-40B4-BE49-F238E27FC236}">
              <a16:creationId xmlns:a16="http://schemas.microsoft.com/office/drawing/2014/main" id="{10A3836A-0249-4440-823B-D8EEBE6D5E2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79" name="テキスト ボックス 378">
          <a:extLst>
            <a:ext uri="{FF2B5EF4-FFF2-40B4-BE49-F238E27FC236}">
              <a16:creationId xmlns:a16="http://schemas.microsoft.com/office/drawing/2014/main" id="{CE61CEB4-703E-4E2E-B168-3BA45351E0C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0" name="【児童館】&#10;有形固定資産減価償却率グラフ枠">
          <a:extLst>
            <a:ext uri="{FF2B5EF4-FFF2-40B4-BE49-F238E27FC236}">
              <a16:creationId xmlns:a16="http://schemas.microsoft.com/office/drawing/2014/main" id="{8E5EBB76-68AC-46CA-A60D-18BC02FDC0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381" name="直線コネクタ 380">
          <a:extLst>
            <a:ext uri="{FF2B5EF4-FFF2-40B4-BE49-F238E27FC236}">
              <a16:creationId xmlns:a16="http://schemas.microsoft.com/office/drawing/2014/main" id="{23DF061D-B93F-4407-8F2E-BC0BA3CD36A1}"/>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82" name="【児童館】&#10;有形固定資産減価償却率最小値テキスト">
          <a:extLst>
            <a:ext uri="{FF2B5EF4-FFF2-40B4-BE49-F238E27FC236}">
              <a16:creationId xmlns:a16="http://schemas.microsoft.com/office/drawing/2014/main" id="{B2528DCA-2513-45E7-AFF4-2DDCEF51662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83" name="直線コネクタ 382">
          <a:extLst>
            <a:ext uri="{FF2B5EF4-FFF2-40B4-BE49-F238E27FC236}">
              <a16:creationId xmlns:a16="http://schemas.microsoft.com/office/drawing/2014/main" id="{D9AC2EC1-BD4E-4847-9078-48BA45CD90A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384" name="【児童館】&#10;有形固定資産減価償却率最大値テキスト">
          <a:extLst>
            <a:ext uri="{FF2B5EF4-FFF2-40B4-BE49-F238E27FC236}">
              <a16:creationId xmlns:a16="http://schemas.microsoft.com/office/drawing/2014/main" id="{D12872E3-727A-4819-A1FE-A6CF268BB44F}"/>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385" name="直線コネクタ 384">
          <a:extLst>
            <a:ext uri="{FF2B5EF4-FFF2-40B4-BE49-F238E27FC236}">
              <a16:creationId xmlns:a16="http://schemas.microsoft.com/office/drawing/2014/main" id="{E5FBC445-BBC6-4ACF-8274-432FB4F25B92}"/>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386" name="【児童館】&#10;有形固定資産減価償却率平均値テキスト">
          <a:extLst>
            <a:ext uri="{FF2B5EF4-FFF2-40B4-BE49-F238E27FC236}">
              <a16:creationId xmlns:a16="http://schemas.microsoft.com/office/drawing/2014/main" id="{C76C3FB5-8041-476B-9E21-E3F80AA3C50A}"/>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387" name="フローチャート: 判断 386">
          <a:extLst>
            <a:ext uri="{FF2B5EF4-FFF2-40B4-BE49-F238E27FC236}">
              <a16:creationId xmlns:a16="http://schemas.microsoft.com/office/drawing/2014/main" id="{B46E20DC-0B7F-437A-A4EA-B4F3F24C121D}"/>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88" name="フローチャート: 判断 387">
          <a:extLst>
            <a:ext uri="{FF2B5EF4-FFF2-40B4-BE49-F238E27FC236}">
              <a16:creationId xmlns:a16="http://schemas.microsoft.com/office/drawing/2014/main" id="{AA553A30-F943-4291-AA0B-0A7B64C4ECF8}"/>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389" name="フローチャート: 判断 388">
          <a:extLst>
            <a:ext uri="{FF2B5EF4-FFF2-40B4-BE49-F238E27FC236}">
              <a16:creationId xmlns:a16="http://schemas.microsoft.com/office/drawing/2014/main" id="{01209389-085C-452B-A4DF-B72AE0E0380E}"/>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390" name="フローチャート: 判断 389">
          <a:extLst>
            <a:ext uri="{FF2B5EF4-FFF2-40B4-BE49-F238E27FC236}">
              <a16:creationId xmlns:a16="http://schemas.microsoft.com/office/drawing/2014/main" id="{9A9CA630-70A3-44ED-AF58-AFBFB633FC21}"/>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391" name="フローチャート: 判断 390">
          <a:extLst>
            <a:ext uri="{FF2B5EF4-FFF2-40B4-BE49-F238E27FC236}">
              <a16:creationId xmlns:a16="http://schemas.microsoft.com/office/drawing/2014/main" id="{0319223D-17B4-45B7-84B1-2C1B9C5084A3}"/>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EADB8884-A609-4E15-BDF9-006F6DA383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DCA795D0-A73E-48CE-972A-3B22277C80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1CEEA485-285E-4BB1-A5F7-DC33DC3CF0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C951D219-35A6-4468-8B46-3969A99BAD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BA31BFBA-AA54-4CD2-A984-1CF2BEF156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8255</xdr:rowOff>
    </xdr:from>
    <xdr:to>
      <xdr:col>81</xdr:col>
      <xdr:colOff>101600</xdr:colOff>
      <xdr:row>86</xdr:row>
      <xdr:rowOff>109855</xdr:rowOff>
    </xdr:to>
    <xdr:sp macro="" textlink="">
      <xdr:nvSpPr>
        <xdr:cNvPr id="397" name="楕円 396">
          <a:extLst>
            <a:ext uri="{FF2B5EF4-FFF2-40B4-BE49-F238E27FC236}">
              <a16:creationId xmlns:a16="http://schemas.microsoft.com/office/drawing/2014/main" id="{F7A4D57D-D9A5-44DB-BF59-76E1078E431C}"/>
            </a:ext>
          </a:extLst>
        </xdr:cNvPr>
        <xdr:cNvSpPr/>
      </xdr:nvSpPr>
      <xdr:spPr>
        <a:xfrm>
          <a:off x="15430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398" name="n_1aveValue【児童館】&#10;有形固定資産減価償却率">
          <a:extLst>
            <a:ext uri="{FF2B5EF4-FFF2-40B4-BE49-F238E27FC236}">
              <a16:creationId xmlns:a16="http://schemas.microsoft.com/office/drawing/2014/main" id="{50719CB4-700C-4D73-8959-04908509182F}"/>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399" name="n_2aveValue【児童館】&#10;有形固定資産減価償却率">
          <a:extLst>
            <a:ext uri="{FF2B5EF4-FFF2-40B4-BE49-F238E27FC236}">
              <a16:creationId xmlns:a16="http://schemas.microsoft.com/office/drawing/2014/main" id="{7F6D8C2C-2539-4DD2-98AE-F74F49DBFF7C}"/>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400" name="n_3aveValue【児童館】&#10;有形固定資産減価償却率">
          <a:extLst>
            <a:ext uri="{FF2B5EF4-FFF2-40B4-BE49-F238E27FC236}">
              <a16:creationId xmlns:a16="http://schemas.microsoft.com/office/drawing/2014/main" id="{8B3C88A6-56E4-4134-A5DC-79020F400AFC}"/>
            </a:ext>
          </a:extLst>
        </xdr:cNvPr>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401" name="n_4aveValue【児童館】&#10;有形固定資産減価償却率">
          <a:extLst>
            <a:ext uri="{FF2B5EF4-FFF2-40B4-BE49-F238E27FC236}">
              <a16:creationId xmlns:a16="http://schemas.microsoft.com/office/drawing/2014/main" id="{EF43A6FF-E4CA-4D16-8FD1-28FC45501BB7}"/>
            </a:ext>
          </a:extLst>
        </xdr:cNvPr>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100982</xdr:rowOff>
    </xdr:from>
    <xdr:ext cx="405111" cy="259045"/>
    <xdr:sp macro="" textlink="">
      <xdr:nvSpPr>
        <xdr:cNvPr id="402" name="n_1mainValue【児童館】&#10;有形固定資産減価償却率">
          <a:extLst>
            <a:ext uri="{FF2B5EF4-FFF2-40B4-BE49-F238E27FC236}">
              <a16:creationId xmlns:a16="http://schemas.microsoft.com/office/drawing/2014/main" id="{AD0E2A65-825A-48E9-B05F-EC615106A756}"/>
            </a:ext>
          </a:extLst>
        </xdr:cNvPr>
        <xdr:cNvSpPr txBox="1"/>
      </xdr:nvSpPr>
      <xdr:spPr>
        <a:xfrm>
          <a:off x="15266044" y="1484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3" name="正方形/長方形 402">
          <a:extLst>
            <a:ext uri="{FF2B5EF4-FFF2-40B4-BE49-F238E27FC236}">
              <a16:creationId xmlns:a16="http://schemas.microsoft.com/office/drawing/2014/main" id="{46907AB6-2C75-44FC-BBE7-D078D7776C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4" name="正方形/長方形 403">
          <a:extLst>
            <a:ext uri="{FF2B5EF4-FFF2-40B4-BE49-F238E27FC236}">
              <a16:creationId xmlns:a16="http://schemas.microsoft.com/office/drawing/2014/main" id="{A29067F6-A784-4BC5-97C0-2A36EF1D18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5" name="正方形/長方形 404">
          <a:extLst>
            <a:ext uri="{FF2B5EF4-FFF2-40B4-BE49-F238E27FC236}">
              <a16:creationId xmlns:a16="http://schemas.microsoft.com/office/drawing/2014/main" id="{F10EC92D-114F-4E66-B7FE-89A476D1FC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6" name="正方形/長方形 405">
          <a:extLst>
            <a:ext uri="{FF2B5EF4-FFF2-40B4-BE49-F238E27FC236}">
              <a16:creationId xmlns:a16="http://schemas.microsoft.com/office/drawing/2014/main" id="{43BCF6EF-78F5-44BA-BFFE-84A485A8172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7" name="正方形/長方形 406">
          <a:extLst>
            <a:ext uri="{FF2B5EF4-FFF2-40B4-BE49-F238E27FC236}">
              <a16:creationId xmlns:a16="http://schemas.microsoft.com/office/drawing/2014/main" id="{CE89E08A-0CF4-4106-94CD-F142ACBC2B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8" name="正方形/長方形 407">
          <a:extLst>
            <a:ext uri="{FF2B5EF4-FFF2-40B4-BE49-F238E27FC236}">
              <a16:creationId xmlns:a16="http://schemas.microsoft.com/office/drawing/2014/main" id="{56E9EA14-BC86-4146-B15F-99A7A65A6D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9" name="正方形/長方形 408">
          <a:extLst>
            <a:ext uri="{FF2B5EF4-FFF2-40B4-BE49-F238E27FC236}">
              <a16:creationId xmlns:a16="http://schemas.microsoft.com/office/drawing/2014/main" id="{228E04AD-DDBA-4E17-B049-65192E87D6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0" name="正方形/長方形 409">
          <a:extLst>
            <a:ext uri="{FF2B5EF4-FFF2-40B4-BE49-F238E27FC236}">
              <a16:creationId xmlns:a16="http://schemas.microsoft.com/office/drawing/2014/main" id="{D48C6CC3-E2E0-45FE-B9EA-82F4C45495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1" name="テキスト ボックス 410">
          <a:extLst>
            <a:ext uri="{FF2B5EF4-FFF2-40B4-BE49-F238E27FC236}">
              <a16:creationId xmlns:a16="http://schemas.microsoft.com/office/drawing/2014/main" id="{AE9923C0-E2EC-4DC6-B805-7F5824BEBE6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2" name="直線コネクタ 411">
          <a:extLst>
            <a:ext uri="{FF2B5EF4-FFF2-40B4-BE49-F238E27FC236}">
              <a16:creationId xmlns:a16="http://schemas.microsoft.com/office/drawing/2014/main" id="{BA7F18EE-80F1-4DB2-94CF-673BC6C68F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13" name="直線コネクタ 412">
          <a:extLst>
            <a:ext uri="{FF2B5EF4-FFF2-40B4-BE49-F238E27FC236}">
              <a16:creationId xmlns:a16="http://schemas.microsoft.com/office/drawing/2014/main" id="{CE0ABBC1-8089-49AF-A4CC-C5927B0D8357}"/>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14" name="テキスト ボックス 413">
          <a:extLst>
            <a:ext uri="{FF2B5EF4-FFF2-40B4-BE49-F238E27FC236}">
              <a16:creationId xmlns:a16="http://schemas.microsoft.com/office/drawing/2014/main" id="{CB89355C-4469-4F4B-843E-B4C8C4A03CEF}"/>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5" name="直線コネクタ 414">
          <a:extLst>
            <a:ext uri="{FF2B5EF4-FFF2-40B4-BE49-F238E27FC236}">
              <a16:creationId xmlns:a16="http://schemas.microsoft.com/office/drawing/2014/main" id="{25EC235E-5DE5-451F-A43E-C22D373420F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6" name="テキスト ボックス 415">
          <a:extLst>
            <a:ext uri="{FF2B5EF4-FFF2-40B4-BE49-F238E27FC236}">
              <a16:creationId xmlns:a16="http://schemas.microsoft.com/office/drawing/2014/main" id="{4F50F98F-7F02-4683-B8F3-DB0A91AFA81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17" name="直線コネクタ 416">
          <a:extLst>
            <a:ext uri="{FF2B5EF4-FFF2-40B4-BE49-F238E27FC236}">
              <a16:creationId xmlns:a16="http://schemas.microsoft.com/office/drawing/2014/main" id="{104CF6EC-A8ED-4BA9-9A23-5985B7BB6B74}"/>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18" name="テキスト ボックス 417">
          <a:extLst>
            <a:ext uri="{FF2B5EF4-FFF2-40B4-BE49-F238E27FC236}">
              <a16:creationId xmlns:a16="http://schemas.microsoft.com/office/drawing/2014/main" id="{D3F93256-0C8C-4BA3-9D97-8D80CF544AB8}"/>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9" name="直線コネクタ 418">
          <a:extLst>
            <a:ext uri="{FF2B5EF4-FFF2-40B4-BE49-F238E27FC236}">
              <a16:creationId xmlns:a16="http://schemas.microsoft.com/office/drawing/2014/main" id="{FE7DEBCE-E2F2-40B5-ABDC-1DC72B18E1B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0" name="テキスト ボックス 419">
          <a:extLst>
            <a:ext uri="{FF2B5EF4-FFF2-40B4-BE49-F238E27FC236}">
              <a16:creationId xmlns:a16="http://schemas.microsoft.com/office/drawing/2014/main" id="{7591C369-2062-4DF9-A17A-419D87B707A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1" name="【児童館】&#10;一人当たり面積グラフ枠">
          <a:extLst>
            <a:ext uri="{FF2B5EF4-FFF2-40B4-BE49-F238E27FC236}">
              <a16:creationId xmlns:a16="http://schemas.microsoft.com/office/drawing/2014/main" id="{A836FB51-1720-44A4-8509-0322B43795D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422" name="直線コネクタ 421">
          <a:extLst>
            <a:ext uri="{FF2B5EF4-FFF2-40B4-BE49-F238E27FC236}">
              <a16:creationId xmlns:a16="http://schemas.microsoft.com/office/drawing/2014/main" id="{90E295A3-660E-4ECF-A3E7-35446C737E1C}"/>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423" name="【児童館】&#10;一人当たり面積最小値テキスト">
          <a:extLst>
            <a:ext uri="{FF2B5EF4-FFF2-40B4-BE49-F238E27FC236}">
              <a16:creationId xmlns:a16="http://schemas.microsoft.com/office/drawing/2014/main" id="{F380B920-6E2A-47E3-A446-D56407993418}"/>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424" name="直線コネクタ 423">
          <a:extLst>
            <a:ext uri="{FF2B5EF4-FFF2-40B4-BE49-F238E27FC236}">
              <a16:creationId xmlns:a16="http://schemas.microsoft.com/office/drawing/2014/main" id="{C0A24183-E4DE-41A7-8AD6-E1A6F288098C}"/>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425" name="【児童館】&#10;一人当たり面積最大値テキスト">
          <a:extLst>
            <a:ext uri="{FF2B5EF4-FFF2-40B4-BE49-F238E27FC236}">
              <a16:creationId xmlns:a16="http://schemas.microsoft.com/office/drawing/2014/main" id="{349FEE28-93F8-4EC2-B1E0-42395B86B6F4}"/>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426" name="直線コネクタ 425">
          <a:extLst>
            <a:ext uri="{FF2B5EF4-FFF2-40B4-BE49-F238E27FC236}">
              <a16:creationId xmlns:a16="http://schemas.microsoft.com/office/drawing/2014/main" id="{3E6E505A-BFAF-4B93-9B61-40FE5914AA65}"/>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427" name="【児童館】&#10;一人当たり面積平均値テキスト">
          <a:extLst>
            <a:ext uri="{FF2B5EF4-FFF2-40B4-BE49-F238E27FC236}">
              <a16:creationId xmlns:a16="http://schemas.microsoft.com/office/drawing/2014/main" id="{946DFD8D-548A-45F4-9E53-5CA89C0D51A0}"/>
            </a:ext>
          </a:extLst>
        </xdr:cNvPr>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428" name="フローチャート: 判断 427">
          <a:extLst>
            <a:ext uri="{FF2B5EF4-FFF2-40B4-BE49-F238E27FC236}">
              <a16:creationId xmlns:a16="http://schemas.microsoft.com/office/drawing/2014/main" id="{D15EFF78-E01E-4233-833B-D00D0D1C73B9}"/>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429" name="フローチャート: 判断 428">
          <a:extLst>
            <a:ext uri="{FF2B5EF4-FFF2-40B4-BE49-F238E27FC236}">
              <a16:creationId xmlns:a16="http://schemas.microsoft.com/office/drawing/2014/main" id="{BE95FF97-9EBA-495F-9BFD-9E64C9B30D5D}"/>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430" name="フローチャート: 判断 429">
          <a:extLst>
            <a:ext uri="{FF2B5EF4-FFF2-40B4-BE49-F238E27FC236}">
              <a16:creationId xmlns:a16="http://schemas.microsoft.com/office/drawing/2014/main" id="{F2A9CF4D-6D2C-428D-9543-11E514211BA7}"/>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431" name="フローチャート: 判断 430">
          <a:extLst>
            <a:ext uri="{FF2B5EF4-FFF2-40B4-BE49-F238E27FC236}">
              <a16:creationId xmlns:a16="http://schemas.microsoft.com/office/drawing/2014/main" id="{A2CF1E1E-ACA4-414E-BA0C-92A39829EA0E}"/>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432" name="フローチャート: 判断 431">
          <a:extLst>
            <a:ext uri="{FF2B5EF4-FFF2-40B4-BE49-F238E27FC236}">
              <a16:creationId xmlns:a16="http://schemas.microsoft.com/office/drawing/2014/main" id="{C7CF2E9E-E925-4624-A6E3-E43F517D9062}"/>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CDA9323E-CAF1-4FE3-861A-F703F049A0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FCE1DA8D-B027-409C-BA6A-E76F96B3B6F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00EF4317-9843-4F13-824F-4AC5C963051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317BB572-98B5-4A9F-9497-06ADEE0918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317DBAA0-F2E2-4B6B-BB1F-B84AC99D54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55880</xdr:rowOff>
    </xdr:from>
    <xdr:to>
      <xdr:col>112</xdr:col>
      <xdr:colOff>38100</xdr:colOff>
      <xdr:row>81</xdr:row>
      <xdr:rowOff>157480</xdr:rowOff>
    </xdr:to>
    <xdr:sp macro="" textlink="">
      <xdr:nvSpPr>
        <xdr:cNvPr id="438" name="楕円 437">
          <a:extLst>
            <a:ext uri="{FF2B5EF4-FFF2-40B4-BE49-F238E27FC236}">
              <a16:creationId xmlns:a16="http://schemas.microsoft.com/office/drawing/2014/main" id="{85563693-927B-4FDD-949F-BC6535C6333A}"/>
            </a:ext>
          </a:extLst>
        </xdr:cNvPr>
        <xdr:cNvSpPr/>
      </xdr:nvSpPr>
      <xdr:spPr>
        <a:xfrm>
          <a:off x="21272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102888</xdr:rowOff>
    </xdr:from>
    <xdr:ext cx="469744" cy="259045"/>
    <xdr:sp macro="" textlink="">
      <xdr:nvSpPr>
        <xdr:cNvPr id="439" name="n_1aveValue【児童館】&#10;一人当たり面積">
          <a:extLst>
            <a:ext uri="{FF2B5EF4-FFF2-40B4-BE49-F238E27FC236}">
              <a16:creationId xmlns:a16="http://schemas.microsoft.com/office/drawing/2014/main" id="{AD85E7BE-7F2F-4069-BBF3-8438BE7CD154}"/>
            </a:ext>
          </a:extLst>
        </xdr:cNvPr>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440" name="n_2aveValue【児童館】&#10;一人当たり面積">
          <a:extLst>
            <a:ext uri="{FF2B5EF4-FFF2-40B4-BE49-F238E27FC236}">
              <a16:creationId xmlns:a16="http://schemas.microsoft.com/office/drawing/2014/main" id="{835B3677-6A5A-480D-B7DE-5E0301FA092C}"/>
            </a:ext>
          </a:extLst>
        </xdr:cNvPr>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441" name="n_3aveValue【児童館】&#10;一人当たり面積">
          <a:extLst>
            <a:ext uri="{FF2B5EF4-FFF2-40B4-BE49-F238E27FC236}">
              <a16:creationId xmlns:a16="http://schemas.microsoft.com/office/drawing/2014/main" id="{CFD3C1A5-415B-4298-934E-43920768231F}"/>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442" name="n_4aveValue【児童館】&#10;一人当たり面積">
          <a:extLst>
            <a:ext uri="{FF2B5EF4-FFF2-40B4-BE49-F238E27FC236}">
              <a16:creationId xmlns:a16="http://schemas.microsoft.com/office/drawing/2014/main" id="{E864DCE4-395A-4BC0-B518-46BD41D355F4}"/>
            </a:ext>
          </a:extLst>
        </xdr:cNvPr>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2557</xdr:rowOff>
    </xdr:from>
    <xdr:ext cx="469744" cy="259045"/>
    <xdr:sp macro="" textlink="">
      <xdr:nvSpPr>
        <xdr:cNvPr id="443" name="n_1mainValue【児童館】&#10;一人当たり面積">
          <a:extLst>
            <a:ext uri="{FF2B5EF4-FFF2-40B4-BE49-F238E27FC236}">
              <a16:creationId xmlns:a16="http://schemas.microsoft.com/office/drawing/2014/main" id="{EE6D8A0D-8B6F-4A75-9011-FC0BD59C8214}"/>
            </a:ext>
          </a:extLst>
        </xdr:cNvPr>
        <xdr:cNvSpPr txBox="1"/>
      </xdr:nvSpPr>
      <xdr:spPr>
        <a:xfrm>
          <a:off x="210757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a:extLst>
            <a:ext uri="{FF2B5EF4-FFF2-40B4-BE49-F238E27FC236}">
              <a16:creationId xmlns:a16="http://schemas.microsoft.com/office/drawing/2014/main" id="{D5BD9579-74AC-4E61-BBCA-0D43E67077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a:extLst>
            <a:ext uri="{FF2B5EF4-FFF2-40B4-BE49-F238E27FC236}">
              <a16:creationId xmlns:a16="http://schemas.microsoft.com/office/drawing/2014/main" id="{1BD0C4F4-66D5-4F23-BD02-903522872D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a:extLst>
            <a:ext uri="{FF2B5EF4-FFF2-40B4-BE49-F238E27FC236}">
              <a16:creationId xmlns:a16="http://schemas.microsoft.com/office/drawing/2014/main" id="{F25B7E7F-7BFE-4BE7-859A-C7A8DCE88A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a:extLst>
            <a:ext uri="{FF2B5EF4-FFF2-40B4-BE49-F238E27FC236}">
              <a16:creationId xmlns:a16="http://schemas.microsoft.com/office/drawing/2014/main" id="{30C2DA9F-E6CA-487E-885A-7322846D35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a:extLst>
            <a:ext uri="{FF2B5EF4-FFF2-40B4-BE49-F238E27FC236}">
              <a16:creationId xmlns:a16="http://schemas.microsoft.com/office/drawing/2014/main" id="{ACD88CDB-9895-4CBF-9343-126D3FE79B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a:extLst>
            <a:ext uri="{FF2B5EF4-FFF2-40B4-BE49-F238E27FC236}">
              <a16:creationId xmlns:a16="http://schemas.microsoft.com/office/drawing/2014/main" id="{E58E176F-9C8C-4CAB-83AE-606BFEDF30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a:extLst>
            <a:ext uri="{FF2B5EF4-FFF2-40B4-BE49-F238E27FC236}">
              <a16:creationId xmlns:a16="http://schemas.microsoft.com/office/drawing/2014/main" id="{9B103DA5-DA3C-44B1-B058-D4820A1B7F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a:extLst>
            <a:ext uri="{FF2B5EF4-FFF2-40B4-BE49-F238E27FC236}">
              <a16:creationId xmlns:a16="http://schemas.microsoft.com/office/drawing/2014/main" id="{85C217AA-9801-42DF-B4F8-18EA14BD5FC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a:extLst>
            <a:ext uri="{FF2B5EF4-FFF2-40B4-BE49-F238E27FC236}">
              <a16:creationId xmlns:a16="http://schemas.microsoft.com/office/drawing/2014/main" id="{C2BA595D-EBB5-42FF-832F-21B61A0A96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a:extLst>
            <a:ext uri="{FF2B5EF4-FFF2-40B4-BE49-F238E27FC236}">
              <a16:creationId xmlns:a16="http://schemas.microsoft.com/office/drawing/2014/main" id="{5CAF584E-CED5-492B-9DD4-E22B2FC1ED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4" name="テキスト ボックス 453">
          <a:extLst>
            <a:ext uri="{FF2B5EF4-FFF2-40B4-BE49-F238E27FC236}">
              <a16:creationId xmlns:a16="http://schemas.microsoft.com/office/drawing/2014/main" id="{91DBA205-967D-43EA-B322-4F1373CFA33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5" name="直線コネクタ 454">
          <a:extLst>
            <a:ext uri="{FF2B5EF4-FFF2-40B4-BE49-F238E27FC236}">
              <a16:creationId xmlns:a16="http://schemas.microsoft.com/office/drawing/2014/main" id="{518C4438-D34A-4F0B-A5E7-0A11792B5BA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6" name="テキスト ボックス 455">
          <a:extLst>
            <a:ext uri="{FF2B5EF4-FFF2-40B4-BE49-F238E27FC236}">
              <a16:creationId xmlns:a16="http://schemas.microsoft.com/office/drawing/2014/main" id="{0A64BFED-B520-4696-9356-1FEBAD6065F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7" name="直線コネクタ 456">
          <a:extLst>
            <a:ext uri="{FF2B5EF4-FFF2-40B4-BE49-F238E27FC236}">
              <a16:creationId xmlns:a16="http://schemas.microsoft.com/office/drawing/2014/main" id="{5067C801-9BA2-4649-8C7C-5EDBD74801B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8" name="テキスト ボックス 457">
          <a:extLst>
            <a:ext uri="{FF2B5EF4-FFF2-40B4-BE49-F238E27FC236}">
              <a16:creationId xmlns:a16="http://schemas.microsoft.com/office/drawing/2014/main" id="{5953FD62-AB9C-4140-ABED-0617F2F1EF4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9" name="直線コネクタ 458">
          <a:extLst>
            <a:ext uri="{FF2B5EF4-FFF2-40B4-BE49-F238E27FC236}">
              <a16:creationId xmlns:a16="http://schemas.microsoft.com/office/drawing/2014/main" id="{90392CB7-6270-4272-93C7-A392F6EADB9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0" name="テキスト ボックス 459">
          <a:extLst>
            <a:ext uri="{FF2B5EF4-FFF2-40B4-BE49-F238E27FC236}">
              <a16:creationId xmlns:a16="http://schemas.microsoft.com/office/drawing/2014/main" id="{EFD318E7-12DB-4FE6-9462-E999CA38138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1" name="直線コネクタ 460">
          <a:extLst>
            <a:ext uri="{FF2B5EF4-FFF2-40B4-BE49-F238E27FC236}">
              <a16:creationId xmlns:a16="http://schemas.microsoft.com/office/drawing/2014/main" id="{AC2180C1-F2D4-4B29-8F6B-B10CC044620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2" name="テキスト ボックス 461">
          <a:extLst>
            <a:ext uri="{FF2B5EF4-FFF2-40B4-BE49-F238E27FC236}">
              <a16:creationId xmlns:a16="http://schemas.microsoft.com/office/drawing/2014/main" id="{88B2FC25-8E39-4E36-B5D6-2A708B3515F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3" name="直線コネクタ 462">
          <a:extLst>
            <a:ext uri="{FF2B5EF4-FFF2-40B4-BE49-F238E27FC236}">
              <a16:creationId xmlns:a16="http://schemas.microsoft.com/office/drawing/2014/main" id="{A78B7856-92DA-415F-B673-99A58473E3B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4" name="テキスト ボックス 463">
          <a:extLst>
            <a:ext uri="{FF2B5EF4-FFF2-40B4-BE49-F238E27FC236}">
              <a16:creationId xmlns:a16="http://schemas.microsoft.com/office/drawing/2014/main" id="{F48D9072-B962-438F-8713-F9E42FC879C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a:extLst>
            <a:ext uri="{FF2B5EF4-FFF2-40B4-BE49-F238E27FC236}">
              <a16:creationId xmlns:a16="http://schemas.microsoft.com/office/drawing/2014/main" id="{5F9B4E0C-7E42-49BB-A0C9-318E715716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6" name="テキスト ボックス 465">
          <a:extLst>
            <a:ext uri="{FF2B5EF4-FFF2-40B4-BE49-F238E27FC236}">
              <a16:creationId xmlns:a16="http://schemas.microsoft.com/office/drawing/2014/main" id="{E1AF31D5-6A33-4583-9952-C6B9B3CB6D1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7" name="【公民館】&#10;有形固定資産減価償却率グラフ枠">
          <a:extLst>
            <a:ext uri="{FF2B5EF4-FFF2-40B4-BE49-F238E27FC236}">
              <a16:creationId xmlns:a16="http://schemas.microsoft.com/office/drawing/2014/main" id="{1A2C6F5D-7D75-4B36-B79C-B8AAB757FD0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468" name="直線コネクタ 467">
          <a:extLst>
            <a:ext uri="{FF2B5EF4-FFF2-40B4-BE49-F238E27FC236}">
              <a16:creationId xmlns:a16="http://schemas.microsoft.com/office/drawing/2014/main" id="{068BDC8F-0F38-47D0-AB3A-339472860FC7}"/>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69" name="【公民館】&#10;有形固定資産減価償却率最小値テキスト">
          <a:extLst>
            <a:ext uri="{FF2B5EF4-FFF2-40B4-BE49-F238E27FC236}">
              <a16:creationId xmlns:a16="http://schemas.microsoft.com/office/drawing/2014/main" id="{1B4F03B1-46BB-40C0-8076-7AD65E22994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70" name="直線コネクタ 469">
          <a:extLst>
            <a:ext uri="{FF2B5EF4-FFF2-40B4-BE49-F238E27FC236}">
              <a16:creationId xmlns:a16="http://schemas.microsoft.com/office/drawing/2014/main" id="{05B46308-CE1E-465A-84E6-7728111AAC8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471" name="【公民館】&#10;有形固定資産減価償却率最大値テキスト">
          <a:extLst>
            <a:ext uri="{FF2B5EF4-FFF2-40B4-BE49-F238E27FC236}">
              <a16:creationId xmlns:a16="http://schemas.microsoft.com/office/drawing/2014/main" id="{C3BFED87-ECE6-4056-9122-980487B25960}"/>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472" name="直線コネクタ 471">
          <a:extLst>
            <a:ext uri="{FF2B5EF4-FFF2-40B4-BE49-F238E27FC236}">
              <a16:creationId xmlns:a16="http://schemas.microsoft.com/office/drawing/2014/main" id="{BF160A34-1753-4BB3-BE88-63A88C4BBEC1}"/>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473" name="【公民館】&#10;有形固定資産減価償却率平均値テキスト">
          <a:extLst>
            <a:ext uri="{FF2B5EF4-FFF2-40B4-BE49-F238E27FC236}">
              <a16:creationId xmlns:a16="http://schemas.microsoft.com/office/drawing/2014/main" id="{FD08538D-A616-4FC0-B6D8-EA8452FD9226}"/>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474" name="フローチャート: 判断 473">
          <a:extLst>
            <a:ext uri="{FF2B5EF4-FFF2-40B4-BE49-F238E27FC236}">
              <a16:creationId xmlns:a16="http://schemas.microsoft.com/office/drawing/2014/main" id="{CEA250E7-DEEF-467E-997D-88B5915685C9}"/>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475" name="フローチャート: 判断 474">
          <a:extLst>
            <a:ext uri="{FF2B5EF4-FFF2-40B4-BE49-F238E27FC236}">
              <a16:creationId xmlns:a16="http://schemas.microsoft.com/office/drawing/2014/main" id="{CA8A4A21-2EE5-4AAF-8183-413C3210454E}"/>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76" name="フローチャート: 判断 475">
          <a:extLst>
            <a:ext uri="{FF2B5EF4-FFF2-40B4-BE49-F238E27FC236}">
              <a16:creationId xmlns:a16="http://schemas.microsoft.com/office/drawing/2014/main" id="{F405CA94-82D8-4083-8A9A-DC282A285571}"/>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477" name="フローチャート: 判断 476">
          <a:extLst>
            <a:ext uri="{FF2B5EF4-FFF2-40B4-BE49-F238E27FC236}">
              <a16:creationId xmlns:a16="http://schemas.microsoft.com/office/drawing/2014/main" id="{3F4EDADD-300F-42B2-B5FF-D354AECBEB36}"/>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478" name="フローチャート: 判断 477">
          <a:extLst>
            <a:ext uri="{FF2B5EF4-FFF2-40B4-BE49-F238E27FC236}">
              <a16:creationId xmlns:a16="http://schemas.microsoft.com/office/drawing/2014/main" id="{FB8B5A00-38E7-4EE3-9087-39B1541866C3}"/>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418FE4F8-9A0A-4D42-8087-C2A40887CB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BC8CC785-81FB-40DE-AD9F-EA3C34F857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EC8E3056-BD1A-4256-8B6F-328A11D9C64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7BCBAD7B-AA83-42D4-A137-74D572514C1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32D71686-4607-4D0D-B61C-1966D71DD9A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484" name="楕円 483">
          <a:extLst>
            <a:ext uri="{FF2B5EF4-FFF2-40B4-BE49-F238E27FC236}">
              <a16:creationId xmlns:a16="http://schemas.microsoft.com/office/drawing/2014/main" id="{F07469AC-0B31-4B2F-8C3B-8E186B8E52C4}"/>
            </a:ext>
          </a:extLst>
        </xdr:cNvPr>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74947</xdr:rowOff>
    </xdr:from>
    <xdr:ext cx="405111" cy="259045"/>
    <xdr:sp macro="" textlink="">
      <xdr:nvSpPr>
        <xdr:cNvPr id="485" name="n_1aveValue【公民館】&#10;有形固定資産減価償却率">
          <a:extLst>
            <a:ext uri="{FF2B5EF4-FFF2-40B4-BE49-F238E27FC236}">
              <a16:creationId xmlns:a16="http://schemas.microsoft.com/office/drawing/2014/main" id="{7A246C3A-7ABB-4B59-9695-1E843E455BBF}"/>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486" name="n_2aveValue【公民館】&#10;有形固定資産減価償却率">
          <a:extLst>
            <a:ext uri="{FF2B5EF4-FFF2-40B4-BE49-F238E27FC236}">
              <a16:creationId xmlns:a16="http://schemas.microsoft.com/office/drawing/2014/main" id="{641CE347-3102-47A2-81AE-30E87B7FBD6A}"/>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487" name="n_3aveValue【公民館】&#10;有形固定資産減価償却率">
          <a:extLst>
            <a:ext uri="{FF2B5EF4-FFF2-40B4-BE49-F238E27FC236}">
              <a16:creationId xmlns:a16="http://schemas.microsoft.com/office/drawing/2014/main" id="{0C203628-2EAB-4A84-BEF4-196CB25E2116}"/>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488" name="n_4aveValue【公民館】&#10;有形固定資産減価償却率">
          <a:extLst>
            <a:ext uri="{FF2B5EF4-FFF2-40B4-BE49-F238E27FC236}">
              <a16:creationId xmlns:a16="http://schemas.microsoft.com/office/drawing/2014/main" id="{A9B03F12-EB3E-49EA-AF39-83826FA5E666}"/>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68597</xdr:rowOff>
    </xdr:from>
    <xdr:ext cx="405111" cy="259045"/>
    <xdr:sp macro="" textlink="">
      <xdr:nvSpPr>
        <xdr:cNvPr id="489" name="n_1mainValue【公民館】&#10;有形固定資産減価償却率">
          <a:extLst>
            <a:ext uri="{FF2B5EF4-FFF2-40B4-BE49-F238E27FC236}">
              <a16:creationId xmlns:a16="http://schemas.microsoft.com/office/drawing/2014/main" id="{C16E568F-7B36-4788-93B3-D8809386F7BC}"/>
            </a:ext>
          </a:extLst>
        </xdr:cNvPr>
        <xdr:cNvSpPr txBox="1"/>
      </xdr:nvSpPr>
      <xdr:spPr>
        <a:xfrm>
          <a:off x="15266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a:extLst>
            <a:ext uri="{FF2B5EF4-FFF2-40B4-BE49-F238E27FC236}">
              <a16:creationId xmlns:a16="http://schemas.microsoft.com/office/drawing/2014/main" id="{505D7FFF-208E-4E3E-8920-3E9A29F1A9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a:extLst>
            <a:ext uri="{FF2B5EF4-FFF2-40B4-BE49-F238E27FC236}">
              <a16:creationId xmlns:a16="http://schemas.microsoft.com/office/drawing/2014/main" id="{78E39E92-AFA9-484C-82CF-7A75D99E28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a:extLst>
            <a:ext uri="{FF2B5EF4-FFF2-40B4-BE49-F238E27FC236}">
              <a16:creationId xmlns:a16="http://schemas.microsoft.com/office/drawing/2014/main" id="{95C14C93-187C-4311-B720-E0D95C86A1E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a:extLst>
            <a:ext uri="{FF2B5EF4-FFF2-40B4-BE49-F238E27FC236}">
              <a16:creationId xmlns:a16="http://schemas.microsoft.com/office/drawing/2014/main" id="{62FBD6D0-E47C-4C27-8C72-64A47BD8E2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a:extLst>
            <a:ext uri="{FF2B5EF4-FFF2-40B4-BE49-F238E27FC236}">
              <a16:creationId xmlns:a16="http://schemas.microsoft.com/office/drawing/2014/main" id="{237F4B5C-6799-4302-92C9-1C8198C2CC5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a:extLst>
            <a:ext uri="{FF2B5EF4-FFF2-40B4-BE49-F238E27FC236}">
              <a16:creationId xmlns:a16="http://schemas.microsoft.com/office/drawing/2014/main" id="{58001040-7434-4866-87E9-92CFBCBB80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a:extLst>
            <a:ext uri="{FF2B5EF4-FFF2-40B4-BE49-F238E27FC236}">
              <a16:creationId xmlns:a16="http://schemas.microsoft.com/office/drawing/2014/main" id="{C311B796-585C-4AD8-B3C1-37F7E9997C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a:extLst>
            <a:ext uri="{FF2B5EF4-FFF2-40B4-BE49-F238E27FC236}">
              <a16:creationId xmlns:a16="http://schemas.microsoft.com/office/drawing/2014/main" id="{09AE183C-CF57-44B7-B75D-8CD3404038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8" name="テキスト ボックス 497">
          <a:extLst>
            <a:ext uri="{FF2B5EF4-FFF2-40B4-BE49-F238E27FC236}">
              <a16:creationId xmlns:a16="http://schemas.microsoft.com/office/drawing/2014/main" id="{01FE51D9-E03C-4B97-B46E-18908989D6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9" name="直線コネクタ 498">
          <a:extLst>
            <a:ext uri="{FF2B5EF4-FFF2-40B4-BE49-F238E27FC236}">
              <a16:creationId xmlns:a16="http://schemas.microsoft.com/office/drawing/2014/main" id="{26FC228B-16C1-4EBB-B837-D35BCB6828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0" name="直線コネクタ 499">
          <a:extLst>
            <a:ext uri="{FF2B5EF4-FFF2-40B4-BE49-F238E27FC236}">
              <a16:creationId xmlns:a16="http://schemas.microsoft.com/office/drawing/2014/main" id="{922B9C8D-2AB9-43F4-AC87-B363266C074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1" name="テキスト ボックス 500">
          <a:extLst>
            <a:ext uri="{FF2B5EF4-FFF2-40B4-BE49-F238E27FC236}">
              <a16:creationId xmlns:a16="http://schemas.microsoft.com/office/drawing/2014/main" id="{F05F878E-0012-4A49-80D6-51FA33073B1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2" name="直線コネクタ 501">
          <a:extLst>
            <a:ext uri="{FF2B5EF4-FFF2-40B4-BE49-F238E27FC236}">
              <a16:creationId xmlns:a16="http://schemas.microsoft.com/office/drawing/2014/main" id="{FE4B2862-27BE-4268-9A9D-A44A22372A3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3" name="テキスト ボックス 502">
          <a:extLst>
            <a:ext uri="{FF2B5EF4-FFF2-40B4-BE49-F238E27FC236}">
              <a16:creationId xmlns:a16="http://schemas.microsoft.com/office/drawing/2014/main" id="{FDAC91C3-F114-4BD2-950A-0E6E99095EE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4" name="直線コネクタ 503">
          <a:extLst>
            <a:ext uri="{FF2B5EF4-FFF2-40B4-BE49-F238E27FC236}">
              <a16:creationId xmlns:a16="http://schemas.microsoft.com/office/drawing/2014/main" id="{2E83A0C9-A782-4D35-B701-CDB9E3D5636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5" name="テキスト ボックス 504">
          <a:extLst>
            <a:ext uri="{FF2B5EF4-FFF2-40B4-BE49-F238E27FC236}">
              <a16:creationId xmlns:a16="http://schemas.microsoft.com/office/drawing/2014/main" id="{62172CBA-20B8-4B71-9A4B-C7213EC16A5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6" name="直線コネクタ 505">
          <a:extLst>
            <a:ext uri="{FF2B5EF4-FFF2-40B4-BE49-F238E27FC236}">
              <a16:creationId xmlns:a16="http://schemas.microsoft.com/office/drawing/2014/main" id="{568CD457-628C-4501-ABFF-8DB0DD88C6B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7" name="テキスト ボックス 506">
          <a:extLst>
            <a:ext uri="{FF2B5EF4-FFF2-40B4-BE49-F238E27FC236}">
              <a16:creationId xmlns:a16="http://schemas.microsoft.com/office/drawing/2014/main" id="{1048B2D5-6957-4D6B-87D5-0414406C96E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8" name="直線コネクタ 507">
          <a:extLst>
            <a:ext uri="{FF2B5EF4-FFF2-40B4-BE49-F238E27FC236}">
              <a16:creationId xmlns:a16="http://schemas.microsoft.com/office/drawing/2014/main" id="{DDD4B95F-CE94-4E57-A36C-5CA012EDE6A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9" name="テキスト ボックス 508">
          <a:extLst>
            <a:ext uri="{FF2B5EF4-FFF2-40B4-BE49-F238E27FC236}">
              <a16:creationId xmlns:a16="http://schemas.microsoft.com/office/drawing/2014/main" id="{A1D7BAF0-E9AA-4E08-9592-F7DEF967F0E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0" name="直線コネクタ 509">
          <a:extLst>
            <a:ext uri="{FF2B5EF4-FFF2-40B4-BE49-F238E27FC236}">
              <a16:creationId xmlns:a16="http://schemas.microsoft.com/office/drawing/2014/main" id="{C676F2A8-084D-4A37-8217-A4E62B35F3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1" name="テキスト ボックス 510">
          <a:extLst>
            <a:ext uri="{FF2B5EF4-FFF2-40B4-BE49-F238E27FC236}">
              <a16:creationId xmlns:a16="http://schemas.microsoft.com/office/drawing/2014/main" id="{00A025B6-98C2-419A-98C8-96F41C06EA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2" name="【公民館】&#10;一人当たり面積グラフ枠">
          <a:extLst>
            <a:ext uri="{FF2B5EF4-FFF2-40B4-BE49-F238E27FC236}">
              <a16:creationId xmlns:a16="http://schemas.microsoft.com/office/drawing/2014/main" id="{AD7F517E-17E6-4CF3-8D2B-33A5471821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513" name="直線コネクタ 512">
          <a:extLst>
            <a:ext uri="{FF2B5EF4-FFF2-40B4-BE49-F238E27FC236}">
              <a16:creationId xmlns:a16="http://schemas.microsoft.com/office/drawing/2014/main" id="{10CC36B7-A093-40B6-BB7D-59DDBEBCA3A4}"/>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514" name="【公民館】&#10;一人当たり面積最小値テキスト">
          <a:extLst>
            <a:ext uri="{FF2B5EF4-FFF2-40B4-BE49-F238E27FC236}">
              <a16:creationId xmlns:a16="http://schemas.microsoft.com/office/drawing/2014/main" id="{1D9906A2-C84D-4C52-8096-77B0C20C0730}"/>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515" name="直線コネクタ 514">
          <a:extLst>
            <a:ext uri="{FF2B5EF4-FFF2-40B4-BE49-F238E27FC236}">
              <a16:creationId xmlns:a16="http://schemas.microsoft.com/office/drawing/2014/main" id="{A0D65B20-D150-407D-8D7B-789EEBAAE552}"/>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516" name="【公民館】&#10;一人当たり面積最大値テキスト">
          <a:extLst>
            <a:ext uri="{FF2B5EF4-FFF2-40B4-BE49-F238E27FC236}">
              <a16:creationId xmlns:a16="http://schemas.microsoft.com/office/drawing/2014/main" id="{EDA2A448-A34E-4FC8-A6FE-BB286C25DC5E}"/>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517" name="直線コネクタ 516">
          <a:extLst>
            <a:ext uri="{FF2B5EF4-FFF2-40B4-BE49-F238E27FC236}">
              <a16:creationId xmlns:a16="http://schemas.microsoft.com/office/drawing/2014/main" id="{E29F70BD-E536-4E6A-89A9-7ADCACE2BFED}"/>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518" name="【公民館】&#10;一人当たり面積平均値テキスト">
          <a:extLst>
            <a:ext uri="{FF2B5EF4-FFF2-40B4-BE49-F238E27FC236}">
              <a16:creationId xmlns:a16="http://schemas.microsoft.com/office/drawing/2014/main" id="{053188DE-2BF5-4949-8897-DCA0A8633D94}"/>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519" name="フローチャート: 判断 518">
          <a:extLst>
            <a:ext uri="{FF2B5EF4-FFF2-40B4-BE49-F238E27FC236}">
              <a16:creationId xmlns:a16="http://schemas.microsoft.com/office/drawing/2014/main" id="{3FF83C0D-659E-4616-B940-95B1E5359D2C}"/>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520" name="フローチャート: 判断 519">
          <a:extLst>
            <a:ext uri="{FF2B5EF4-FFF2-40B4-BE49-F238E27FC236}">
              <a16:creationId xmlns:a16="http://schemas.microsoft.com/office/drawing/2014/main" id="{94EA611D-9C03-427F-9912-CE52AD87A514}"/>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521" name="フローチャート: 判断 520">
          <a:extLst>
            <a:ext uri="{FF2B5EF4-FFF2-40B4-BE49-F238E27FC236}">
              <a16:creationId xmlns:a16="http://schemas.microsoft.com/office/drawing/2014/main" id="{1A1282E9-19BD-4226-93C3-F252474ECB6D}"/>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522" name="フローチャート: 判断 521">
          <a:extLst>
            <a:ext uri="{FF2B5EF4-FFF2-40B4-BE49-F238E27FC236}">
              <a16:creationId xmlns:a16="http://schemas.microsoft.com/office/drawing/2014/main" id="{713BF80C-181C-4487-84B0-5C2F2D807BD9}"/>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523" name="フローチャート: 判断 522">
          <a:extLst>
            <a:ext uri="{FF2B5EF4-FFF2-40B4-BE49-F238E27FC236}">
              <a16:creationId xmlns:a16="http://schemas.microsoft.com/office/drawing/2014/main" id="{776648EF-C3D0-4813-BB43-E16B914E73B7}"/>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6A4E4AE5-D055-4110-B216-903ED13EE6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5A818B44-C63D-484F-8A00-255F28FD2A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C4F0390E-139D-4872-A652-BA4B5FF5B8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3C5639F4-C25C-4340-9403-CAECBBB2B9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CECB8ACE-35F6-4E74-ADCD-F279C5DBD9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16638</xdr:rowOff>
    </xdr:from>
    <xdr:to>
      <xdr:col>112</xdr:col>
      <xdr:colOff>38100</xdr:colOff>
      <xdr:row>106</xdr:row>
      <xdr:rowOff>118238</xdr:rowOff>
    </xdr:to>
    <xdr:sp macro="" textlink="">
      <xdr:nvSpPr>
        <xdr:cNvPr id="529" name="楕円 528">
          <a:extLst>
            <a:ext uri="{FF2B5EF4-FFF2-40B4-BE49-F238E27FC236}">
              <a16:creationId xmlns:a16="http://schemas.microsoft.com/office/drawing/2014/main" id="{3D8593A4-B02D-433C-BF49-F197E6E45A3B}"/>
            </a:ext>
          </a:extLst>
        </xdr:cNvPr>
        <xdr:cNvSpPr/>
      </xdr:nvSpPr>
      <xdr:spPr>
        <a:xfrm>
          <a:off x="21272500" y="181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23640</xdr:rowOff>
    </xdr:from>
    <xdr:ext cx="469744" cy="259045"/>
    <xdr:sp macro="" textlink="">
      <xdr:nvSpPr>
        <xdr:cNvPr id="530" name="n_1aveValue【公民館】&#10;一人当たり面積">
          <a:extLst>
            <a:ext uri="{FF2B5EF4-FFF2-40B4-BE49-F238E27FC236}">
              <a16:creationId xmlns:a16="http://schemas.microsoft.com/office/drawing/2014/main" id="{D18650D2-5D4E-4DE9-BF48-B5313D2BFBE2}"/>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531" name="n_2aveValue【公民館】&#10;一人当たり面積">
          <a:extLst>
            <a:ext uri="{FF2B5EF4-FFF2-40B4-BE49-F238E27FC236}">
              <a16:creationId xmlns:a16="http://schemas.microsoft.com/office/drawing/2014/main" id="{BAB82C34-F895-4130-8050-4D6F6B357639}"/>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532" name="n_3aveValue【公民館】&#10;一人当たり面積">
          <a:extLst>
            <a:ext uri="{FF2B5EF4-FFF2-40B4-BE49-F238E27FC236}">
              <a16:creationId xmlns:a16="http://schemas.microsoft.com/office/drawing/2014/main" id="{082F27EA-93F0-4206-AA49-C1091AB4C8E5}"/>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533" name="n_4aveValue【公民館】&#10;一人当たり面積">
          <a:extLst>
            <a:ext uri="{FF2B5EF4-FFF2-40B4-BE49-F238E27FC236}">
              <a16:creationId xmlns:a16="http://schemas.microsoft.com/office/drawing/2014/main" id="{431C1592-E2BA-4874-BB1B-CE85EAB0F87F}"/>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134765</xdr:rowOff>
    </xdr:from>
    <xdr:ext cx="469744" cy="259045"/>
    <xdr:sp macro="" textlink="">
      <xdr:nvSpPr>
        <xdr:cNvPr id="534" name="n_1mainValue【公民館】&#10;一人当たり面積">
          <a:extLst>
            <a:ext uri="{FF2B5EF4-FFF2-40B4-BE49-F238E27FC236}">
              <a16:creationId xmlns:a16="http://schemas.microsoft.com/office/drawing/2014/main" id="{C6E9D9C2-BD4D-4671-BD05-0A67776F423E}"/>
            </a:ext>
          </a:extLst>
        </xdr:cNvPr>
        <xdr:cNvSpPr txBox="1"/>
      </xdr:nvSpPr>
      <xdr:spPr>
        <a:xfrm>
          <a:off x="21075727" y="1796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a:extLst>
            <a:ext uri="{FF2B5EF4-FFF2-40B4-BE49-F238E27FC236}">
              <a16:creationId xmlns:a16="http://schemas.microsoft.com/office/drawing/2014/main" id="{E61DD234-51CF-47B8-8F20-0AC8F82AA0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a:extLst>
            <a:ext uri="{FF2B5EF4-FFF2-40B4-BE49-F238E27FC236}">
              <a16:creationId xmlns:a16="http://schemas.microsoft.com/office/drawing/2014/main" id="{E823294E-3ACF-4575-AE91-60AC0FA8F9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a:extLst>
            <a:ext uri="{FF2B5EF4-FFF2-40B4-BE49-F238E27FC236}">
              <a16:creationId xmlns:a16="http://schemas.microsoft.com/office/drawing/2014/main" id="{28C4586F-52C5-4BD5-BAD9-2C3639E96E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類似団体内平均値と比較して特に有形償却資産減価償却率が高くなっている施設は、児童館、橋りょう・トンネルです。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児童館については、ごか南児童館が平成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年に建築し、耐用年数</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年を経過している。児童館は、</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年までにごか西児童館への集約を行い、有形償却資産減価償却率の減少を図ります。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FDD513-4ACA-4CA8-86D3-41165C18AB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2C8F68-4CAE-427E-8470-F82C452037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1ACA10-A47C-43AE-9612-0139CC6AF8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2863B7-DF90-4FC2-B97C-B1B08496993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8AC323-CAD3-4682-AFD5-A302BBD124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746381-76A6-4CA0-8995-107EDB4A8E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10781B-47E4-4A7F-993B-1B897B2927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135651-1E67-48F6-80C4-72E12FDE42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FF07BB-1633-41EA-9CB8-C12131518E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2324F9-D62A-41A9-B7BB-9A6A9214AD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8,257
7,992
23.11
5,864,891
5,417,810
392,871
3,339,694
3,696,599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11F68E-4779-40BD-A189-834ED2AA0E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64FE23-579E-4C8E-A560-70CF566B308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2C2075-D34E-45A1-AC41-ECCA80D561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FC970C-BF10-404C-A3A1-5163E34560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3650AB-629A-48BE-A403-664BE28A55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54639CC-DD9A-4C8D-866E-61280DD142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533111-6184-4284-B619-79093DBB48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B90260-73BA-446D-91DB-C8B4E52B97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06CB82-3B21-42E8-8609-B1AC09158D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25417B-760F-4A0B-87B2-8CADD7BF32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1827AC-9322-4287-B19C-E661AC20A2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25A2B8-40CE-4A08-9593-B8F66346F0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4F95AC-F122-49FA-965B-70005B7F9A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35F712-8FEF-4B41-AF84-0F4B901DF5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88D090-20B6-4485-A81A-FC35D82698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6811C1-0F4A-492A-9E1C-07D19F5326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D78F36-E21F-4D3C-ACBF-CA4B912962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4C83AF-C589-4F1F-8EF9-2EDDBA23B0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6B6262-82A6-4D51-BB99-78D5B7E630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8D859F2-AC60-4D81-91C5-563656CE396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3181B4-B680-4A37-AA53-98D1F4B7396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2E4D2B-C65D-4E2A-BC88-EF1819B5FC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B24654-3297-480E-8956-EB298FB241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52FDCF-9221-49BF-858D-10F4A7D8CA4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3C82F0F-52CE-498C-92EC-161DBC7791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2F3DD6-EF1B-4ADB-910B-D481B61B99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4B9C39-69AA-4A49-8C50-5F906A6C3C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F10AA8-902E-4D23-BBAA-6749DD1CAA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C8FBB4-EAE0-41D5-B79D-6861942C190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3D90B5F-BF10-4EDA-9791-D9C79CEAA3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99F45B4-3917-4A67-AED9-86D5F019E3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D9C8639-B8B7-46DE-B0F3-01E5CF0247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4059A25-9C7E-43DE-8725-E28345E112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06F9373-02E4-459B-BCAF-C2597701AE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5EF0F0D-F457-47E2-8668-43D2CBD2CD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154BC63-D708-4A6B-9A9B-FB738C09E97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6FB507A-F25E-421A-A96B-FCAC8DF5FA2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FA22444-7A0D-4CDD-ADC7-5779348D92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DC2F632-1BEA-4A56-B644-0F4F2DD653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AE67C58-D016-4635-B552-E1104A11E9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E99EB7C-5739-413B-A86D-13B1A045F4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8CF6777-FBD1-4827-81A3-CFD4F5A113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51671E7-FA8B-47E1-8C87-968CBB29A3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5E5C8E7-2701-4C82-B0D6-B89ED1711B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3E4659E-C22E-460D-89AD-27131B8A90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BC81BD2-454D-43C8-9246-B86A6489D8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FA01D43-BBAF-4A27-B7C9-AB777D20A4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7E271AB-7118-4ABF-A93A-E39C5DD809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5F3598B-F1EA-4D04-ABCE-5258C2458D5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31706D4-330A-4E03-B3BA-45D6C910ACE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F1B1060-BE0C-4AB1-B5EF-40FEA57EC20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75299C1-51CC-4808-B4A8-F40B1059D7B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9B3AB1E-39EC-495B-933B-852FB7D96EF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3B3DECEB-C29F-4209-90C2-CE1E16F1597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1B1F1B3-E465-482A-ACCA-1279FB61F75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DE970EA-E5A5-4A67-85A9-102D134D54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E34647C-3505-4163-9B11-A08C9D5227F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5147E4D-7759-4495-A45A-2348DA86F77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0E63AFB-A59D-4019-B5C0-80BAFCD351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EBA0BF1-9990-42CF-BB9F-2F7FFDAB47A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006D40E-42EE-4E9E-945C-930092EA9B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1347BE3-EDB1-429F-AC2A-2BFCEE3E235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9EE93A0-0F67-4340-B832-184B82790D44}"/>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197B9C3-2203-428A-BEF7-1C28642D7A4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833F407-E1D4-4AD0-B076-C35C93A3947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F2120F4C-03D7-40C2-A609-793CC8EB1D0A}"/>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0B961EE5-1B14-456D-BF00-1F5156867367}"/>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06C94E5-8E8F-49D5-8264-ACF946497AC0}"/>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DDEE30A6-2862-4862-BF13-202440E28C9F}"/>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990F6F7B-1825-4AA5-BA57-37D4127AF012}"/>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CE4C2ABF-309E-4E4F-B992-33C3948D0220}"/>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792BE1D1-EB60-4077-8DB9-9AAFEDE5C573}"/>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6A364579-1754-401A-8E65-00865069E3B3}"/>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6C7C565-D378-4F06-B761-92AE9ECFE6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364CC9E-F2AA-4832-98A6-03E5811428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D7830A5-E680-4291-B289-6091ADCC5ED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4A66AA6-151F-4919-95D6-59CC2AB99B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2C562A3-3958-47B4-80F4-2842A6B9FA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35741</xdr:rowOff>
    </xdr:from>
    <xdr:to>
      <xdr:col>20</xdr:col>
      <xdr:colOff>38100</xdr:colOff>
      <xdr:row>55</xdr:row>
      <xdr:rowOff>137341</xdr:rowOff>
    </xdr:to>
    <xdr:sp macro="" textlink="">
      <xdr:nvSpPr>
        <xdr:cNvPr id="90" name="楕円 89">
          <a:extLst>
            <a:ext uri="{FF2B5EF4-FFF2-40B4-BE49-F238E27FC236}">
              <a16:creationId xmlns:a16="http://schemas.microsoft.com/office/drawing/2014/main" id="{BBE410D7-5FF2-4CE5-BBD5-24CDD783F081}"/>
            </a:ext>
          </a:extLst>
        </xdr:cNvPr>
        <xdr:cNvSpPr/>
      </xdr:nvSpPr>
      <xdr:spPr>
        <a:xfrm>
          <a:off x="3746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66420</xdr:rowOff>
    </xdr:from>
    <xdr:ext cx="405111" cy="259045"/>
    <xdr:sp macro="" textlink="">
      <xdr:nvSpPr>
        <xdr:cNvPr id="91" name="n_1aveValue【体育館・プール】&#10;有形固定資産減価償却率">
          <a:extLst>
            <a:ext uri="{FF2B5EF4-FFF2-40B4-BE49-F238E27FC236}">
              <a16:creationId xmlns:a16="http://schemas.microsoft.com/office/drawing/2014/main" id="{5CE4EEB5-A5D1-4F6D-B224-572063E02D71}"/>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92" name="n_2aveValue【体育館・プール】&#10;有形固定資産減価償却率">
          <a:extLst>
            <a:ext uri="{FF2B5EF4-FFF2-40B4-BE49-F238E27FC236}">
              <a16:creationId xmlns:a16="http://schemas.microsoft.com/office/drawing/2014/main" id="{1FEDBACD-9C0A-4457-A775-AAFBAC3C1E82}"/>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93" name="n_3aveValue【体育館・プール】&#10;有形固定資産減価償却率">
          <a:extLst>
            <a:ext uri="{FF2B5EF4-FFF2-40B4-BE49-F238E27FC236}">
              <a16:creationId xmlns:a16="http://schemas.microsoft.com/office/drawing/2014/main" id="{B8F944EA-39BF-4E6D-926E-7DFDDC991CD8}"/>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94" name="n_4aveValue【体育館・プール】&#10;有形固定資産減価償却率">
          <a:extLst>
            <a:ext uri="{FF2B5EF4-FFF2-40B4-BE49-F238E27FC236}">
              <a16:creationId xmlns:a16="http://schemas.microsoft.com/office/drawing/2014/main" id="{C1DE12E6-6056-46EC-97C5-230FE7F96CA3}"/>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153868</xdr:rowOff>
    </xdr:from>
    <xdr:ext cx="340478" cy="259045"/>
    <xdr:sp macro="" textlink="">
      <xdr:nvSpPr>
        <xdr:cNvPr id="95" name="n_1mainValue【体育館・プール】&#10;有形固定資産減価償却率">
          <a:extLst>
            <a:ext uri="{FF2B5EF4-FFF2-40B4-BE49-F238E27FC236}">
              <a16:creationId xmlns:a16="http://schemas.microsoft.com/office/drawing/2014/main" id="{441B4964-03FE-41FD-8B9B-F80CA2C03F40}"/>
            </a:ext>
          </a:extLst>
        </xdr:cNvPr>
        <xdr:cNvSpPr txBox="1"/>
      </xdr:nvSpPr>
      <xdr:spPr>
        <a:xfrm>
          <a:off x="3614361" y="92407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B8D1716-10A5-456B-8171-AE2ED3FA68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93189248-F69B-4F80-B7E5-1073076A25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F5F8A9DC-DEEB-4E96-8812-83374F8073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C467A3E8-8D92-4892-B80B-058891237C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F4F65A2A-F0C3-4814-834B-41C8C6D2AB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843F30C0-E87C-4512-943D-7E4D97A14C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8603699-743C-42C3-8E36-17E36D0335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650DC61E-4058-4BBD-A09D-DD849DFD5B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F4AEF67C-7B84-42A0-BAE9-714DF35E07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F8AEAA74-F8E5-41E5-A8AB-B7D980F793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5F79BF55-4D14-46B8-8E1D-BF305465A30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5E6E3972-A336-48BA-AFCC-8FC3E564445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E00E7E55-6039-4EF7-AE0D-8FFA8ABCD9E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286F2D8D-3A3C-4DB2-A851-968ACFF46B7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BCEFBEB5-D82B-4033-8652-9BC41DC059B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8764BE5C-AB79-45A3-9A7A-2BA49E5D8CE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9F459A6B-3F76-486F-B6ED-B25E400E9E5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2F6AECAA-E4B9-4AF9-9A4B-51F87A346E3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1695E0EA-7E21-4613-9E00-37BCE63D683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6B4C784A-E7B3-45AF-A28E-A443EDB629E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C9670CAA-41A2-4967-9BA0-6F836E98D0D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7" name="テキスト ボックス 116">
          <a:extLst>
            <a:ext uri="{FF2B5EF4-FFF2-40B4-BE49-F238E27FC236}">
              <a16:creationId xmlns:a16="http://schemas.microsoft.com/office/drawing/2014/main" id="{B69CABED-1702-4774-BD3A-2466F65B2F9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C7BAE3DE-F94C-4296-8E3D-B2BACE12FB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a:extLst>
            <a:ext uri="{FF2B5EF4-FFF2-40B4-BE49-F238E27FC236}">
              <a16:creationId xmlns:a16="http://schemas.microsoft.com/office/drawing/2014/main" id="{CAA54DE7-B3C9-42BD-A300-D4DB7D888D7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EBC326FE-7B67-4604-9CD1-9AE1AC4325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21" name="直線コネクタ 120">
          <a:extLst>
            <a:ext uri="{FF2B5EF4-FFF2-40B4-BE49-F238E27FC236}">
              <a16:creationId xmlns:a16="http://schemas.microsoft.com/office/drawing/2014/main" id="{1F5F8BF2-A49E-48D8-BAD2-1F150169F786}"/>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22" name="【体育館・プール】&#10;一人当たり面積最小値テキスト">
          <a:extLst>
            <a:ext uri="{FF2B5EF4-FFF2-40B4-BE49-F238E27FC236}">
              <a16:creationId xmlns:a16="http://schemas.microsoft.com/office/drawing/2014/main" id="{37C1C859-017A-403A-85D8-8B5731463546}"/>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23" name="直線コネクタ 122">
          <a:extLst>
            <a:ext uri="{FF2B5EF4-FFF2-40B4-BE49-F238E27FC236}">
              <a16:creationId xmlns:a16="http://schemas.microsoft.com/office/drawing/2014/main" id="{7F480427-B36B-43B9-8E49-200952A55CDB}"/>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24" name="【体育館・プール】&#10;一人当たり面積最大値テキスト">
          <a:extLst>
            <a:ext uri="{FF2B5EF4-FFF2-40B4-BE49-F238E27FC236}">
              <a16:creationId xmlns:a16="http://schemas.microsoft.com/office/drawing/2014/main" id="{596C9A45-6015-436C-86AC-F216CD064EE5}"/>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25" name="直線コネクタ 124">
          <a:extLst>
            <a:ext uri="{FF2B5EF4-FFF2-40B4-BE49-F238E27FC236}">
              <a16:creationId xmlns:a16="http://schemas.microsoft.com/office/drawing/2014/main" id="{1BBEF152-EA34-4B8A-9525-B1DE3E0275A2}"/>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26" name="【体育館・プール】&#10;一人当たり面積平均値テキスト">
          <a:extLst>
            <a:ext uri="{FF2B5EF4-FFF2-40B4-BE49-F238E27FC236}">
              <a16:creationId xmlns:a16="http://schemas.microsoft.com/office/drawing/2014/main" id="{0EDD444D-361B-4764-9647-3DDCE96931BB}"/>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27" name="フローチャート: 判断 126">
          <a:extLst>
            <a:ext uri="{FF2B5EF4-FFF2-40B4-BE49-F238E27FC236}">
              <a16:creationId xmlns:a16="http://schemas.microsoft.com/office/drawing/2014/main" id="{5AB81634-DE55-400A-8749-BEB01FA7839C}"/>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28" name="フローチャート: 判断 127">
          <a:extLst>
            <a:ext uri="{FF2B5EF4-FFF2-40B4-BE49-F238E27FC236}">
              <a16:creationId xmlns:a16="http://schemas.microsoft.com/office/drawing/2014/main" id="{EC8F1A9B-E182-460F-867B-37A97F43198D}"/>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29" name="フローチャート: 判断 128">
          <a:extLst>
            <a:ext uri="{FF2B5EF4-FFF2-40B4-BE49-F238E27FC236}">
              <a16:creationId xmlns:a16="http://schemas.microsoft.com/office/drawing/2014/main" id="{E0AEE111-701D-4D15-B196-2CA5D8878A88}"/>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30" name="フローチャート: 判断 129">
          <a:extLst>
            <a:ext uri="{FF2B5EF4-FFF2-40B4-BE49-F238E27FC236}">
              <a16:creationId xmlns:a16="http://schemas.microsoft.com/office/drawing/2014/main" id="{76871128-E193-4A1B-B001-65A5FF379A7F}"/>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31" name="フローチャート: 判断 130">
          <a:extLst>
            <a:ext uri="{FF2B5EF4-FFF2-40B4-BE49-F238E27FC236}">
              <a16:creationId xmlns:a16="http://schemas.microsoft.com/office/drawing/2014/main" id="{1E92ECB6-60A0-4DA3-BED5-B1581BB44266}"/>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51587DB1-757D-409E-9558-A14200AE78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87396EE5-CC1D-4CF4-A566-D608430091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B6875281-4866-4373-86E3-2ECECE79C2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D0917A6E-B7F8-4028-9FD7-22385E57EEC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B1B43F6-3634-4925-A9EF-E0E21AA82E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13970</xdr:rowOff>
    </xdr:from>
    <xdr:to>
      <xdr:col>50</xdr:col>
      <xdr:colOff>165100</xdr:colOff>
      <xdr:row>63</xdr:row>
      <xdr:rowOff>115570</xdr:rowOff>
    </xdr:to>
    <xdr:sp macro="" textlink="">
      <xdr:nvSpPr>
        <xdr:cNvPr id="137" name="楕円 136">
          <a:extLst>
            <a:ext uri="{FF2B5EF4-FFF2-40B4-BE49-F238E27FC236}">
              <a16:creationId xmlns:a16="http://schemas.microsoft.com/office/drawing/2014/main" id="{7E40A583-1C5E-49F2-B1C4-F7F04CEF2530}"/>
            </a:ext>
          </a:extLst>
        </xdr:cNvPr>
        <xdr:cNvSpPr/>
      </xdr:nvSpPr>
      <xdr:spPr>
        <a:xfrm>
          <a:off x="9588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25417</xdr:rowOff>
    </xdr:from>
    <xdr:ext cx="469744" cy="259045"/>
    <xdr:sp macro="" textlink="">
      <xdr:nvSpPr>
        <xdr:cNvPr id="138" name="n_1aveValue【体育館・プール】&#10;一人当たり面積">
          <a:extLst>
            <a:ext uri="{FF2B5EF4-FFF2-40B4-BE49-F238E27FC236}">
              <a16:creationId xmlns:a16="http://schemas.microsoft.com/office/drawing/2014/main" id="{B558068F-1423-4982-AE80-042FCBBA6889}"/>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39" name="n_2aveValue【体育館・プール】&#10;一人当たり面積">
          <a:extLst>
            <a:ext uri="{FF2B5EF4-FFF2-40B4-BE49-F238E27FC236}">
              <a16:creationId xmlns:a16="http://schemas.microsoft.com/office/drawing/2014/main" id="{E47F8203-B4D3-4FA8-A1CE-0D898927E49E}"/>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40" name="n_3aveValue【体育館・プール】&#10;一人当たり面積">
          <a:extLst>
            <a:ext uri="{FF2B5EF4-FFF2-40B4-BE49-F238E27FC236}">
              <a16:creationId xmlns:a16="http://schemas.microsoft.com/office/drawing/2014/main" id="{FE2C1F30-1EE2-43BB-B18F-32EA8E3D8315}"/>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41" name="n_4aveValue【体育館・プール】&#10;一人当たり面積">
          <a:extLst>
            <a:ext uri="{FF2B5EF4-FFF2-40B4-BE49-F238E27FC236}">
              <a16:creationId xmlns:a16="http://schemas.microsoft.com/office/drawing/2014/main" id="{75A74B68-6E64-4F25-8B0C-CF353C801255}"/>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106697</xdr:rowOff>
    </xdr:from>
    <xdr:ext cx="469744" cy="259045"/>
    <xdr:sp macro="" textlink="">
      <xdr:nvSpPr>
        <xdr:cNvPr id="142" name="n_1mainValue【体育館・プール】&#10;一人当たり面積">
          <a:extLst>
            <a:ext uri="{FF2B5EF4-FFF2-40B4-BE49-F238E27FC236}">
              <a16:creationId xmlns:a16="http://schemas.microsoft.com/office/drawing/2014/main" id="{C3E27F0F-A044-40C0-8791-A03F71D228D4}"/>
            </a:ext>
          </a:extLst>
        </xdr:cNvPr>
        <xdr:cNvSpPr txBox="1"/>
      </xdr:nvSpPr>
      <xdr:spPr>
        <a:xfrm>
          <a:off x="9391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5C79C698-04CB-4EAA-9490-EA37EDAF63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A6BFC3F2-D000-4550-940E-821A543702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29790D4C-28A0-4EC7-9092-D19F20FE1C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5151A67-7034-492D-B060-B177B6C0154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78F29E32-1945-4ECA-8896-0B1C788B86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900282BF-F969-47A7-B08E-33684794E2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5BD6E329-FA60-4C7F-911D-AA68E37D0A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36284016-33BC-47ED-97F4-D52750C1AB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673DE540-2A50-49A3-963A-73A146BE71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4EE8A41D-93B7-4172-A305-4B268ACC260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a:extLst>
            <a:ext uri="{FF2B5EF4-FFF2-40B4-BE49-F238E27FC236}">
              <a16:creationId xmlns:a16="http://schemas.microsoft.com/office/drawing/2014/main" id="{57259B78-6E36-4F8B-932C-4C98E57CE4E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15AD522E-85EB-4A80-A2B2-45C8DAA4C72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a:extLst>
            <a:ext uri="{FF2B5EF4-FFF2-40B4-BE49-F238E27FC236}">
              <a16:creationId xmlns:a16="http://schemas.microsoft.com/office/drawing/2014/main" id="{8EF8A00F-2CCA-4AB6-808F-9DEF2F3A1C4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5C443D0B-5AEC-4A5E-935A-7F2FC7C66BF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63B563C6-3AE1-47A0-AD51-906E24DDE99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3A93687B-D121-48BE-8180-E9F0E6B28E5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43BF89CC-4922-41FD-B636-5A7980C34FB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8FD5C4BF-BA08-476E-99CA-8C7D04F2D31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3CF7CF02-0699-42F7-A43C-34806B3BA9F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D6062100-DE04-4138-A848-2F135E522AF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a:extLst>
            <a:ext uri="{FF2B5EF4-FFF2-40B4-BE49-F238E27FC236}">
              <a16:creationId xmlns:a16="http://schemas.microsoft.com/office/drawing/2014/main" id="{5BA37688-A645-412E-A9BF-B8135ABE802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B0C2355A-5895-4DFD-8514-64085D49FC3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a:extLst>
            <a:ext uri="{FF2B5EF4-FFF2-40B4-BE49-F238E27FC236}">
              <a16:creationId xmlns:a16="http://schemas.microsoft.com/office/drawing/2014/main" id="{D8C5B2FD-BCD4-4C0B-8542-98FD0A6E554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F884390B-95C3-4347-AD6D-B938FBB258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67" name="直線コネクタ 166">
          <a:extLst>
            <a:ext uri="{FF2B5EF4-FFF2-40B4-BE49-F238E27FC236}">
              <a16:creationId xmlns:a16="http://schemas.microsoft.com/office/drawing/2014/main" id="{756F6667-1025-4BEB-A25B-A4D0D4C86E34}"/>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a:extLst>
            <a:ext uri="{FF2B5EF4-FFF2-40B4-BE49-F238E27FC236}">
              <a16:creationId xmlns:a16="http://schemas.microsoft.com/office/drawing/2014/main" id="{F47904CB-71D8-4283-8BA8-0B1A47BDFB5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a:extLst>
            <a:ext uri="{FF2B5EF4-FFF2-40B4-BE49-F238E27FC236}">
              <a16:creationId xmlns:a16="http://schemas.microsoft.com/office/drawing/2014/main" id="{81CF1BCA-5EA2-44E3-B71E-94A21CF2B5D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70" name="【福祉施設】&#10;有形固定資産減価償却率最大値テキスト">
          <a:extLst>
            <a:ext uri="{FF2B5EF4-FFF2-40B4-BE49-F238E27FC236}">
              <a16:creationId xmlns:a16="http://schemas.microsoft.com/office/drawing/2014/main" id="{A82F4C1F-F39B-4710-8FBC-51199BB8E8C2}"/>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1" name="直線コネクタ 170">
          <a:extLst>
            <a:ext uri="{FF2B5EF4-FFF2-40B4-BE49-F238E27FC236}">
              <a16:creationId xmlns:a16="http://schemas.microsoft.com/office/drawing/2014/main" id="{4F964804-B4F7-43F5-AE40-4B061B7BA345}"/>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EC855929-5A8D-49B6-8978-52BC4CE8112A}"/>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73" name="フローチャート: 判断 172">
          <a:extLst>
            <a:ext uri="{FF2B5EF4-FFF2-40B4-BE49-F238E27FC236}">
              <a16:creationId xmlns:a16="http://schemas.microsoft.com/office/drawing/2014/main" id="{71A066EB-D380-4F4E-8799-46C1659C4487}"/>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74" name="フローチャート: 判断 173">
          <a:extLst>
            <a:ext uri="{FF2B5EF4-FFF2-40B4-BE49-F238E27FC236}">
              <a16:creationId xmlns:a16="http://schemas.microsoft.com/office/drawing/2014/main" id="{268775B2-0042-41A9-9792-2FDF332ACE16}"/>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75" name="フローチャート: 判断 174">
          <a:extLst>
            <a:ext uri="{FF2B5EF4-FFF2-40B4-BE49-F238E27FC236}">
              <a16:creationId xmlns:a16="http://schemas.microsoft.com/office/drawing/2014/main" id="{E6CBBB78-7983-43E9-B30C-0010AEC65E52}"/>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176" name="フローチャート: 判断 175">
          <a:extLst>
            <a:ext uri="{FF2B5EF4-FFF2-40B4-BE49-F238E27FC236}">
              <a16:creationId xmlns:a16="http://schemas.microsoft.com/office/drawing/2014/main" id="{FFAB8859-A938-4EB8-A979-ABE0CF042AED}"/>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177" name="フローチャート: 判断 176">
          <a:extLst>
            <a:ext uri="{FF2B5EF4-FFF2-40B4-BE49-F238E27FC236}">
              <a16:creationId xmlns:a16="http://schemas.microsoft.com/office/drawing/2014/main" id="{4789A598-BE7D-43A0-99B2-376B048CA8A7}"/>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FC7DF012-3BDA-49FC-9394-EABD55DD62B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F7755427-37B6-4B48-8C19-9856696C02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FDBAF78D-9934-4CDE-881A-816BE41DE5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27164A68-FBC1-4497-8CD7-F57E8E4932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40232185-C09D-489F-8CC7-96ED9B047E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183" name="楕円 182">
          <a:extLst>
            <a:ext uri="{FF2B5EF4-FFF2-40B4-BE49-F238E27FC236}">
              <a16:creationId xmlns:a16="http://schemas.microsoft.com/office/drawing/2014/main" id="{2272A8AA-D939-48B8-AB68-D86023942BF3}"/>
            </a:ext>
          </a:extLst>
        </xdr:cNvPr>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59072</xdr:rowOff>
    </xdr:from>
    <xdr:ext cx="405111" cy="259045"/>
    <xdr:sp macro="" textlink="">
      <xdr:nvSpPr>
        <xdr:cNvPr id="184" name="n_1aveValue【福祉施設】&#10;有形固定資産減価償却率">
          <a:extLst>
            <a:ext uri="{FF2B5EF4-FFF2-40B4-BE49-F238E27FC236}">
              <a16:creationId xmlns:a16="http://schemas.microsoft.com/office/drawing/2014/main" id="{0085F67D-EB88-4212-9012-BCD4F58D133D}"/>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185" name="n_2aveValue【福祉施設】&#10;有形固定資産減価償却率">
          <a:extLst>
            <a:ext uri="{FF2B5EF4-FFF2-40B4-BE49-F238E27FC236}">
              <a16:creationId xmlns:a16="http://schemas.microsoft.com/office/drawing/2014/main" id="{694E03BC-288B-4FC4-8FAE-B851555B085C}"/>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186" name="n_3aveValue【福祉施設】&#10;有形固定資産減価償却率">
          <a:extLst>
            <a:ext uri="{FF2B5EF4-FFF2-40B4-BE49-F238E27FC236}">
              <a16:creationId xmlns:a16="http://schemas.microsoft.com/office/drawing/2014/main" id="{3A3CCC11-57A4-4616-860F-7D525623C488}"/>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187" name="n_4aveValue【福祉施設】&#10;有形固定資産減価償却率">
          <a:extLst>
            <a:ext uri="{FF2B5EF4-FFF2-40B4-BE49-F238E27FC236}">
              <a16:creationId xmlns:a16="http://schemas.microsoft.com/office/drawing/2014/main" id="{9A7A9515-405B-42C6-9C11-8CE5DFA9DF0E}"/>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188" name="n_1mainValue【福祉施設】&#10;有形固定資産減価償却率">
          <a:extLst>
            <a:ext uri="{FF2B5EF4-FFF2-40B4-BE49-F238E27FC236}">
              <a16:creationId xmlns:a16="http://schemas.microsoft.com/office/drawing/2014/main" id="{A03777C3-C89D-4802-B077-49ED7A656794}"/>
            </a:ext>
          </a:extLst>
        </xdr:cNvPr>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a:extLst>
            <a:ext uri="{FF2B5EF4-FFF2-40B4-BE49-F238E27FC236}">
              <a16:creationId xmlns:a16="http://schemas.microsoft.com/office/drawing/2014/main" id="{FBE9146C-B150-4D04-9523-DB8CA6359D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a:extLst>
            <a:ext uri="{FF2B5EF4-FFF2-40B4-BE49-F238E27FC236}">
              <a16:creationId xmlns:a16="http://schemas.microsoft.com/office/drawing/2014/main" id="{48BF7A02-9D80-4D11-9E85-A97F013E90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a:extLst>
            <a:ext uri="{FF2B5EF4-FFF2-40B4-BE49-F238E27FC236}">
              <a16:creationId xmlns:a16="http://schemas.microsoft.com/office/drawing/2014/main" id="{91DB93BD-B659-45D1-ABCA-3F7A2337A1A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a:extLst>
            <a:ext uri="{FF2B5EF4-FFF2-40B4-BE49-F238E27FC236}">
              <a16:creationId xmlns:a16="http://schemas.microsoft.com/office/drawing/2014/main" id="{98B6FF4B-B502-4FF0-8B42-0F3A26F6C2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a:extLst>
            <a:ext uri="{FF2B5EF4-FFF2-40B4-BE49-F238E27FC236}">
              <a16:creationId xmlns:a16="http://schemas.microsoft.com/office/drawing/2014/main" id="{1DAE312C-F4F2-4BCD-B9EF-15C77729EC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a:extLst>
            <a:ext uri="{FF2B5EF4-FFF2-40B4-BE49-F238E27FC236}">
              <a16:creationId xmlns:a16="http://schemas.microsoft.com/office/drawing/2014/main" id="{E7AA36C5-E165-4B2E-B306-A424CF18A5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a:extLst>
            <a:ext uri="{FF2B5EF4-FFF2-40B4-BE49-F238E27FC236}">
              <a16:creationId xmlns:a16="http://schemas.microsoft.com/office/drawing/2014/main" id="{0E4A25AE-606E-4481-AF6F-B167D0711D3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a:extLst>
            <a:ext uri="{FF2B5EF4-FFF2-40B4-BE49-F238E27FC236}">
              <a16:creationId xmlns:a16="http://schemas.microsoft.com/office/drawing/2014/main" id="{1E81A8A3-03E1-4283-83AB-02B04B3FBC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a:extLst>
            <a:ext uri="{FF2B5EF4-FFF2-40B4-BE49-F238E27FC236}">
              <a16:creationId xmlns:a16="http://schemas.microsoft.com/office/drawing/2014/main" id="{B58D8425-EF98-4871-AA1D-AE01B1EA8D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a:extLst>
            <a:ext uri="{FF2B5EF4-FFF2-40B4-BE49-F238E27FC236}">
              <a16:creationId xmlns:a16="http://schemas.microsoft.com/office/drawing/2014/main" id="{C98D9320-7ACD-43EA-8A95-7F6A830B04E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9" name="直線コネクタ 198">
          <a:extLst>
            <a:ext uri="{FF2B5EF4-FFF2-40B4-BE49-F238E27FC236}">
              <a16:creationId xmlns:a16="http://schemas.microsoft.com/office/drawing/2014/main" id="{63E35062-5692-4EB6-A6EF-46E907B551B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0" name="テキスト ボックス 199">
          <a:extLst>
            <a:ext uri="{FF2B5EF4-FFF2-40B4-BE49-F238E27FC236}">
              <a16:creationId xmlns:a16="http://schemas.microsoft.com/office/drawing/2014/main" id="{75741C73-BB31-4E39-94F7-96DB5C94AD6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1" name="直線コネクタ 200">
          <a:extLst>
            <a:ext uri="{FF2B5EF4-FFF2-40B4-BE49-F238E27FC236}">
              <a16:creationId xmlns:a16="http://schemas.microsoft.com/office/drawing/2014/main" id="{95E8C41C-970E-4AF6-8EBC-3806C62D475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2" name="テキスト ボックス 201">
          <a:extLst>
            <a:ext uri="{FF2B5EF4-FFF2-40B4-BE49-F238E27FC236}">
              <a16:creationId xmlns:a16="http://schemas.microsoft.com/office/drawing/2014/main" id="{E3DDFAD8-8DB9-4092-84FD-EA337752F40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3" name="直線コネクタ 202">
          <a:extLst>
            <a:ext uri="{FF2B5EF4-FFF2-40B4-BE49-F238E27FC236}">
              <a16:creationId xmlns:a16="http://schemas.microsoft.com/office/drawing/2014/main" id="{C480D21A-6F8F-4308-B77A-EFBC26FAE88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4" name="テキスト ボックス 203">
          <a:extLst>
            <a:ext uri="{FF2B5EF4-FFF2-40B4-BE49-F238E27FC236}">
              <a16:creationId xmlns:a16="http://schemas.microsoft.com/office/drawing/2014/main" id="{92A35BA5-B6D2-4385-A6D6-A34D5633F67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5" name="直線コネクタ 204">
          <a:extLst>
            <a:ext uri="{FF2B5EF4-FFF2-40B4-BE49-F238E27FC236}">
              <a16:creationId xmlns:a16="http://schemas.microsoft.com/office/drawing/2014/main" id="{FF557AF0-0676-4AAC-9A79-FDBBFAFE6D4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6" name="テキスト ボックス 205">
          <a:extLst>
            <a:ext uri="{FF2B5EF4-FFF2-40B4-BE49-F238E27FC236}">
              <a16:creationId xmlns:a16="http://schemas.microsoft.com/office/drawing/2014/main" id="{A7B977F0-404F-43B2-8B15-9EDC75B2EC2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7" name="直線コネクタ 206">
          <a:extLst>
            <a:ext uri="{FF2B5EF4-FFF2-40B4-BE49-F238E27FC236}">
              <a16:creationId xmlns:a16="http://schemas.microsoft.com/office/drawing/2014/main" id="{4154961B-25B0-476A-9FF9-7082A087E41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8" name="テキスト ボックス 207">
          <a:extLst>
            <a:ext uri="{FF2B5EF4-FFF2-40B4-BE49-F238E27FC236}">
              <a16:creationId xmlns:a16="http://schemas.microsoft.com/office/drawing/2014/main" id="{2AB0EF3D-1189-4FA6-BBFD-96FDD666FB8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9" name="直線コネクタ 208">
          <a:extLst>
            <a:ext uri="{FF2B5EF4-FFF2-40B4-BE49-F238E27FC236}">
              <a16:creationId xmlns:a16="http://schemas.microsoft.com/office/drawing/2014/main" id="{6B2E0E7F-39A8-4D3B-8F0C-37396CA2CF3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0" name="テキスト ボックス 209">
          <a:extLst>
            <a:ext uri="{FF2B5EF4-FFF2-40B4-BE49-F238E27FC236}">
              <a16:creationId xmlns:a16="http://schemas.microsoft.com/office/drawing/2014/main" id="{F8FFB16F-D301-44D9-B1C0-D92C8DD4E4D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6D3890CA-1C40-4CF9-B577-B7E24B3D0FC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F162445E-6AEB-41A5-A73F-020C4D6518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B5B3FD6A-99DA-4EF5-BD6E-EABC94F1EA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14" name="直線コネクタ 213">
          <a:extLst>
            <a:ext uri="{FF2B5EF4-FFF2-40B4-BE49-F238E27FC236}">
              <a16:creationId xmlns:a16="http://schemas.microsoft.com/office/drawing/2014/main" id="{FD65FD01-3B9D-493E-ABD3-E2CD5CC9B48A}"/>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15" name="【福祉施設】&#10;一人当たり面積最小値テキスト">
          <a:extLst>
            <a:ext uri="{FF2B5EF4-FFF2-40B4-BE49-F238E27FC236}">
              <a16:creationId xmlns:a16="http://schemas.microsoft.com/office/drawing/2014/main" id="{14107207-F7CD-400E-8B48-A06075E70BBC}"/>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16" name="直線コネクタ 215">
          <a:extLst>
            <a:ext uri="{FF2B5EF4-FFF2-40B4-BE49-F238E27FC236}">
              <a16:creationId xmlns:a16="http://schemas.microsoft.com/office/drawing/2014/main" id="{CE5B4830-17B3-4A03-86B0-8426C8466937}"/>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17" name="【福祉施設】&#10;一人当たり面積最大値テキスト">
          <a:extLst>
            <a:ext uri="{FF2B5EF4-FFF2-40B4-BE49-F238E27FC236}">
              <a16:creationId xmlns:a16="http://schemas.microsoft.com/office/drawing/2014/main" id="{6594E06E-9561-44CC-ABB6-7E686C4AE2B4}"/>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18" name="直線コネクタ 217">
          <a:extLst>
            <a:ext uri="{FF2B5EF4-FFF2-40B4-BE49-F238E27FC236}">
              <a16:creationId xmlns:a16="http://schemas.microsoft.com/office/drawing/2014/main" id="{2801E7A4-9DDF-4729-B7EF-02F6F0255DBA}"/>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19" name="【福祉施設】&#10;一人当たり面積平均値テキスト">
          <a:extLst>
            <a:ext uri="{FF2B5EF4-FFF2-40B4-BE49-F238E27FC236}">
              <a16:creationId xmlns:a16="http://schemas.microsoft.com/office/drawing/2014/main" id="{3DD74A5C-A707-4E87-8F18-727428A6A0E8}"/>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20" name="フローチャート: 判断 219">
          <a:extLst>
            <a:ext uri="{FF2B5EF4-FFF2-40B4-BE49-F238E27FC236}">
              <a16:creationId xmlns:a16="http://schemas.microsoft.com/office/drawing/2014/main" id="{F81A5BB3-5D63-4259-A956-BD0184D80469}"/>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21" name="フローチャート: 判断 220">
          <a:extLst>
            <a:ext uri="{FF2B5EF4-FFF2-40B4-BE49-F238E27FC236}">
              <a16:creationId xmlns:a16="http://schemas.microsoft.com/office/drawing/2014/main" id="{54AA7EA7-A387-490D-9741-AFB14E972B56}"/>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22" name="フローチャート: 判断 221">
          <a:extLst>
            <a:ext uri="{FF2B5EF4-FFF2-40B4-BE49-F238E27FC236}">
              <a16:creationId xmlns:a16="http://schemas.microsoft.com/office/drawing/2014/main" id="{13122162-B966-41A4-875D-77B3C45B7DED}"/>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23" name="フローチャート: 判断 222">
          <a:extLst>
            <a:ext uri="{FF2B5EF4-FFF2-40B4-BE49-F238E27FC236}">
              <a16:creationId xmlns:a16="http://schemas.microsoft.com/office/drawing/2014/main" id="{5883880A-2D1F-4ED9-8DB7-16D096C1D939}"/>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24" name="フローチャート: 判断 223">
          <a:extLst>
            <a:ext uri="{FF2B5EF4-FFF2-40B4-BE49-F238E27FC236}">
              <a16:creationId xmlns:a16="http://schemas.microsoft.com/office/drawing/2014/main" id="{2096B006-5C23-4B9F-8B72-D6B83489B7B7}"/>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A1D43B75-37A4-4D07-A919-F6708A9C01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538F24BD-031E-4ED2-8223-26AB24FE61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57050816-D3BE-45BD-9B70-CDE66D5391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5559DEDF-EFFD-4964-AE65-3017DEF221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9683C977-DEAB-4C4D-ADF6-971A2277E8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36286</xdr:rowOff>
    </xdr:from>
    <xdr:to>
      <xdr:col>50</xdr:col>
      <xdr:colOff>165100</xdr:colOff>
      <xdr:row>84</xdr:row>
      <xdr:rowOff>137886</xdr:rowOff>
    </xdr:to>
    <xdr:sp macro="" textlink="">
      <xdr:nvSpPr>
        <xdr:cNvPr id="230" name="楕円 229">
          <a:extLst>
            <a:ext uri="{FF2B5EF4-FFF2-40B4-BE49-F238E27FC236}">
              <a16:creationId xmlns:a16="http://schemas.microsoft.com/office/drawing/2014/main" id="{0C263108-624E-4169-9CDD-A8DFD308B415}"/>
            </a:ext>
          </a:extLst>
        </xdr:cNvPr>
        <xdr:cNvSpPr/>
      </xdr:nvSpPr>
      <xdr:spPr>
        <a:xfrm>
          <a:off x="9588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110870</xdr:rowOff>
    </xdr:from>
    <xdr:ext cx="469744" cy="259045"/>
    <xdr:sp macro="" textlink="">
      <xdr:nvSpPr>
        <xdr:cNvPr id="231" name="n_1aveValue【福祉施設】&#10;一人当たり面積">
          <a:extLst>
            <a:ext uri="{FF2B5EF4-FFF2-40B4-BE49-F238E27FC236}">
              <a16:creationId xmlns:a16="http://schemas.microsoft.com/office/drawing/2014/main" id="{7A11E305-DC9A-49B8-9AFA-0A845AA19433}"/>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32" name="n_2aveValue【福祉施設】&#10;一人当たり面積">
          <a:extLst>
            <a:ext uri="{FF2B5EF4-FFF2-40B4-BE49-F238E27FC236}">
              <a16:creationId xmlns:a16="http://schemas.microsoft.com/office/drawing/2014/main" id="{B6C65F76-2EE8-4B0B-981A-3D2648372469}"/>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33" name="n_3aveValue【福祉施設】&#10;一人当たり面積">
          <a:extLst>
            <a:ext uri="{FF2B5EF4-FFF2-40B4-BE49-F238E27FC236}">
              <a16:creationId xmlns:a16="http://schemas.microsoft.com/office/drawing/2014/main" id="{AE993B55-1490-497F-8972-E9DE9C264A66}"/>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34" name="n_4aveValue【福祉施設】&#10;一人当たり面積">
          <a:extLst>
            <a:ext uri="{FF2B5EF4-FFF2-40B4-BE49-F238E27FC236}">
              <a16:creationId xmlns:a16="http://schemas.microsoft.com/office/drawing/2014/main" id="{751066A5-A703-4E82-9B56-5CF243B62276}"/>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129013</xdr:rowOff>
    </xdr:from>
    <xdr:ext cx="469744" cy="259045"/>
    <xdr:sp macro="" textlink="">
      <xdr:nvSpPr>
        <xdr:cNvPr id="235" name="n_1mainValue【福祉施設】&#10;一人当たり面積">
          <a:extLst>
            <a:ext uri="{FF2B5EF4-FFF2-40B4-BE49-F238E27FC236}">
              <a16:creationId xmlns:a16="http://schemas.microsoft.com/office/drawing/2014/main" id="{D5086119-F9CE-44FF-BB55-46A1D8A1FACC}"/>
            </a:ext>
          </a:extLst>
        </xdr:cNvPr>
        <xdr:cNvSpPr txBox="1"/>
      </xdr:nvSpPr>
      <xdr:spPr>
        <a:xfrm>
          <a:off x="9391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a:extLst>
            <a:ext uri="{FF2B5EF4-FFF2-40B4-BE49-F238E27FC236}">
              <a16:creationId xmlns:a16="http://schemas.microsoft.com/office/drawing/2014/main" id="{26427401-B127-4170-88A1-5CFB9B1AEA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a:extLst>
            <a:ext uri="{FF2B5EF4-FFF2-40B4-BE49-F238E27FC236}">
              <a16:creationId xmlns:a16="http://schemas.microsoft.com/office/drawing/2014/main" id="{F447B2D2-33E0-4692-A403-044F1B4762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a:extLst>
            <a:ext uri="{FF2B5EF4-FFF2-40B4-BE49-F238E27FC236}">
              <a16:creationId xmlns:a16="http://schemas.microsoft.com/office/drawing/2014/main" id="{54E18B76-3EDD-405D-B70D-B4DB82CE6F2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a:extLst>
            <a:ext uri="{FF2B5EF4-FFF2-40B4-BE49-F238E27FC236}">
              <a16:creationId xmlns:a16="http://schemas.microsoft.com/office/drawing/2014/main" id="{DD40F9DD-50A5-461D-A05D-C97B8492FC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a:extLst>
            <a:ext uri="{FF2B5EF4-FFF2-40B4-BE49-F238E27FC236}">
              <a16:creationId xmlns:a16="http://schemas.microsoft.com/office/drawing/2014/main" id="{6AEE125F-EF99-419F-A0FF-82CED76861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a:extLst>
            <a:ext uri="{FF2B5EF4-FFF2-40B4-BE49-F238E27FC236}">
              <a16:creationId xmlns:a16="http://schemas.microsoft.com/office/drawing/2014/main" id="{959F1630-CE34-4333-96C6-5AAE2BA1C8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a:extLst>
            <a:ext uri="{FF2B5EF4-FFF2-40B4-BE49-F238E27FC236}">
              <a16:creationId xmlns:a16="http://schemas.microsoft.com/office/drawing/2014/main" id="{EC834B95-E4F8-4E9E-9E8F-9DD7099FBF0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a:extLst>
            <a:ext uri="{FF2B5EF4-FFF2-40B4-BE49-F238E27FC236}">
              <a16:creationId xmlns:a16="http://schemas.microsoft.com/office/drawing/2014/main" id="{C0264DFD-022B-4E6A-9BB8-B93A5F23FCE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a:extLst>
            <a:ext uri="{FF2B5EF4-FFF2-40B4-BE49-F238E27FC236}">
              <a16:creationId xmlns:a16="http://schemas.microsoft.com/office/drawing/2014/main" id="{2C46803C-3E96-4851-BEC7-1FDBC8020F4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a:extLst>
            <a:ext uri="{FF2B5EF4-FFF2-40B4-BE49-F238E27FC236}">
              <a16:creationId xmlns:a16="http://schemas.microsoft.com/office/drawing/2014/main" id="{4C4B8A25-1777-4DF5-B44D-2D066D36DE3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6" name="テキスト ボックス 245">
          <a:extLst>
            <a:ext uri="{FF2B5EF4-FFF2-40B4-BE49-F238E27FC236}">
              <a16:creationId xmlns:a16="http://schemas.microsoft.com/office/drawing/2014/main" id="{CA7155AA-A408-468B-99B9-1C687E28723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7" name="直線コネクタ 246">
          <a:extLst>
            <a:ext uri="{FF2B5EF4-FFF2-40B4-BE49-F238E27FC236}">
              <a16:creationId xmlns:a16="http://schemas.microsoft.com/office/drawing/2014/main" id="{9E144F90-884E-4BBC-9729-AC3089FC02F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48" name="テキスト ボックス 247">
          <a:extLst>
            <a:ext uri="{FF2B5EF4-FFF2-40B4-BE49-F238E27FC236}">
              <a16:creationId xmlns:a16="http://schemas.microsoft.com/office/drawing/2014/main" id="{734F79EF-7263-4A17-A825-6A86D8F0A76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9" name="直線コネクタ 248">
          <a:extLst>
            <a:ext uri="{FF2B5EF4-FFF2-40B4-BE49-F238E27FC236}">
              <a16:creationId xmlns:a16="http://schemas.microsoft.com/office/drawing/2014/main" id="{643A317F-384D-4750-9E1F-72E2999B093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0" name="テキスト ボックス 249">
          <a:extLst>
            <a:ext uri="{FF2B5EF4-FFF2-40B4-BE49-F238E27FC236}">
              <a16:creationId xmlns:a16="http://schemas.microsoft.com/office/drawing/2014/main" id="{3E4FF2D9-52B5-42B5-B2FA-60FDB55F3C3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1" name="直線コネクタ 250">
          <a:extLst>
            <a:ext uri="{FF2B5EF4-FFF2-40B4-BE49-F238E27FC236}">
              <a16:creationId xmlns:a16="http://schemas.microsoft.com/office/drawing/2014/main" id="{DD5FE4F0-7831-4ED4-B652-95B7DB6122D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2" name="テキスト ボックス 251">
          <a:extLst>
            <a:ext uri="{FF2B5EF4-FFF2-40B4-BE49-F238E27FC236}">
              <a16:creationId xmlns:a16="http://schemas.microsoft.com/office/drawing/2014/main" id="{58B275CE-535D-4317-BABA-573FCCD98F1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3" name="直線コネクタ 252">
          <a:extLst>
            <a:ext uri="{FF2B5EF4-FFF2-40B4-BE49-F238E27FC236}">
              <a16:creationId xmlns:a16="http://schemas.microsoft.com/office/drawing/2014/main" id="{F5D3DD9F-98E6-4395-8932-202D70123C3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4" name="テキスト ボックス 253">
          <a:extLst>
            <a:ext uri="{FF2B5EF4-FFF2-40B4-BE49-F238E27FC236}">
              <a16:creationId xmlns:a16="http://schemas.microsoft.com/office/drawing/2014/main" id="{C0CDE61D-302C-4432-90C1-6FE1B8ABB04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5" name="直線コネクタ 254">
          <a:extLst>
            <a:ext uri="{FF2B5EF4-FFF2-40B4-BE49-F238E27FC236}">
              <a16:creationId xmlns:a16="http://schemas.microsoft.com/office/drawing/2014/main" id="{DC0E002B-80DF-4038-8DA6-1CA5CD15C53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6" name="テキスト ボックス 255">
          <a:extLst>
            <a:ext uri="{FF2B5EF4-FFF2-40B4-BE49-F238E27FC236}">
              <a16:creationId xmlns:a16="http://schemas.microsoft.com/office/drawing/2014/main" id="{6A1A450A-3ECC-45FA-B11A-BB713A7FEB1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7" name="直線コネクタ 256">
          <a:extLst>
            <a:ext uri="{FF2B5EF4-FFF2-40B4-BE49-F238E27FC236}">
              <a16:creationId xmlns:a16="http://schemas.microsoft.com/office/drawing/2014/main" id="{226C33D8-D31E-4D5B-A0AD-653F8C2AFB2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58" name="テキスト ボックス 257">
          <a:extLst>
            <a:ext uri="{FF2B5EF4-FFF2-40B4-BE49-F238E27FC236}">
              <a16:creationId xmlns:a16="http://schemas.microsoft.com/office/drawing/2014/main" id="{C269FE80-2B9F-4622-A39C-771C902485C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a:extLst>
            <a:ext uri="{FF2B5EF4-FFF2-40B4-BE49-F238E27FC236}">
              <a16:creationId xmlns:a16="http://schemas.microsoft.com/office/drawing/2014/main" id="{52B3CDF3-8054-4E30-AF1F-2496E7544E2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a:extLst>
            <a:ext uri="{FF2B5EF4-FFF2-40B4-BE49-F238E27FC236}">
              <a16:creationId xmlns:a16="http://schemas.microsoft.com/office/drawing/2014/main" id="{68390524-6D0E-4AD9-8165-773D8AB7C72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261" name="直線コネクタ 260">
          <a:extLst>
            <a:ext uri="{FF2B5EF4-FFF2-40B4-BE49-F238E27FC236}">
              <a16:creationId xmlns:a16="http://schemas.microsoft.com/office/drawing/2014/main" id="{C6776057-1B9D-49DA-8192-05A4895542C5}"/>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62" name="【市民会館】&#10;有形固定資産減価償却率最小値テキスト">
          <a:extLst>
            <a:ext uri="{FF2B5EF4-FFF2-40B4-BE49-F238E27FC236}">
              <a16:creationId xmlns:a16="http://schemas.microsoft.com/office/drawing/2014/main" id="{0D1E2659-47A5-430B-A458-43DCB524018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3" name="直線コネクタ 262">
          <a:extLst>
            <a:ext uri="{FF2B5EF4-FFF2-40B4-BE49-F238E27FC236}">
              <a16:creationId xmlns:a16="http://schemas.microsoft.com/office/drawing/2014/main" id="{947AD978-1C23-402C-A6EC-E63EDF43BC0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264" name="【市民会館】&#10;有形固定資産減価償却率最大値テキスト">
          <a:extLst>
            <a:ext uri="{FF2B5EF4-FFF2-40B4-BE49-F238E27FC236}">
              <a16:creationId xmlns:a16="http://schemas.microsoft.com/office/drawing/2014/main" id="{33FE5923-9F09-44D6-AEF2-C005FE393AA8}"/>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265" name="直線コネクタ 264">
          <a:extLst>
            <a:ext uri="{FF2B5EF4-FFF2-40B4-BE49-F238E27FC236}">
              <a16:creationId xmlns:a16="http://schemas.microsoft.com/office/drawing/2014/main" id="{16426D13-BA1B-4E3F-8C76-57C0E7086D51}"/>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266" name="【市民会館】&#10;有形固定資産減価償却率平均値テキスト">
          <a:extLst>
            <a:ext uri="{FF2B5EF4-FFF2-40B4-BE49-F238E27FC236}">
              <a16:creationId xmlns:a16="http://schemas.microsoft.com/office/drawing/2014/main" id="{3E03D357-986A-476D-A898-0EFB0BDE6612}"/>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267" name="フローチャート: 判断 266">
          <a:extLst>
            <a:ext uri="{FF2B5EF4-FFF2-40B4-BE49-F238E27FC236}">
              <a16:creationId xmlns:a16="http://schemas.microsoft.com/office/drawing/2014/main" id="{B1E8EC11-205E-40A6-BCF3-42DAD758769E}"/>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268" name="フローチャート: 判断 267">
          <a:extLst>
            <a:ext uri="{FF2B5EF4-FFF2-40B4-BE49-F238E27FC236}">
              <a16:creationId xmlns:a16="http://schemas.microsoft.com/office/drawing/2014/main" id="{BB4EA88D-EE74-45DF-881E-DB9921AD569C}"/>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269" name="フローチャート: 判断 268">
          <a:extLst>
            <a:ext uri="{FF2B5EF4-FFF2-40B4-BE49-F238E27FC236}">
              <a16:creationId xmlns:a16="http://schemas.microsoft.com/office/drawing/2014/main" id="{E68C496F-FA28-4395-9C10-4729E92ACA7A}"/>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70" name="フローチャート: 判断 269">
          <a:extLst>
            <a:ext uri="{FF2B5EF4-FFF2-40B4-BE49-F238E27FC236}">
              <a16:creationId xmlns:a16="http://schemas.microsoft.com/office/drawing/2014/main" id="{5457C19E-A463-44FC-ABBC-C9278E86159E}"/>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271" name="フローチャート: 判断 270">
          <a:extLst>
            <a:ext uri="{FF2B5EF4-FFF2-40B4-BE49-F238E27FC236}">
              <a16:creationId xmlns:a16="http://schemas.microsoft.com/office/drawing/2014/main" id="{CBA9EF0A-4799-4115-9319-7C899B6C8B4F}"/>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EFFF966-4492-4BEB-A72C-355AEE80131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CD11262E-FA46-479B-804C-2E42FAA2606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AEA234DC-D0B6-4EEF-9E70-D5B347FE19C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BEFFF860-A263-4F9B-9E50-7B858247882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9A7672EF-AF3A-430A-8A50-510EA1CA650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277" name="楕円 276">
          <a:extLst>
            <a:ext uri="{FF2B5EF4-FFF2-40B4-BE49-F238E27FC236}">
              <a16:creationId xmlns:a16="http://schemas.microsoft.com/office/drawing/2014/main" id="{BDFB3FBF-7A46-4326-B192-4F8177C667B2}"/>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60251</xdr:rowOff>
    </xdr:from>
    <xdr:ext cx="405111" cy="259045"/>
    <xdr:sp macro="" textlink="">
      <xdr:nvSpPr>
        <xdr:cNvPr id="278" name="n_1aveValue【市民会館】&#10;有形固定資産減価償却率">
          <a:extLst>
            <a:ext uri="{FF2B5EF4-FFF2-40B4-BE49-F238E27FC236}">
              <a16:creationId xmlns:a16="http://schemas.microsoft.com/office/drawing/2014/main" id="{F79BAB11-9262-4CA7-851D-4D7F91A00DA7}"/>
            </a:ext>
          </a:extLst>
        </xdr:cNvPr>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279" name="n_2aveValue【市民会館】&#10;有形固定資産減価償却率">
          <a:extLst>
            <a:ext uri="{FF2B5EF4-FFF2-40B4-BE49-F238E27FC236}">
              <a16:creationId xmlns:a16="http://schemas.microsoft.com/office/drawing/2014/main" id="{061755C7-F859-4FED-B809-541E9D839E54}"/>
            </a:ext>
          </a:extLst>
        </xdr:cNvPr>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280" name="n_3aveValue【市民会館】&#10;有形固定資産減価償却率">
          <a:extLst>
            <a:ext uri="{FF2B5EF4-FFF2-40B4-BE49-F238E27FC236}">
              <a16:creationId xmlns:a16="http://schemas.microsoft.com/office/drawing/2014/main" id="{0AE32A07-3D35-4CB2-825E-C0AD5C2C5FA8}"/>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281" name="n_4aveValue【市民会館】&#10;有形固定資産減価償却率">
          <a:extLst>
            <a:ext uri="{FF2B5EF4-FFF2-40B4-BE49-F238E27FC236}">
              <a16:creationId xmlns:a16="http://schemas.microsoft.com/office/drawing/2014/main" id="{0E9E3FDC-5FD7-4934-8419-34D661BE7763}"/>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282" name="n_1mainValue【市民会館】&#10;有形固定資産減価償却率">
          <a:extLst>
            <a:ext uri="{FF2B5EF4-FFF2-40B4-BE49-F238E27FC236}">
              <a16:creationId xmlns:a16="http://schemas.microsoft.com/office/drawing/2014/main" id="{A7FA2835-8E61-4F00-9159-82D29212A8EB}"/>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91018769-EDFD-479C-BE21-95920057D0A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CC18E0C3-16E6-436D-9AA7-8CABECAEA98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4B32BA85-CFC1-463E-9DA9-CED4003B9F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2E4F1E04-4831-4FDA-9F50-B7F910726E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4B748BF6-3BC2-4DBF-B847-D8ED3EB228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53B27CCB-ECE2-4063-868B-6535E4B28C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F72E2B16-C3ED-4347-8F9B-707B7014E5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2ED38A33-7152-43A1-A5D5-27169914909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a:extLst>
            <a:ext uri="{FF2B5EF4-FFF2-40B4-BE49-F238E27FC236}">
              <a16:creationId xmlns:a16="http://schemas.microsoft.com/office/drawing/2014/main" id="{754B0255-F059-4D91-BB89-A97CDE6807B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a:extLst>
            <a:ext uri="{FF2B5EF4-FFF2-40B4-BE49-F238E27FC236}">
              <a16:creationId xmlns:a16="http://schemas.microsoft.com/office/drawing/2014/main" id="{D6362F69-FD22-4805-8A0C-D8A55BA0FA1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3" name="直線コネクタ 292">
          <a:extLst>
            <a:ext uri="{FF2B5EF4-FFF2-40B4-BE49-F238E27FC236}">
              <a16:creationId xmlns:a16="http://schemas.microsoft.com/office/drawing/2014/main" id="{89B7A308-5AC0-49F3-9DB7-B131A38F136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33AB41BB-2568-4BB1-ABC0-6E0F6017FCC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5" name="直線コネクタ 294">
          <a:extLst>
            <a:ext uri="{FF2B5EF4-FFF2-40B4-BE49-F238E27FC236}">
              <a16:creationId xmlns:a16="http://schemas.microsoft.com/office/drawing/2014/main" id="{A61D9ABD-85A1-4C92-905C-6B1D8B9F6B4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6" name="テキスト ボックス 295">
          <a:extLst>
            <a:ext uri="{FF2B5EF4-FFF2-40B4-BE49-F238E27FC236}">
              <a16:creationId xmlns:a16="http://schemas.microsoft.com/office/drawing/2014/main" id="{8E129A18-8852-4B42-BD09-43393524D78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7" name="直線コネクタ 296">
          <a:extLst>
            <a:ext uri="{FF2B5EF4-FFF2-40B4-BE49-F238E27FC236}">
              <a16:creationId xmlns:a16="http://schemas.microsoft.com/office/drawing/2014/main" id="{069321F6-2328-4DCF-A9A2-1B4A3282735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8" name="テキスト ボックス 297">
          <a:extLst>
            <a:ext uri="{FF2B5EF4-FFF2-40B4-BE49-F238E27FC236}">
              <a16:creationId xmlns:a16="http://schemas.microsoft.com/office/drawing/2014/main" id="{466F9C50-1906-4500-85BF-7B4E55810EE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99" name="直線コネクタ 298">
          <a:extLst>
            <a:ext uri="{FF2B5EF4-FFF2-40B4-BE49-F238E27FC236}">
              <a16:creationId xmlns:a16="http://schemas.microsoft.com/office/drawing/2014/main" id="{C568221A-023D-47A3-91E5-309A5E9DC4D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0" name="テキスト ボックス 299">
          <a:extLst>
            <a:ext uri="{FF2B5EF4-FFF2-40B4-BE49-F238E27FC236}">
              <a16:creationId xmlns:a16="http://schemas.microsoft.com/office/drawing/2014/main" id="{794AC758-A155-4848-99D1-AB4F2D874DCF}"/>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1" name="直線コネクタ 300">
          <a:extLst>
            <a:ext uri="{FF2B5EF4-FFF2-40B4-BE49-F238E27FC236}">
              <a16:creationId xmlns:a16="http://schemas.microsoft.com/office/drawing/2014/main" id="{DB9FED36-A376-4C3C-987F-F4248A28352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2" name="テキスト ボックス 301">
          <a:extLst>
            <a:ext uri="{FF2B5EF4-FFF2-40B4-BE49-F238E27FC236}">
              <a16:creationId xmlns:a16="http://schemas.microsoft.com/office/drawing/2014/main" id="{5FD15857-E8A2-492F-91DA-E302217064E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3" name="【市民会館】&#10;一人当たり面積グラフ枠">
          <a:extLst>
            <a:ext uri="{FF2B5EF4-FFF2-40B4-BE49-F238E27FC236}">
              <a16:creationId xmlns:a16="http://schemas.microsoft.com/office/drawing/2014/main" id="{310D042B-6B22-4F58-A2DA-012431DDF63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04" name="直線コネクタ 303">
          <a:extLst>
            <a:ext uri="{FF2B5EF4-FFF2-40B4-BE49-F238E27FC236}">
              <a16:creationId xmlns:a16="http://schemas.microsoft.com/office/drawing/2014/main" id="{85208D07-6A91-441F-B8CE-3875D9F4479C}"/>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05" name="【市民会館】&#10;一人当たり面積最小値テキスト">
          <a:extLst>
            <a:ext uri="{FF2B5EF4-FFF2-40B4-BE49-F238E27FC236}">
              <a16:creationId xmlns:a16="http://schemas.microsoft.com/office/drawing/2014/main" id="{4C105DD5-944E-4CBE-AA27-73625B16B307}"/>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06" name="直線コネクタ 305">
          <a:extLst>
            <a:ext uri="{FF2B5EF4-FFF2-40B4-BE49-F238E27FC236}">
              <a16:creationId xmlns:a16="http://schemas.microsoft.com/office/drawing/2014/main" id="{656ABE92-3CDF-40A9-86FB-0BF58E60C5FA}"/>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07" name="【市民会館】&#10;一人当たり面積最大値テキスト">
          <a:extLst>
            <a:ext uri="{FF2B5EF4-FFF2-40B4-BE49-F238E27FC236}">
              <a16:creationId xmlns:a16="http://schemas.microsoft.com/office/drawing/2014/main" id="{7231EF7E-E09A-4930-B915-809F7D6965F4}"/>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08" name="直線コネクタ 307">
          <a:extLst>
            <a:ext uri="{FF2B5EF4-FFF2-40B4-BE49-F238E27FC236}">
              <a16:creationId xmlns:a16="http://schemas.microsoft.com/office/drawing/2014/main" id="{A448C68E-F6AC-4171-977F-4BA4E8C2888B}"/>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09" name="【市民会館】&#10;一人当たり面積平均値テキスト">
          <a:extLst>
            <a:ext uri="{FF2B5EF4-FFF2-40B4-BE49-F238E27FC236}">
              <a16:creationId xmlns:a16="http://schemas.microsoft.com/office/drawing/2014/main" id="{97F19253-F783-4892-BBF1-12AAD82D5BA6}"/>
            </a:ext>
          </a:extLst>
        </xdr:cNvPr>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10" name="フローチャート: 判断 309">
          <a:extLst>
            <a:ext uri="{FF2B5EF4-FFF2-40B4-BE49-F238E27FC236}">
              <a16:creationId xmlns:a16="http://schemas.microsoft.com/office/drawing/2014/main" id="{D7CDFD46-D44C-4586-9FCF-EADFAF99D3A6}"/>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11" name="フローチャート: 判断 310">
          <a:extLst>
            <a:ext uri="{FF2B5EF4-FFF2-40B4-BE49-F238E27FC236}">
              <a16:creationId xmlns:a16="http://schemas.microsoft.com/office/drawing/2014/main" id="{8C6CA71C-BBAE-416C-8236-98CE2B4E06BF}"/>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12" name="フローチャート: 判断 311">
          <a:extLst>
            <a:ext uri="{FF2B5EF4-FFF2-40B4-BE49-F238E27FC236}">
              <a16:creationId xmlns:a16="http://schemas.microsoft.com/office/drawing/2014/main" id="{BDD685D0-79E0-43B9-94FD-55DCC05F8FBF}"/>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13" name="フローチャート: 判断 312">
          <a:extLst>
            <a:ext uri="{FF2B5EF4-FFF2-40B4-BE49-F238E27FC236}">
              <a16:creationId xmlns:a16="http://schemas.microsoft.com/office/drawing/2014/main" id="{DF3CF012-61BC-43C7-9857-15BE70C6C4DB}"/>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14" name="フローチャート: 判断 313">
          <a:extLst>
            <a:ext uri="{FF2B5EF4-FFF2-40B4-BE49-F238E27FC236}">
              <a16:creationId xmlns:a16="http://schemas.microsoft.com/office/drawing/2014/main" id="{150FC026-EC5C-420A-B654-BFDED616739D}"/>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8F7AC97B-CDF0-4FAE-B11D-CCA6CBB05B0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E2790469-FDD0-4F52-9208-B805AC81AC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FB14DB6-32B8-4CF7-8CD3-1F0AA48D4A9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B0B54DA-169D-4AC7-BDBA-2B6595F9554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2B013643-2836-4EC6-B271-AFB2F5B4EB2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49631</xdr:rowOff>
    </xdr:from>
    <xdr:to>
      <xdr:col>50</xdr:col>
      <xdr:colOff>165100</xdr:colOff>
      <xdr:row>107</xdr:row>
      <xdr:rowOff>151231</xdr:rowOff>
    </xdr:to>
    <xdr:sp macro="" textlink="">
      <xdr:nvSpPr>
        <xdr:cNvPr id="320" name="楕円 319">
          <a:extLst>
            <a:ext uri="{FF2B5EF4-FFF2-40B4-BE49-F238E27FC236}">
              <a16:creationId xmlns:a16="http://schemas.microsoft.com/office/drawing/2014/main" id="{A2781142-2C7E-4DB5-AA4A-CD484F4661C4}"/>
            </a:ext>
          </a:extLst>
        </xdr:cNvPr>
        <xdr:cNvSpPr/>
      </xdr:nvSpPr>
      <xdr:spPr>
        <a:xfrm>
          <a:off x="9588500" y="183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131639</xdr:rowOff>
    </xdr:from>
    <xdr:ext cx="469744" cy="259045"/>
    <xdr:sp macro="" textlink="">
      <xdr:nvSpPr>
        <xdr:cNvPr id="321" name="n_1aveValue【市民会館】&#10;一人当たり面積">
          <a:extLst>
            <a:ext uri="{FF2B5EF4-FFF2-40B4-BE49-F238E27FC236}">
              <a16:creationId xmlns:a16="http://schemas.microsoft.com/office/drawing/2014/main" id="{E84EDC19-9C54-40F4-9043-C8F2079D2FB8}"/>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322" name="n_2aveValue【市民会館】&#10;一人当たり面積">
          <a:extLst>
            <a:ext uri="{FF2B5EF4-FFF2-40B4-BE49-F238E27FC236}">
              <a16:creationId xmlns:a16="http://schemas.microsoft.com/office/drawing/2014/main" id="{50C3BC8A-CA3D-464E-BC44-CE0476C4250C}"/>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323" name="n_3aveValue【市民会館】&#10;一人当たり面積">
          <a:extLst>
            <a:ext uri="{FF2B5EF4-FFF2-40B4-BE49-F238E27FC236}">
              <a16:creationId xmlns:a16="http://schemas.microsoft.com/office/drawing/2014/main" id="{DA6A922A-C191-4D0E-BE98-97296C77C02A}"/>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324" name="n_4aveValue【市民会館】&#10;一人当たり面積">
          <a:extLst>
            <a:ext uri="{FF2B5EF4-FFF2-40B4-BE49-F238E27FC236}">
              <a16:creationId xmlns:a16="http://schemas.microsoft.com/office/drawing/2014/main" id="{C7C61427-BD57-4887-B466-6ACBCCD58ADB}"/>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142358</xdr:rowOff>
    </xdr:from>
    <xdr:ext cx="469744" cy="259045"/>
    <xdr:sp macro="" textlink="">
      <xdr:nvSpPr>
        <xdr:cNvPr id="325" name="n_1mainValue【市民会館】&#10;一人当たり面積">
          <a:extLst>
            <a:ext uri="{FF2B5EF4-FFF2-40B4-BE49-F238E27FC236}">
              <a16:creationId xmlns:a16="http://schemas.microsoft.com/office/drawing/2014/main" id="{0B2702AE-6F0B-4AF3-980D-95C15D7633DE}"/>
            </a:ext>
          </a:extLst>
        </xdr:cNvPr>
        <xdr:cNvSpPr txBox="1"/>
      </xdr:nvSpPr>
      <xdr:spPr>
        <a:xfrm>
          <a:off x="9391727" y="184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A716A3A7-FF83-4D93-9D03-33D2DF5BB5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8561EC15-9C6B-4B2E-8A37-BE1EE722EB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18A93895-88D4-49CC-B315-42DC9763E5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D081FF6E-4435-4064-B1DA-E8462454AE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D1DB1F7A-F896-44CA-B049-67D5EB6183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4725780C-52DE-4F25-96F2-2F2B849BC47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45536B5A-2F4B-4A9F-8471-D51B29B94F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0E1E7021-5FB7-44EA-9AF3-05732AE1B5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a:extLst>
            <a:ext uri="{FF2B5EF4-FFF2-40B4-BE49-F238E27FC236}">
              <a16:creationId xmlns:a16="http://schemas.microsoft.com/office/drawing/2014/main" id="{A4B6828E-1391-41F7-848B-84F04B90C0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a:extLst>
            <a:ext uri="{FF2B5EF4-FFF2-40B4-BE49-F238E27FC236}">
              <a16:creationId xmlns:a16="http://schemas.microsoft.com/office/drawing/2014/main" id="{91F2E0DF-5F75-4959-B216-FEA9A76BD4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6" name="テキスト ボックス 335">
          <a:extLst>
            <a:ext uri="{FF2B5EF4-FFF2-40B4-BE49-F238E27FC236}">
              <a16:creationId xmlns:a16="http://schemas.microsoft.com/office/drawing/2014/main" id="{2F7BAEFD-C7CD-4133-A2FF-48D46036CE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a:extLst>
            <a:ext uri="{FF2B5EF4-FFF2-40B4-BE49-F238E27FC236}">
              <a16:creationId xmlns:a16="http://schemas.microsoft.com/office/drawing/2014/main" id="{ED039DE8-322B-4308-9ECB-CE1C79852AB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8" name="テキスト ボックス 337">
          <a:extLst>
            <a:ext uri="{FF2B5EF4-FFF2-40B4-BE49-F238E27FC236}">
              <a16:creationId xmlns:a16="http://schemas.microsoft.com/office/drawing/2014/main" id="{11E9AE1D-B655-4606-A5DF-17758642CA9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a:extLst>
            <a:ext uri="{FF2B5EF4-FFF2-40B4-BE49-F238E27FC236}">
              <a16:creationId xmlns:a16="http://schemas.microsoft.com/office/drawing/2014/main" id="{1E4E3ACC-AF68-4815-82BF-95C899B11B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a:extLst>
            <a:ext uri="{FF2B5EF4-FFF2-40B4-BE49-F238E27FC236}">
              <a16:creationId xmlns:a16="http://schemas.microsoft.com/office/drawing/2014/main" id="{40BF18A1-6950-4063-88E3-6C01A5E9B8B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a:extLst>
            <a:ext uri="{FF2B5EF4-FFF2-40B4-BE49-F238E27FC236}">
              <a16:creationId xmlns:a16="http://schemas.microsoft.com/office/drawing/2014/main" id="{8BA1B312-175A-49F4-8097-1E21AE73690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a:extLst>
            <a:ext uri="{FF2B5EF4-FFF2-40B4-BE49-F238E27FC236}">
              <a16:creationId xmlns:a16="http://schemas.microsoft.com/office/drawing/2014/main" id="{8FD464FB-D67E-4324-BC15-547684E7D64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a:extLst>
            <a:ext uri="{FF2B5EF4-FFF2-40B4-BE49-F238E27FC236}">
              <a16:creationId xmlns:a16="http://schemas.microsoft.com/office/drawing/2014/main" id="{C69C0A5F-5B70-4473-A5D5-9A346F3C8D1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a:extLst>
            <a:ext uri="{FF2B5EF4-FFF2-40B4-BE49-F238E27FC236}">
              <a16:creationId xmlns:a16="http://schemas.microsoft.com/office/drawing/2014/main" id="{8698F250-5677-473B-AE7C-D079D3C3892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a:extLst>
            <a:ext uri="{FF2B5EF4-FFF2-40B4-BE49-F238E27FC236}">
              <a16:creationId xmlns:a16="http://schemas.microsoft.com/office/drawing/2014/main" id="{3C7CC8AC-1BB1-4AE1-94FA-542E4BCF83B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6" name="テキスト ボックス 345">
          <a:extLst>
            <a:ext uri="{FF2B5EF4-FFF2-40B4-BE49-F238E27FC236}">
              <a16:creationId xmlns:a16="http://schemas.microsoft.com/office/drawing/2014/main" id="{A7EB3BBA-57D0-4F1A-A067-8A4C590753B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4F1AA2D7-9665-4F64-9177-EA6DBBF5FF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48" name="テキスト ボックス 347">
          <a:extLst>
            <a:ext uri="{FF2B5EF4-FFF2-40B4-BE49-F238E27FC236}">
              <a16:creationId xmlns:a16="http://schemas.microsoft.com/office/drawing/2014/main" id="{F9CA2906-BB6D-4176-ADDF-9FD41DBB16C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一般廃棄物処理施設】&#10;有形固定資産減価償却率グラフ枠">
          <a:extLst>
            <a:ext uri="{FF2B5EF4-FFF2-40B4-BE49-F238E27FC236}">
              <a16:creationId xmlns:a16="http://schemas.microsoft.com/office/drawing/2014/main" id="{D2D165F2-EE02-4194-9E6E-B7B1723F96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50" name="直線コネクタ 349">
          <a:extLst>
            <a:ext uri="{FF2B5EF4-FFF2-40B4-BE49-F238E27FC236}">
              <a16:creationId xmlns:a16="http://schemas.microsoft.com/office/drawing/2014/main" id="{3FF71CEA-77A1-4654-B407-D49FB8ADCB47}"/>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51" name="【一般廃棄物処理施設】&#10;有形固定資産減価償却率最小値テキスト">
          <a:extLst>
            <a:ext uri="{FF2B5EF4-FFF2-40B4-BE49-F238E27FC236}">
              <a16:creationId xmlns:a16="http://schemas.microsoft.com/office/drawing/2014/main" id="{9B6E9F90-2B4A-42F2-93A8-D55F27B1813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2" name="直線コネクタ 351">
          <a:extLst>
            <a:ext uri="{FF2B5EF4-FFF2-40B4-BE49-F238E27FC236}">
              <a16:creationId xmlns:a16="http://schemas.microsoft.com/office/drawing/2014/main" id="{A50288D3-7E98-43F2-861B-5E3E953B23C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53" name="【一般廃棄物処理施設】&#10;有形固定資産減価償却率最大値テキスト">
          <a:extLst>
            <a:ext uri="{FF2B5EF4-FFF2-40B4-BE49-F238E27FC236}">
              <a16:creationId xmlns:a16="http://schemas.microsoft.com/office/drawing/2014/main" id="{7296FB9B-EC2D-421C-AC51-C24BDAD93121}"/>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54" name="直線コネクタ 353">
          <a:extLst>
            <a:ext uri="{FF2B5EF4-FFF2-40B4-BE49-F238E27FC236}">
              <a16:creationId xmlns:a16="http://schemas.microsoft.com/office/drawing/2014/main" id="{59126AEC-59D7-436D-850E-F111E790C2AC}"/>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55" name="【一般廃棄物処理施設】&#10;有形固定資産減価償却率平均値テキスト">
          <a:extLst>
            <a:ext uri="{FF2B5EF4-FFF2-40B4-BE49-F238E27FC236}">
              <a16:creationId xmlns:a16="http://schemas.microsoft.com/office/drawing/2014/main" id="{C02BD881-8167-4125-9F39-2B56195CFFE9}"/>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56" name="フローチャート: 判断 355">
          <a:extLst>
            <a:ext uri="{FF2B5EF4-FFF2-40B4-BE49-F238E27FC236}">
              <a16:creationId xmlns:a16="http://schemas.microsoft.com/office/drawing/2014/main" id="{B465604F-8D26-4A84-9F0A-27BD03076E0D}"/>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57" name="フローチャート: 判断 356">
          <a:extLst>
            <a:ext uri="{FF2B5EF4-FFF2-40B4-BE49-F238E27FC236}">
              <a16:creationId xmlns:a16="http://schemas.microsoft.com/office/drawing/2014/main" id="{F7A57A72-5039-4E1D-A89E-F354520DB9AE}"/>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58" name="フローチャート: 判断 357">
          <a:extLst>
            <a:ext uri="{FF2B5EF4-FFF2-40B4-BE49-F238E27FC236}">
              <a16:creationId xmlns:a16="http://schemas.microsoft.com/office/drawing/2014/main" id="{D0C77BE8-29BC-4356-B678-1418A21A922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59" name="フローチャート: 判断 358">
          <a:extLst>
            <a:ext uri="{FF2B5EF4-FFF2-40B4-BE49-F238E27FC236}">
              <a16:creationId xmlns:a16="http://schemas.microsoft.com/office/drawing/2014/main" id="{B60DCC6E-2E54-4EB6-A6BA-D0E9CBE81DE4}"/>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60" name="フローチャート: 判断 359">
          <a:extLst>
            <a:ext uri="{FF2B5EF4-FFF2-40B4-BE49-F238E27FC236}">
              <a16:creationId xmlns:a16="http://schemas.microsoft.com/office/drawing/2014/main" id="{DFFA9BD5-664C-4EB5-9BAB-5A8DF955C5D2}"/>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BB35D05B-0972-4EE0-802A-6C82FF20B8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2AFFB5A9-6062-46BF-B2DC-7D6EF5F5190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B4823EB6-5AE9-4923-9850-059210DA3B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920F4F48-1332-43BB-A229-ACE0C54FB96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31D77CBF-2F88-4338-883F-A142CE8ED1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366" name="楕円 365">
          <a:extLst>
            <a:ext uri="{FF2B5EF4-FFF2-40B4-BE49-F238E27FC236}">
              <a16:creationId xmlns:a16="http://schemas.microsoft.com/office/drawing/2014/main" id="{33192006-DD6A-478E-BBC8-BBDED4D441C5}"/>
            </a:ext>
          </a:extLst>
        </xdr:cNvPr>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27322</xdr:rowOff>
    </xdr:from>
    <xdr:ext cx="405111" cy="259045"/>
    <xdr:sp macro="" textlink="">
      <xdr:nvSpPr>
        <xdr:cNvPr id="367" name="n_1aveValue【一般廃棄物処理施設】&#10;有形固定資産減価償却率">
          <a:extLst>
            <a:ext uri="{FF2B5EF4-FFF2-40B4-BE49-F238E27FC236}">
              <a16:creationId xmlns:a16="http://schemas.microsoft.com/office/drawing/2014/main" id="{E176DB22-1FED-4315-8C23-6F06A2423D6A}"/>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68" name="n_2aveValue【一般廃棄物処理施設】&#10;有形固定資産減価償却率">
          <a:extLst>
            <a:ext uri="{FF2B5EF4-FFF2-40B4-BE49-F238E27FC236}">
              <a16:creationId xmlns:a16="http://schemas.microsoft.com/office/drawing/2014/main" id="{91F81891-9B8E-4862-8375-78E7967C51B1}"/>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69" name="n_3aveValue【一般廃棄物処理施設】&#10;有形固定資産減価償却率">
          <a:extLst>
            <a:ext uri="{FF2B5EF4-FFF2-40B4-BE49-F238E27FC236}">
              <a16:creationId xmlns:a16="http://schemas.microsoft.com/office/drawing/2014/main" id="{A3B7C8A1-5BAA-48E2-BF10-C573AD0C9D3F}"/>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70" name="n_4aveValue【一般廃棄物処理施設】&#10;有形固定資産減価償却率">
          <a:extLst>
            <a:ext uri="{FF2B5EF4-FFF2-40B4-BE49-F238E27FC236}">
              <a16:creationId xmlns:a16="http://schemas.microsoft.com/office/drawing/2014/main" id="{B5EB171E-4A3F-4E9B-9536-725346654944}"/>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371" name="n_1mainValue【一般廃棄物処理施設】&#10;有形固定資産減価償却率">
          <a:extLst>
            <a:ext uri="{FF2B5EF4-FFF2-40B4-BE49-F238E27FC236}">
              <a16:creationId xmlns:a16="http://schemas.microsoft.com/office/drawing/2014/main" id="{DBA69ACF-C2FE-4C40-AED5-CC17263CBB9A}"/>
            </a:ext>
          </a:extLst>
        </xdr:cNvPr>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a:extLst>
            <a:ext uri="{FF2B5EF4-FFF2-40B4-BE49-F238E27FC236}">
              <a16:creationId xmlns:a16="http://schemas.microsoft.com/office/drawing/2014/main" id="{A5DC321E-EB8A-4D67-8A27-D122CEEE28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a:extLst>
            <a:ext uri="{FF2B5EF4-FFF2-40B4-BE49-F238E27FC236}">
              <a16:creationId xmlns:a16="http://schemas.microsoft.com/office/drawing/2014/main" id="{021278AF-BDBF-4F6B-9536-A6645C5B97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a:extLst>
            <a:ext uri="{FF2B5EF4-FFF2-40B4-BE49-F238E27FC236}">
              <a16:creationId xmlns:a16="http://schemas.microsoft.com/office/drawing/2014/main" id="{2DD1187B-5804-4FE2-9DBA-AF76B45D65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a:extLst>
            <a:ext uri="{FF2B5EF4-FFF2-40B4-BE49-F238E27FC236}">
              <a16:creationId xmlns:a16="http://schemas.microsoft.com/office/drawing/2014/main" id="{B9A9C11B-D85C-460A-ABF5-3AC503906E0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a:extLst>
            <a:ext uri="{FF2B5EF4-FFF2-40B4-BE49-F238E27FC236}">
              <a16:creationId xmlns:a16="http://schemas.microsoft.com/office/drawing/2014/main" id="{676885DC-747A-4EEF-A05D-A34B2DA9C5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a:extLst>
            <a:ext uri="{FF2B5EF4-FFF2-40B4-BE49-F238E27FC236}">
              <a16:creationId xmlns:a16="http://schemas.microsoft.com/office/drawing/2014/main" id="{17520567-CCAC-41F5-AB75-0F98E013FE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a:extLst>
            <a:ext uri="{FF2B5EF4-FFF2-40B4-BE49-F238E27FC236}">
              <a16:creationId xmlns:a16="http://schemas.microsoft.com/office/drawing/2014/main" id="{BE4D4F54-E8C9-441A-90E2-8E43E8B914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a:extLst>
            <a:ext uri="{FF2B5EF4-FFF2-40B4-BE49-F238E27FC236}">
              <a16:creationId xmlns:a16="http://schemas.microsoft.com/office/drawing/2014/main" id="{61EC32B1-96B6-4FB3-A12A-E0B660322B0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0" name="テキスト ボックス 379">
          <a:extLst>
            <a:ext uri="{FF2B5EF4-FFF2-40B4-BE49-F238E27FC236}">
              <a16:creationId xmlns:a16="http://schemas.microsoft.com/office/drawing/2014/main" id="{AC30AB6A-9D06-4B74-8570-1CD85417F78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1" name="直線コネクタ 380">
          <a:extLst>
            <a:ext uri="{FF2B5EF4-FFF2-40B4-BE49-F238E27FC236}">
              <a16:creationId xmlns:a16="http://schemas.microsoft.com/office/drawing/2014/main" id="{4D23B6BF-2924-4270-A418-34B5695F54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2" name="直線コネクタ 381">
          <a:extLst>
            <a:ext uri="{FF2B5EF4-FFF2-40B4-BE49-F238E27FC236}">
              <a16:creationId xmlns:a16="http://schemas.microsoft.com/office/drawing/2014/main" id="{C11D0BF5-82EA-4CD8-A755-5E604E73BB7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3" name="テキスト ボックス 382">
          <a:extLst>
            <a:ext uri="{FF2B5EF4-FFF2-40B4-BE49-F238E27FC236}">
              <a16:creationId xmlns:a16="http://schemas.microsoft.com/office/drawing/2014/main" id="{BC1EAF30-533F-4128-82E4-0110BA65E9D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4" name="直線コネクタ 383">
          <a:extLst>
            <a:ext uri="{FF2B5EF4-FFF2-40B4-BE49-F238E27FC236}">
              <a16:creationId xmlns:a16="http://schemas.microsoft.com/office/drawing/2014/main" id="{73C01693-B6BD-45A7-A0F8-AF90BD54D81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5" name="テキスト ボックス 384">
          <a:extLst>
            <a:ext uri="{FF2B5EF4-FFF2-40B4-BE49-F238E27FC236}">
              <a16:creationId xmlns:a16="http://schemas.microsoft.com/office/drawing/2014/main" id="{B47E4220-4915-4AD1-961C-B54537E0472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6" name="直線コネクタ 385">
          <a:extLst>
            <a:ext uri="{FF2B5EF4-FFF2-40B4-BE49-F238E27FC236}">
              <a16:creationId xmlns:a16="http://schemas.microsoft.com/office/drawing/2014/main" id="{7E5564A1-26EA-47E3-80B8-1FE59550EF6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7" name="テキスト ボックス 386">
          <a:extLst>
            <a:ext uri="{FF2B5EF4-FFF2-40B4-BE49-F238E27FC236}">
              <a16:creationId xmlns:a16="http://schemas.microsoft.com/office/drawing/2014/main" id="{4A30EDC2-E87E-4BFC-B73C-6AD8BBF0622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8" name="直線コネクタ 387">
          <a:extLst>
            <a:ext uri="{FF2B5EF4-FFF2-40B4-BE49-F238E27FC236}">
              <a16:creationId xmlns:a16="http://schemas.microsoft.com/office/drawing/2014/main" id="{143F9A08-43FC-4689-8906-AF01AB62F5E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9" name="テキスト ボックス 388">
          <a:extLst>
            <a:ext uri="{FF2B5EF4-FFF2-40B4-BE49-F238E27FC236}">
              <a16:creationId xmlns:a16="http://schemas.microsoft.com/office/drawing/2014/main" id="{245AE746-737A-45DA-BCCE-5010FC99CAA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0" name="直線コネクタ 389">
          <a:extLst>
            <a:ext uri="{FF2B5EF4-FFF2-40B4-BE49-F238E27FC236}">
              <a16:creationId xmlns:a16="http://schemas.microsoft.com/office/drawing/2014/main" id="{72F44E87-42F3-4FBB-A150-0C25CE16665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1" name="テキスト ボックス 390">
          <a:extLst>
            <a:ext uri="{FF2B5EF4-FFF2-40B4-BE49-F238E27FC236}">
              <a16:creationId xmlns:a16="http://schemas.microsoft.com/office/drawing/2014/main" id="{4B301C5D-83C4-4859-A4F9-9BFFCA8C35A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a16="http://schemas.microsoft.com/office/drawing/2014/main" id="{26CE95F8-C5FA-44C1-844B-2F7E2EF64B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3" name="テキスト ボックス 392">
          <a:extLst>
            <a:ext uri="{FF2B5EF4-FFF2-40B4-BE49-F238E27FC236}">
              <a16:creationId xmlns:a16="http://schemas.microsoft.com/office/drawing/2014/main" id="{BA5D04FF-7229-4FF1-96DF-8EA7913A2C4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一般廃棄物処理施設】&#10;一人当たり有形固定資産（償却資産）額グラフ枠">
          <a:extLst>
            <a:ext uri="{FF2B5EF4-FFF2-40B4-BE49-F238E27FC236}">
              <a16:creationId xmlns:a16="http://schemas.microsoft.com/office/drawing/2014/main" id="{E7487A5A-C62D-4DF3-AB03-F9034D8468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95" name="直線コネクタ 394">
          <a:extLst>
            <a:ext uri="{FF2B5EF4-FFF2-40B4-BE49-F238E27FC236}">
              <a16:creationId xmlns:a16="http://schemas.microsoft.com/office/drawing/2014/main" id="{1D6276E5-E5FE-4164-B28A-3286BDBD39EC}"/>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96" name="【一般廃棄物処理施設】&#10;一人当たり有形固定資産（償却資産）額最小値テキスト">
          <a:extLst>
            <a:ext uri="{FF2B5EF4-FFF2-40B4-BE49-F238E27FC236}">
              <a16:creationId xmlns:a16="http://schemas.microsoft.com/office/drawing/2014/main" id="{791027BD-28D7-4298-9C23-EA632945E86E}"/>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97" name="直線コネクタ 396">
          <a:extLst>
            <a:ext uri="{FF2B5EF4-FFF2-40B4-BE49-F238E27FC236}">
              <a16:creationId xmlns:a16="http://schemas.microsoft.com/office/drawing/2014/main" id="{5E4A92FA-CAB9-4DBE-B7C5-91710BE53474}"/>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98" name="【一般廃棄物処理施設】&#10;一人当たり有形固定資産（償却資産）額最大値テキスト">
          <a:extLst>
            <a:ext uri="{FF2B5EF4-FFF2-40B4-BE49-F238E27FC236}">
              <a16:creationId xmlns:a16="http://schemas.microsoft.com/office/drawing/2014/main" id="{21CE0125-BCD5-4AB5-A5A8-BDD0DF5DDC95}"/>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99" name="直線コネクタ 398">
          <a:extLst>
            <a:ext uri="{FF2B5EF4-FFF2-40B4-BE49-F238E27FC236}">
              <a16:creationId xmlns:a16="http://schemas.microsoft.com/office/drawing/2014/main" id="{88431923-3088-40EB-95AD-4D0730454BE0}"/>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400" name="【一般廃棄物処理施設】&#10;一人当たり有形固定資産（償却資産）額平均値テキスト">
          <a:extLst>
            <a:ext uri="{FF2B5EF4-FFF2-40B4-BE49-F238E27FC236}">
              <a16:creationId xmlns:a16="http://schemas.microsoft.com/office/drawing/2014/main" id="{7046D684-AE30-460D-87D3-CB094FBFDAAF}"/>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01" name="フローチャート: 判断 400">
          <a:extLst>
            <a:ext uri="{FF2B5EF4-FFF2-40B4-BE49-F238E27FC236}">
              <a16:creationId xmlns:a16="http://schemas.microsoft.com/office/drawing/2014/main" id="{06549FCD-4177-45A4-A38B-DA15FB93A5A4}"/>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02" name="フローチャート: 判断 401">
          <a:extLst>
            <a:ext uri="{FF2B5EF4-FFF2-40B4-BE49-F238E27FC236}">
              <a16:creationId xmlns:a16="http://schemas.microsoft.com/office/drawing/2014/main" id="{E65D490F-BA8A-40E7-9D6D-546771698D16}"/>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03" name="フローチャート: 判断 402">
          <a:extLst>
            <a:ext uri="{FF2B5EF4-FFF2-40B4-BE49-F238E27FC236}">
              <a16:creationId xmlns:a16="http://schemas.microsoft.com/office/drawing/2014/main" id="{A3B345FC-B0A1-44F6-9646-F4444F488D82}"/>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04" name="フローチャート: 判断 403">
          <a:extLst>
            <a:ext uri="{FF2B5EF4-FFF2-40B4-BE49-F238E27FC236}">
              <a16:creationId xmlns:a16="http://schemas.microsoft.com/office/drawing/2014/main" id="{B18E25DD-8856-4BDA-BFEC-3D03F3238BF2}"/>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05" name="フローチャート: 判断 404">
          <a:extLst>
            <a:ext uri="{FF2B5EF4-FFF2-40B4-BE49-F238E27FC236}">
              <a16:creationId xmlns:a16="http://schemas.microsoft.com/office/drawing/2014/main" id="{C7A1D3B7-5D46-4507-A006-45B895ECC49F}"/>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E0CFFBC-3421-4D83-8F2A-41AA2230EB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FCB8DF0B-9953-4613-9B58-4D62EE71F3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AA5572BE-35F5-4066-8883-791FE4EF51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77C7F4BA-85C4-459D-9E70-B15FB66A9C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937E0958-A16F-46F7-8B16-4DFE4AD2FE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143388</xdr:rowOff>
    </xdr:from>
    <xdr:to>
      <xdr:col>112</xdr:col>
      <xdr:colOff>38100</xdr:colOff>
      <xdr:row>38</xdr:row>
      <xdr:rowOff>73538</xdr:rowOff>
    </xdr:to>
    <xdr:sp macro="" textlink="">
      <xdr:nvSpPr>
        <xdr:cNvPr id="411" name="楕円 410">
          <a:extLst>
            <a:ext uri="{FF2B5EF4-FFF2-40B4-BE49-F238E27FC236}">
              <a16:creationId xmlns:a16="http://schemas.microsoft.com/office/drawing/2014/main" id="{A61F828C-E395-4C0A-BBD1-5B403DE04BC0}"/>
            </a:ext>
          </a:extLst>
        </xdr:cNvPr>
        <xdr:cNvSpPr/>
      </xdr:nvSpPr>
      <xdr:spPr>
        <a:xfrm>
          <a:off x="21272500" y="64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57171</xdr:rowOff>
    </xdr:from>
    <xdr:ext cx="599010" cy="259045"/>
    <xdr:sp macro="" textlink="">
      <xdr:nvSpPr>
        <xdr:cNvPr id="412" name="n_1aveValue【一般廃棄物処理施設】&#10;一人当たり有形固定資産（償却資産）額">
          <a:extLst>
            <a:ext uri="{FF2B5EF4-FFF2-40B4-BE49-F238E27FC236}">
              <a16:creationId xmlns:a16="http://schemas.microsoft.com/office/drawing/2014/main" id="{D69EFB12-5E6B-4544-AB3A-495CE21AE849}"/>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13" name="n_2aveValue【一般廃棄物処理施設】&#10;一人当たり有形固定資産（償却資産）額">
          <a:extLst>
            <a:ext uri="{FF2B5EF4-FFF2-40B4-BE49-F238E27FC236}">
              <a16:creationId xmlns:a16="http://schemas.microsoft.com/office/drawing/2014/main" id="{42F81790-9A6A-4175-B4C7-586FA187381F}"/>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414" name="n_3aveValue【一般廃棄物処理施設】&#10;一人当たり有形固定資産（償却資産）額">
          <a:extLst>
            <a:ext uri="{FF2B5EF4-FFF2-40B4-BE49-F238E27FC236}">
              <a16:creationId xmlns:a16="http://schemas.microsoft.com/office/drawing/2014/main" id="{ED980FC2-6878-490F-972D-29C552904F5D}"/>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415" name="n_4aveValue【一般廃棄物処理施設】&#10;一人当たり有形固定資産（償却資産）額">
          <a:extLst>
            <a:ext uri="{FF2B5EF4-FFF2-40B4-BE49-F238E27FC236}">
              <a16:creationId xmlns:a16="http://schemas.microsoft.com/office/drawing/2014/main" id="{0173F656-FBFD-49A2-ABB8-0882EE95DA70}"/>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90065</xdr:rowOff>
    </xdr:from>
    <xdr:ext cx="599010" cy="259045"/>
    <xdr:sp macro="" textlink="">
      <xdr:nvSpPr>
        <xdr:cNvPr id="416" name="n_1mainValue【一般廃棄物処理施設】&#10;一人当たり有形固定資産（償却資産）額">
          <a:extLst>
            <a:ext uri="{FF2B5EF4-FFF2-40B4-BE49-F238E27FC236}">
              <a16:creationId xmlns:a16="http://schemas.microsoft.com/office/drawing/2014/main" id="{56039E16-C25C-472E-BA21-0A9D7DEFBC60}"/>
            </a:ext>
          </a:extLst>
        </xdr:cNvPr>
        <xdr:cNvSpPr txBox="1"/>
      </xdr:nvSpPr>
      <xdr:spPr>
        <a:xfrm>
          <a:off x="21011095" y="626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92CFA348-228D-49BE-ABC7-0314ED15A66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192EC531-2922-489B-B5A0-867E7D8C5F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5C638798-FD74-4B4D-97EA-5E577F4502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67ED22FC-67BC-475D-8A64-7D14310E9D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BF575C31-048B-4573-8F59-2962CD4F9A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A2970453-54ED-4AC2-8DC7-5EE9F7BEF5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2048EF48-176E-4986-A42D-CC1DE3D54A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F8A22778-1860-4EBD-9E0A-B9BC2ECB34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BA29C40C-0A88-4F84-AFB8-57E79BBC007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BD46DA58-8CA5-4BC3-B07D-BD76F9E36A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a:extLst>
            <a:ext uri="{FF2B5EF4-FFF2-40B4-BE49-F238E27FC236}">
              <a16:creationId xmlns:a16="http://schemas.microsoft.com/office/drawing/2014/main" id="{4593C543-E660-4E99-BF38-0A41846714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8" name="直線コネクタ 427">
          <a:extLst>
            <a:ext uri="{FF2B5EF4-FFF2-40B4-BE49-F238E27FC236}">
              <a16:creationId xmlns:a16="http://schemas.microsoft.com/office/drawing/2014/main" id="{E0F1E0E4-AF34-4E86-B34A-0393BCE09AE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9" name="テキスト ボックス 428">
          <a:extLst>
            <a:ext uri="{FF2B5EF4-FFF2-40B4-BE49-F238E27FC236}">
              <a16:creationId xmlns:a16="http://schemas.microsoft.com/office/drawing/2014/main" id="{BF73C0A7-E30D-4B58-B391-1B0681AF214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0" name="直線コネクタ 429">
          <a:extLst>
            <a:ext uri="{FF2B5EF4-FFF2-40B4-BE49-F238E27FC236}">
              <a16:creationId xmlns:a16="http://schemas.microsoft.com/office/drawing/2014/main" id="{7DDBCCAE-050D-4BCA-8B80-08BE9135186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1" name="テキスト ボックス 430">
          <a:extLst>
            <a:ext uri="{FF2B5EF4-FFF2-40B4-BE49-F238E27FC236}">
              <a16:creationId xmlns:a16="http://schemas.microsoft.com/office/drawing/2014/main" id="{F0CC0F0C-C530-4D8C-9463-D30C691E7E5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2" name="直線コネクタ 431">
          <a:extLst>
            <a:ext uri="{FF2B5EF4-FFF2-40B4-BE49-F238E27FC236}">
              <a16:creationId xmlns:a16="http://schemas.microsoft.com/office/drawing/2014/main" id="{C7A8F6F5-6C32-46A1-B37A-19F406A3F6F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3" name="テキスト ボックス 432">
          <a:extLst>
            <a:ext uri="{FF2B5EF4-FFF2-40B4-BE49-F238E27FC236}">
              <a16:creationId xmlns:a16="http://schemas.microsoft.com/office/drawing/2014/main" id="{2324F2FD-306C-4B7D-B3ED-3F7A636DABD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4" name="直線コネクタ 433">
          <a:extLst>
            <a:ext uri="{FF2B5EF4-FFF2-40B4-BE49-F238E27FC236}">
              <a16:creationId xmlns:a16="http://schemas.microsoft.com/office/drawing/2014/main" id="{5256684B-AD78-4D64-B522-1132242A4C3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5" name="テキスト ボックス 434">
          <a:extLst>
            <a:ext uri="{FF2B5EF4-FFF2-40B4-BE49-F238E27FC236}">
              <a16:creationId xmlns:a16="http://schemas.microsoft.com/office/drawing/2014/main" id="{7C7A3D06-0218-4916-93E7-9AB92B96007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6" name="直線コネクタ 435">
          <a:extLst>
            <a:ext uri="{FF2B5EF4-FFF2-40B4-BE49-F238E27FC236}">
              <a16:creationId xmlns:a16="http://schemas.microsoft.com/office/drawing/2014/main" id="{E7CCDE4D-9783-46E5-AD32-851DE4ECC1D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7" name="テキスト ボックス 436">
          <a:extLst>
            <a:ext uri="{FF2B5EF4-FFF2-40B4-BE49-F238E27FC236}">
              <a16:creationId xmlns:a16="http://schemas.microsoft.com/office/drawing/2014/main" id="{A382DC44-C168-4CB0-AF4A-B7827E40DD1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8" name="直線コネクタ 437">
          <a:extLst>
            <a:ext uri="{FF2B5EF4-FFF2-40B4-BE49-F238E27FC236}">
              <a16:creationId xmlns:a16="http://schemas.microsoft.com/office/drawing/2014/main" id="{03BDF6DF-0499-4907-8F7D-629AD39172D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9" name="テキスト ボックス 438">
          <a:extLst>
            <a:ext uri="{FF2B5EF4-FFF2-40B4-BE49-F238E27FC236}">
              <a16:creationId xmlns:a16="http://schemas.microsoft.com/office/drawing/2014/main" id="{29109052-8B58-4A6E-8D17-35336A4507C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a:extLst>
            <a:ext uri="{FF2B5EF4-FFF2-40B4-BE49-F238E27FC236}">
              <a16:creationId xmlns:a16="http://schemas.microsoft.com/office/drawing/2014/main" id="{1FCCA73A-A582-4DC9-B379-BBCC6B9794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保健センター・保健所】&#10;有形固定資産減価償却率グラフ枠">
          <a:extLst>
            <a:ext uri="{FF2B5EF4-FFF2-40B4-BE49-F238E27FC236}">
              <a16:creationId xmlns:a16="http://schemas.microsoft.com/office/drawing/2014/main" id="{D82B49B2-5BCB-493A-988B-9F40746512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2" name="直線コネクタ 441">
          <a:extLst>
            <a:ext uri="{FF2B5EF4-FFF2-40B4-BE49-F238E27FC236}">
              <a16:creationId xmlns:a16="http://schemas.microsoft.com/office/drawing/2014/main" id="{21AC6B7A-518F-48CD-A096-D5AADD052C7F}"/>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3" name="【保健センター・保健所】&#10;有形固定資産減価償却率最小値テキスト">
          <a:extLst>
            <a:ext uri="{FF2B5EF4-FFF2-40B4-BE49-F238E27FC236}">
              <a16:creationId xmlns:a16="http://schemas.microsoft.com/office/drawing/2014/main" id="{10045150-47AE-4239-B2A5-9F12DE36DB4B}"/>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4" name="直線コネクタ 443">
          <a:extLst>
            <a:ext uri="{FF2B5EF4-FFF2-40B4-BE49-F238E27FC236}">
              <a16:creationId xmlns:a16="http://schemas.microsoft.com/office/drawing/2014/main" id="{5735AB24-E2A7-480A-912E-24D1F51F0B0A}"/>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5" name="【保健センター・保健所】&#10;有形固定資産減価償却率最大値テキスト">
          <a:extLst>
            <a:ext uri="{FF2B5EF4-FFF2-40B4-BE49-F238E27FC236}">
              <a16:creationId xmlns:a16="http://schemas.microsoft.com/office/drawing/2014/main" id="{5027B17D-08B9-4673-B985-C08F035060D4}"/>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6" name="直線コネクタ 445">
          <a:extLst>
            <a:ext uri="{FF2B5EF4-FFF2-40B4-BE49-F238E27FC236}">
              <a16:creationId xmlns:a16="http://schemas.microsoft.com/office/drawing/2014/main" id="{01E812E6-4F1D-4E9A-91F2-EC6D5894A8FB}"/>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447" name="【保健センター・保健所】&#10;有形固定資産減価償却率平均値テキスト">
          <a:extLst>
            <a:ext uri="{FF2B5EF4-FFF2-40B4-BE49-F238E27FC236}">
              <a16:creationId xmlns:a16="http://schemas.microsoft.com/office/drawing/2014/main" id="{38543633-F3D1-4FFE-9C3E-00C43CDED87D}"/>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8" name="フローチャート: 判断 447">
          <a:extLst>
            <a:ext uri="{FF2B5EF4-FFF2-40B4-BE49-F238E27FC236}">
              <a16:creationId xmlns:a16="http://schemas.microsoft.com/office/drawing/2014/main" id="{20F748FA-0C0A-4D5B-9738-C9B01855D86A}"/>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9" name="フローチャート: 判断 448">
          <a:extLst>
            <a:ext uri="{FF2B5EF4-FFF2-40B4-BE49-F238E27FC236}">
              <a16:creationId xmlns:a16="http://schemas.microsoft.com/office/drawing/2014/main" id="{276465DC-F869-4188-AC30-C274EFCA2A95}"/>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0" name="フローチャート: 判断 449">
          <a:extLst>
            <a:ext uri="{FF2B5EF4-FFF2-40B4-BE49-F238E27FC236}">
              <a16:creationId xmlns:a16="http://schemas.microsoft.com/office/drawing/2014/main" id="{BF67828C-2687-460E-BC40-04196FCB7EB6}"/>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51" name="フローチャート: 判断 450">
          <a:extLst>
            <a:ext uri="{FF2B5EF4-FFF2-40B4-BE49-F238E27FC236}">
              <a16:creationId xmlns:a16="http://schemas.microsoft.com/office/drawing/2014/main" id="{12A8FB45-5AB0-4D53-ADD4-FCC62809DC4D}"/>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52" name="フローチャート: 判断 451">
          <a:extLst>
            <a:ext uri="{FF2B5EF4-FFF2-40B4-BE49-F238E27FC236}">
              <a16:creationId xmlns:a16="http://schemas.microsoft.com/office/drawing/2014/main" id="{02334AB8-3EB1-432E-8078-A9B47A7A46F7}"/>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3456EE1-1509-4E6C-A4AF-12DC0C7A57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C691E4E4-8059-4AF1-BA7C-8D24FD8287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70F48DE4-BDEF-4EB8-979B-8A41983BD4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AA4C9348-734C-40FF-8CC0-1414AE2218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7AC8AC20-2B7D-44D0-9A69-ACC72EA8B6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141877</xdr:rowOff>
    </xdr:from>
    <xdr:to>
      <xdr:col>81</xdr:col>
      <xdr:colOff>101600</xdr:colOff>
      <xdr:row>63</xdr:row>
      <xdr:rowOff>72027</xdr:rowOff>
    </xdr:to>
    <xdr:sp macro="" textlink="">
      <xdr:nvSpPr>
        <xdr:cNvPr id="458" name="楕円 457">
          <a:extLst>
            <a:ext uri="{FF2B5EF4-FFF2-40B4-BE49-F238E27FC236}">
              <a16:creationId xmlns:a16="http://schemas.microsoft.com/office/drawing/2014/main" id="{045829E3-A0D3-49E0-B008-378CFD9EAAE0}"/>
            </a:ext>
          </a:extLst>
        </xdr:cNvPr>
        <xdr:cNvSpPr/>
      </xdr:nvSpPr>
      <xdr:spPr>
        <a:xfrm>
          <a:off x="15430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83655</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10EA0854-5332-4A05-A7B3-8DF631C02F07}"/>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2020F2D8-5319-49B6-B4ED-DD0B4E43CA05}"/>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94F5A851-8BB7-440E-973F-39E74DB109EC}"/>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CEE4E476-203B-4420-AFF4-D550D799DF8B}"/>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63154</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8FCBB181-A91C-4B72-964D-EA30A15D6583}"/>
            </a:ext>
          </a:extLst>
        </xdr:cNvPr>
        <xdr:cNvSpPr txBox="1"/>
      </xdr:nvSpPr>
      <xdr:spPr>
        <a:xfrm>
          <a:off x="15266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3018F5C9-2775-4521-A0D6-89E7D00BA9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9DB081D6-4861-4006-BBE3-F34B1919F5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3F1D623A-80FB-4E86-BAFF-88010462E7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EED65F15-DE54-49B9-B5C0-E94EBDBF2D7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21873081-2CC1-4413-922E-F7E46635112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1CCD2A43-927C-4FB8-8DE1-42595ED9192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B21952E9-FB73-4CA5-AA3B-CFC179DD74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1BA59078-3762-40A5-ACE4-8D7676951C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33825D3B-D4F0-4D4B-8C25-A0CD84A892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AF9019D4-E033-4B9E-9A28-D085C438FE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43F0F6E7-9B77-4A34-9EA8-6B8F0894D00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79FCA2AC-F418-4AF8-9267-ACC96CDBC2A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B0DE5A0C-A88F-47FB-AE90-E5310848A8F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256DF73D-6D7E-4631-A29B-BB92F84F38A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13BFB5A9-1DDB-47DF-95B0-03AA8A0D4A4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86E14613-2DE3-4C8A-A764-F09414BA4F1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2062735E-6FFE-4B93-B9FE-4113E9536F9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CA9D2785-101D-4E52-BB8D-E3F1B9AA634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19E86E48-5BA8-4157-873E-84E62A5D873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8F8B6D5B-EA5A-4A6B-A498-B88C7851ED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3393C31A-946E-4017-97CC-697FFDF0B9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85" name="直線コネクタ 484">
          <a:extLst>
            <a:ext uri="{FF2B5EF4-FFF2-40B4-BE49-F238E27FC236}">
              <a16:creationId xmlns:a16="http://schemas.microsoft.com/office/drawing/2014/main" id="{3978B4C8-A3DA-4D5B-BDEA-AB16B2D43CFD}"/>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C8D73A38-808D-446A-9A9D-3BBD04DAF32E}"/>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87" name="直線コネクタ 486">
          <a:extLst>
            <a:ext uri="{FF2B5EF4-FFF2-40B4-BE49-F238E27FC236}">
              <a16:creationId xmlns:a16="http://schemas.microsoft.com/office/drawing/2014/main" id="{9F653413-3ACC-4C4D-AE24-92CAEA9B19A6}"/>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F12B61A8-0A10-4A9B-A920-2ADCAA395B44}"/>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89" name="直線コネクタ 488">
          <a:extLst>
            <a:ext uri="{FF2B5EF4-FFF2-40B4-BE49-F238E27FC236}">
              <a16:creationId xmlns:a16="http://schemas.microsoft.com/office/drawing/2014/main" id="{D35C18B7-2DEF-4E84-B39E-8053B7FCB70C}"/>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61ABE986-5FD8-4A5B-B5E1-A4A4868BA23F}"/>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1" name="フローチャート: 判断 490">
          <a:extLst>
            <a:ext uri="{FF2B5EF4-FFF2-40B4-BE49-F238E27FC236}">
              <a16:creationId xmlns:a16="http://schemas.microsoft.com/office/drawing/2014/main" id="{36C49732-DB82-41AC-A7A7-06340C1B63B5}"/>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492" name="フローチャート: 判断 491">
          <a:extLst>
            <a:ext uri="{FF2B5EF4-FFF2-40B4-BE49-F238E27FC236}">
              <a16:creationId xmlns:a16="http://schemas.microsoft.com/office/drawing/2014/main" id="{3B56E304-B217-47B8-93D1-988FC69C7358}"/>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493" name="フローチャート: 判断 492">
          <a:extLst>
            <a:ext uri="{FF2B5EF4-FFF2-40B4-BE49-F238E27FC236}">
              <a16:creationId xmlns:a16="http://schemas.microsoft.com/office/drawing/2014/main" id="{2E308B72-1F9B-416F-A5FD-7199E99DDED7}"/>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494" name="フローチャート: 判断 493">
          <a:extLst>
            <a:ext uri="{FF2B5EF4-FFF2-40B4-BE49-F238E27FC236}">
              <a16:creationId xmlns:a16="http://schemas.microsoft.com/office/drawing/2014/main" id="{5953558E-EDB4-4EBA-8799-207708E8E3F8}"/>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495" name="フローチャート: 判断 494">
          <a:extLst>
            <a:ext uri="{FF2B5EF4-FFF2-40B4-BE49-F238E27FC236}">
              <a16:creationId xmlns:a16="http://schemas.microsoft.com/office/drawing/2014/main" id="{EE6F3938-5264-4D57-9CFB-C5729D8B40F0}"/>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4491FED5-7591-4709-8B5E-871777753F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A5A8E673-7A61-4F33-BDC9-2340A6850B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ACDDD597-CB7A-4138-BBB4-938D4122B5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5510EA08-22B3-4A9D-B3E5-EA25D508DAB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FC044B68-A6BC-47FD-BC99-36F6E551806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01" name="楕円 500">
          <a:extLst>
            <a:ext uri="{FF2B5EF4-FFF2-40B4-BE49-F238E27FC236}">
              <a16:creationId xmlns:a16="http://schemas.microsoft.com/office/drawing/2014/main" id="{023C2E21-C4AF-4B81-BC31-0EAEAA6961F1}"/>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5605</xdr:rowOff>
    </xdr:from>
    <xdr:ext cx="469744" cy="259045"/>
    <xdr:sp macro="" textlink="">
      <xdr:nvSpPr>
        <xdr:cNvPr id="502" name="n_1aveValue【保健センター・保健所】&#10;一人当たり面積">
          <a:extLst>
            <a:ext uri="{FF2B5EF4-FFF2-40B4-BE49-F238E27FC236}">
              <a16:creationId xmlns:a16="http://schemas.microsoft.com/office/drawing/2014/main" id="{E8F51292-54F9-4624-962A-EE16128A1794}"/>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503" name="n_2aveValue【保健センター・保健所】&#10;一人当たり面積">
          <a:extLst>
            <a:ext uri="{FF2B5EF4-FFF2-40B4-BE49-F238E27FC236}">
              <a16:creationId xmlns:a16="http://schemas.microsoft.com/office/drawing/2014/main" id="{1F7D7B33-F828-4BD2-9FDA-9B81D7BCE419}"/>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504" name="n_3aveValue【保健センター・保健所】&#10;一人当たり面積">
          <a:extLst>
            <a:ext uri="{FF2B5EF4-FFF2-40B4-BE49-F238E27FC236}">
              <a16:creationId xmlns:a16="http://schemas.microsoft.com/office/drawing/2014/main" id="{150CCE08-0A33-48D2-8D9E-BDFE9D0E13A8}"/>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505" name="n_4aveValue【保健センター・保健所】&#10;一人当たり面積">
          <a:extLst>
            <a:ext uri="{FF2B5EF4-FFF2-40B4-BE49-F238E27FC236}">
              <a16:creationId xmlns:a16="http://schemas.microsoft.com/office/drawing/2014/main" id="{EAEB5CA7-174C-49BA-ACA1-B2F12D8060E0}"/>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506" name="n_1mainValue【保健センター・保健所】&#10;一人当たり面積">
          <a:extLst>
            <a:ext uri="{FF2B5EF4-FFF2-40B4-BE49-F238E27FC236}">
              <a16:creationId xmlns:a16="http://schemas.microsoft.com/office/drawing/2014/main" id="{89FFD023-5FC5-438F-B58A-27C91940AAEB}"/>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4662EE5B-90F4-40BE-B662-1C57F690EC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A5F35450-D532-4AE0-8819-AB0BB5EA3A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E147E057-C849-4D89-BBE0-E53DA5B394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C4AF6BFE-9A6F-446D-8888-B93737057E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0BB69CE6-F7B5-4B58-BAC5-AB92F7206F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C56E83A7-4294-4BF5-8FCD-F5F7A66144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23225EED-EA04-45ED-B872-38F22CAB20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8F99ED07-1718-4884-B1BD-092DF024FE3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a:extLst>
            <a:ext uri="{FF2B5EF4-FFF2-40B4-BE49-F238E27FC236}">
              <a16:creationId xmlns:a16="http://schemas.microsoft.com/office/drawing/2014/main" id="{FE43259C-7186-4DC5-BF33-AF6A3FEB52F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a:extLst>
            <a:ext uri="{FF2B5EF4-FFF2-40B4-BE49-F238E27FC236}">
              <a16:creationId xmlns:a16="http://schemas.microsoft.com/office/drawing/2014/main" id="{634DC7A9-D2DF-4CDB-A674-F94C53CEB7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a:extLst>
            <a:ext uri="{FF2B5EF4-FFF2-40B4-BE49-F238E27FC236}">
              <a16:creationId xmlns:a16="http://schemas.microsoft.com/office/drawing/2014/main" id="{CC7EA877-E4FF-453A-837C-E2486C783DC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8" name="直線コネクタ 517">
          <a:extLst>
            <a:ext uri="{FF2B5EF4-FFF2-40B4-BE49-F238E27FC236}">
              <a16:creationId xmlns:a16="http://schemas.microsoft.com/office/drawing/2014/main" id="{2FA99EC7-B0CD-4D60-B1C0-60B269E3D15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9" name="テキスト ボックス 518">
          <a:extLst>
            <a:ext uri="{FF2B5EF4-FFF2-40B4-BE49-F238E27FC236}">
              <a16:creationId xmlns:a16="http://schemas.microsoft.com/office/drawing/2014/main" id="{1B541FA0-5708-42E7-AD95-DCEC519E835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0" name="直線コネクタ 519">
          <a:extLst>
            <a:ext uri="{FF2B5EF4-FFF2-40B4-BE49-F238E27FC236}">
              <a16:creationId xmlns:a16="http://schemas.microsoft.com/office/drawing/2014/main" id="{5B03ECAE-352B-4893-9A52-2845FBCEA32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1" name="テキスト ボックス 520">
          <a:extLst>
            <a:ext uri="{FF2B5EF4-FFF2-40B4-BE49-F238E27FC236}">
              <a16:creationId xmlns:a16="http://schemas.microsoft.com/office/drawing/2014/main" id="{2F08BBD8-0269-45C2-8125-BA79CEC29C8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2" name="直線コネクタ 521">
          <a:extLst>
            <a:ext uri="{FF2B5EF4-FFF2-40B4-BE49-F238E27FC236}">
              <a16:creationId xmlns:a16="http://schemas.microsoft.com/office/drawing/2014/main" id="{6FFFB692-D243-4F13-8DE2-4CCE3C0E966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3" name="テキスト ボックス 522">
          <a:extLst>
            <a:ext uri="{FF2B5EF4-FFF2-40B4-BE49-F238E27FC236}">
              <a16:creationId xmlns:a16="http://schemas.microsoft.com/office/drawing/2014/main" id="{93DFA667-D8C7-4EFA-A226-DF9355ABF96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4" name="直線コネクタ 523">
          <a:extLst>
            <a:ext uri="{FF2B5EF4-FFF2-40B4-BE49-F238E27FC236}">
              <a16:creationId xmlns:a16="http://schemas.microsoft.com/office/drawing/2014/main" id="{58BAFB4B-7922-4EF7-BBE2-1FAD7DBDDAF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5" name="テキスト ボックス 524">
          <a:extLst>
            <a:ext uri="{FF2B5EF4-FFF2-40B4-BE49-F238E27FC236}">
              <a16:creationId xmlns:a16="http://schemas.microsoft.com/office/drawing/2014/main" id="{B8B1CE0D-FF0C-4AA7-A4F1-30AE2B81D9C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6" name="直線コネクタ 525">
          <a:extLst>
            <a:ext uri="{FF2B5EF4-FFF2-40B4-BE49-F238E27FC236}">
              <a16:creationId xmlns:a16="http://schemas.microsoft.com/office/drawing/2014/main" id="{4A48D08E-BFB1-45E7-BC90-749913D6356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7" name="テキスト ボックス 526">
          <a:extLst>
            <a:ext uri="{FF2B5EF4-FFF2-40B4-BE49-F238E27FC236}">
              <a16:creationId xmlns:a16="http://schemas.microsoft.com/office/drawing/2014/main" id="{12268BD5-D216-4AAD-B397-E2B3FF72F44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a:extLst>
            <a:ext uri="{FF2B5EF4-FFF2-40B4-BE49-F238E27FC236}">
              <a16:creationId xmlns:a16="http://schemas.microsoft.com/office/drawing/2014/main" id="{F28E0F5F-BDD3-446F-A137-568BE6BAA93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9" name="テキスト ボックス 528">
          <a:extLst>
            <a:ext uri="{FF2B5EF4-FFF2-40B4-BE49-F238E27FC236}">
              <a16:creationId xmlns:a16="http://schemas.microsoft.com/office/drawing/2014/main" id="{ED35952C-4533-4481-8E95-0F339963FB1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a:extLst>
            <a:ext uri="{FF2B5EF4-FFF2-40B4-BE49-F238E27FC236}">
              <a16:creationId xmlns:a16="http://schemas.microsoft.com/office/drawing/2014/main" id="{A0F27D72-8322-4248-B0F0-0EAB0436665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31" name="直線コネクタ 530">
          <a:extLst>
            <a:ext uri="{FF2B5EF4-FFF2-40B4-BE49-F238E27FC236}">
              <a16:creationId xmlns:a16="http://schemas.microsoft.com/office/drawing/2014/main" id="{CFD1964D-6872-4204-97F7-B1E53D6BDC84}"/>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32" name="【消防施設】&#10;有形固定資産減価償却率最小値テキスト">
          <a:extLst>
            <a:ext uri="{FF2B5EF4-FFF2-40B4-BE49-F238E27FC236}">
              <a16:creationId xmlns:a16="http://schemas.microsoft.com/office/drawing/2014/main" id="{028A0852-AEB4-45C5-88DA-B878CABC5CE2}"/>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33" name="直線コネクタ 532">
          <a:extLst>
            <a:ext uri="{FF2B5EF4-FFF2-40B4-BE49-F238E27FC236}">
              <a16:creationId xmlns:a16="http://schemas.microsoft.com/office/drawing/2014/main" id="{14B25671-75BE-4FCA-A188-F3883A507A4E}"/>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34" name="【消防施設】&#10;有形固定資産減価償却率最大値テキスト">
          <a:extLst>
            <a:ext uri="{FF2B5EF4-FFF2-40B4-BE49-F238E27FC236}">
              <a16:creationId xmlns:a16="http://schemas.microsoft.com/office/drawing/2014/main" id="{230A43C4-9EE2-4936-8AFC-EBE98BC1FF65}"/>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35" name="直線コネクタ 534">
          <a:extLst>
            <a:ext uri="{FF2B5EF4-FFF2-40B4-BE49-F238E27FC236}">
              <a16:creationId xmlns:a16="http://schemas.microsoft.com/office/drawing/2014/main" id="{20C517C5-22F1-416F-AC77-04553E2977E3}"/>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36" name="【消防施設】&#10;有形固定資産減価償却率平均値テキスト">
          <a:extLst>
            <a:ext uri="{FF2B5EF4-FFF2-40B4-BE49-F238E27FC236}">
              <a16:creationId xmlns:a16="http://schemas.microsoft.com/office/drawing/2014/main" id="{44527937-7113-4D45-939B-2D4EEEE13D21}"/>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37" name="フローチャート: 判断 536">
          <a:extLst>
            <a:ext uri="{FF2B5EF4-FFF2-40B4-BE49-F238E27FC236}">
              <a16:creationId xmlns:a16="http://schemas.microsoft.com/office/drawing/2014/main" id="{A3D6DC59-A118-4CA8-98FA-E2A78C22CD0B}"/>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38" name="フローチャート: 判断 537">
          <a:extLst>
            <a:ext uri="{FF2B5EF4-FFF2-40B4-BE49-F238E27FC236}">
              <a16:creationId xmlns:a16="http://schemas.microsoft.com/office/drawing/2014/main" id="{3D9EF202-BDE7-4D2C-B744-980D92CB50C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39" name="フローチャート: 判断 538">
          <a:extLst>
            <a:ext uri="{FF2B5EF4-FFF2-40B4-BE49-F238E27FC236}">
              <a16:creationId xmlns:a16="http://schemas.microsoft.com/office/drawing/2014/main" id="{A55FD609-3E3B-4E44-B83D-8C3932F06158}"/>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40" name="フローチャート: 判断 539">
          <a:extLst>
            <a:ext uri="{FF2B5EF4-FFF2-40B4-BE49-F238E27FC236}">
              <a16:creationId xmlns:a16="http://schemas.microsoft.com/office/drawing/2014/main" id="{93E4A560-6C9F-46AE-B1E5-4F923781B954}"/>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41" name="フローチャート: 判断 540">
          <a:extLst>
            <a:ext uri="{FF2B5EF4-FFF2-40B4-BE49-F238E27FC236}">
              <a16:creationId xmlns:a16="http://schemas.microsoft.com/office/drawing/2014/main" id="{B9AC843F-15A1-44C6-B08A-78698150F372}"/>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38401973-5D71-4B80-A815-DA66270C18D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189C7001-B46F-4E0B-ABE6-B2C0B69D0BC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DE2E1748-B35B-4C15-90C2-19FE99AC185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8DEE5D5E-77ED-452A-BFFF-BF5960C6B5C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71683DEC-8000-4642-8D89-33E36E4330F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34925</xdr:rowOff>
    </xdr:from>
    <xdr:to>
      <xdr:col>81</xdr:col>
      <xdr:colOff>101600</xdr:colOff>
      <xdr:row>84</xdr:row>
      <xdr:rowOff>136525</xdr:rowOff>
    </xdr:to>
    <xdr:sp macro="" textlink="">
      <xdr:nvSpPr>
        <xdr:cNvPr id="547" name="楕円 546">
          <a:extLst>
            <a:ext uri="{FF2B5EF4-FFF2-40B4-BE49-F238E27FC236}">
              <a16:creationId xmlns:a16="http://schemas.microsoft.com/office/drawing/2014/main" id="{327F5A14-884F-4451-B5DF-D539D4161676}"/>
            </a:ext>
          </a:extLst>
        </xdr:cNvPr>
        <xdr:cNvSpPr/>
      </xdr:nvSpPr>
      <xdr:spPr>
        <a:xfrm>
          <a:off x="15430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137813</xdr:rowOff>
    </xdr:from>
    <xdr:ext cx="405111" cy="259045"/>
    <xdr:sp macro="" textlink="">
      <xdr:nvSpPr>
        <xdr:cNvPr id="548" name="n_1aveValue【消防施設】&#10;有形固定資産減価償却率">
          <a:extLst>
            <a:ext uri="{FF2B5EF4-FFF2-40B4-BE49-F238E27FC236}">
              <a16:creationId xmlns:a16="http://schemas.microsoft.com/office/drawing/2014/main" id="{668B272B-AB75-4F1E-A15A-1BEA21496960}"/>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49" name="n_2aveValue【消防施設】&#10;有形固定資産減価償却率">
          <a:extLst>
            <a:ext uri="{FF2B5EF4-FFF2-40B4-BE49-F238E27FC236}">
              <a16:creationId xmlns:a16="http://schemas.microsoft.com/office/drawing/2014/main" id="{E28DEF68-7940-43C0-8F5E-BDC1077A3CC7}"/>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50" name="n_3aveValue【消防施設】&#10;有形固定資産減価償却率">
          <a:extLst>
            <a:ext uri="{FF2B5EF4-FFF2-40B4-BE49-F238E27FC236}">
              <a16:creationId xmlns:a16="http://schemas.microsoft.com/office/drawing/2014/main" id="{2BD69499-E2F7-4565-9D90-8F72D32812E7}"/>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551" name="n_4aveValue【消防施設】&#10;有形固定資産減価償却率">
          <a:extLst>
            <a:ext uri="{FF2B5EF4-FFF2-40B4-BE49-F238E27FC236}">
              <a16:creationId xmlns:a16="http://schemas.microsoft.com/office/drawing/2014/main" id="{80D8154D-2F2B-46C1-BC07-210EE656BFA4}"/>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127652</xdr:rowOff>
    </xdr:from>
    <xdr:ext cx="405111" cy="259045"/>
    <xdr:sp macro="" textlink="">
      <xdr:nvSpPr>
        <xdr:cNvPr id="552" name="n_1mainValue【消防施設】&#10;有形固定資産減価償却率">
          <a:extLst>
            <a:ext uri="{FF2B5EF4-FFF2-40B4-BE49-F238E27FC236}">
              <a16:creationId xmlns:a16="http://schemas.microsoft.com/office/drawing/2014/main" id="{5CDFE446-5B99-482F-ADE8-80C59DF3A7FE}"/>
            </a:ext>
          </a:extLst>
        </xdr:cNvPr>
        <xdr:cNvSpPr txBox="1"/>
      </xdr:nvSpPr>
      <xdr:spPr>
        <a:xfrm>
          <a:off x="152660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7C560740-F53E-4E8A-B33E-579D614F73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63FDA23B-7B2D-4496-AE81-C162F4D7A5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FCF60CEC-1EA0-41A0-999A-FBB06FCE35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4BAFBC3C-EF8C-4052-811E-8AA263B985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57A9D534-2C37-441A-B2C3-C9FFD8193E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B466F3B5-F7D4-48F9-B782-3B0A5CD458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49A837E4-8DE6-4938-B30D-D8E349054A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612F1087-E548-4CA8-AC0B-D650B51876E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61209A34-F391-418B-9C4D-2D8C41046B7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B4BDCFBB-84DC-466F-9DBD-03A0560093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3" name="直線コネクタ 562">
          <a:extLst>
            <a:ext uri="{FF2B5EF4-FFF2-40B4-BE49-F238E27FC236}">
              <a16:creationId xmlns:a16="http://schemas.microsoft.com/office/drawing/2014/main" id="{C44B532E-F103-43D1-A573-F358B9191A6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4" name="テキスト ボックス 563">
          <a:extLst>
            <a:ext uri="{FF2B5EF4-FFF2-40B4-BE49-F238E27FC236}">
              <a16:creationId xmlns:a16="http://schemas.microsoft.com/office/drawing/2014/main" id="{5F2AD510-E6FB-498D-A23F-8CF1EDAFCB2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5" name="直線コネクタ 564">
          <a:extLst>
            <a:ext uri="{FF2B5EF4-FFF2-40B4-BE49-F238E27FC236}">
              <a16:creationId xmlns:a16="http://schemas.microsoft.com/office/drawing/2014/main" id="{ED8D0A94-0DF8-41D7-850C-D08DDC3EB09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6" name="テキスト ボックス 565">
          <a:extLst>
            <a:ext uri="{FF2B5EF4-FFF2-40B4-BE49-F238E27FC236}">
              <a16:creationId xmlns:a16="http://schemas.microsoft.com/office/drawing/2014/main" id="{65E57443-A800-456A-9898-4E3A8FA8DA8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7" name="直線コネクタ 566">
          <a:extLst>
            <a:ext uri="{FF2B5EF4-FFF2-40B4-BE49-F238E27FC236}">
              <a16:creationId xmlns:a16="http://schemas.microsoft.com/office/drawing/2014/main" id="{32E66E94-1E17-4681-A9B0-24175AEA9A7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8" name="テキスト ボックス 567">
          <a:extLst>
            <a:ext uri="{FF2B5EF4-FFF2-40B4-BE49-F238E27FC236}">
              <a16:creationId xmlns:a16="http://schemas.microsoft.com/office/drawing/2014/main" id="{A7C3B65C-CF8E-4C4B-904C-074900E1D5E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9" name="直線コネクタ 568">
          <a:extLst>
            <a:ext uri="{FF2B5EF4-FFF2-40B4-BE49-F238E27FC236}">
              <a16:creationId xmlns:a16="http://schemas.microsoft.com/office/drawing/2014/main" id="{5B229A84-B005-4C85-9EC7-A51338A66A5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0" name="テキスト ボックス 569">
          <a:extLst>
            <a:ext uri="{FF2B5EF4-FFF2-40B4-BE49-F238E27FC236}">
              <a16:creationId xmlns:a16="http://schemas.microsoft.com/office/drawing/2014/main" id="{08178D52-A045-408F-8B04-302AE71F84F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a:extLst>
            <a:ext uri="{FF2B5EF4-FFF2-40B4-BE49-F238E27FC236}">
              <a16:creationId xmlns:a16="http://schemas.microsoft.com/office/drawing/2014/main" id="{EE1E014D-ED43-47EA-BACF-2D535B5D18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4B99A5EF-C7E8-4ED3-A8B4-9051D42825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消防施設】&#10;一人当たり面積グラフ枠">
          <a:extLst>
            <a:ext uri="{FF2B5EF4-FFF2-40B4-BE49-F238E27FC236}">
              <a16:creationId xmlns:a16="http://schemas.microsoft.com/office/drawing/2014/main" id="{4DF04381-A5B3-452B-AB8D-C51392AD3DA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74" name="直線コネクタ 573">
          <a:extLst>
            <a:ext uri="{FF2B5EF4-FFF2-40B4-BE49-F238E27FC236}">
              <a16:creationId xmlns:a16="http://schemas.microsoft.com/office/drawing/2014/main" id="{B872B919-AAC2-4B53-AB7D-D9986C0B5675}"/>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75" name="【消防施設】&#10;一人当たり面積最小値テキスト">
          <a:extLst>
            <a:ext uri="{FF2B5EF4-FFF2-40B4-BE49-F238E27FC236}">
              <a16:creationId xmlns:a16="http://schemas.microsoft.com/office/drawing/2014/main" id="{C1ED7460-E389-43FC-BE06-5B9A25D6A53F}"/>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76" name="直線コネクタ 575">
          <a:extLst>
            <a:ext uri="{FF2B5EF4-FFF2-40B4-BE49-F238E27FC236}">
              <a16:creationId xmlns:a16="http://schemas.microsoft.com/office/drawing/2014/main" id="{C432460B-69EF-4338-A3BF-1CA8847F2E9B}"/>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77" name="【消防施設】&#10;一人当たり面積最大値テキスト">
          <a:extLst>
            <a:ext uri="{FF2B5EF4-FFF2-40B4-BE49-F238E27FC236}">
              <a16:creationId xmlns:a16="http://schemas.microsoft.com/office/drawing/2014/main" id="{CE2C5C3C-158A-4572-844D-5F3E08FE5AD2}"/>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78" name="直線コネクタ 577">
          <a:extLst>
            <a:ext uri="{FF2B5EF4-FFF2-40B4-BE49-F238E27FC236}">
              <a16:creationId xmlns:a16="http://schemas.microsoft.com/office/drawing/2014/main" id="{EA2FA7B6-608B-485D-B3BF-35A4FCFCEEA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579" name="【消防施設】&#10;一人当たり面積平均値テキスト">
          <a:extLst>
            <a:ext uri="{FF2B5EF4-FFF2-40B4-BE49-F238E27FC236}">
              <a16:creationId xmlns:a16="http://schemas.microsoft.com/office/drawing/2014/main" id="{8137623E-20C3-4083-BC92-230B7ECF9C76}"/>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80" name="フローチャート: 判断 579">
          <a:extLst>
            <a:ext uri="{FF2B5EF4-FFF2-40B4-BE49-F238E27FC236}">
              <a16:creationId xmlns:a16="http://schemas.microsoft.com/office/drawing/2014/main" id="{666E6BA2-3FA8-40AE-9FF4-F3AD22BC36C3}"/>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81" name="フローチャート: 判断 580">
          <a:extLst>
            <a:ext uri="{FF2B5EF4-FFF2-40B4-BE49-F238E27FC236}">
              <a16:creationId xmlns:a16="http://schemas.microsoft.com/office/drawing/2014/main" id="{ABD87E33-E9BC-4383-9402-B4965F77661E}"/>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82" name="フローチャート: 判断 581">
          <a:extLst>
            <a:ext uri="{FF2B5EF4-FFF2-40B4-BE49-F238E27FC236}">
              <a16:creationId xmlns:a16="http://schemas.microsoft.com/office/drawing/2014/main" id="{EAB0F805-DBA4-4512-B97C-6DADE2125DD2}"/>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83" name="フローチャート: 判断 582">
          <a:extLst>
            <a:ext uri="{FF2B5EF4-FFF2-40B4-BE49-F238E27FC236}">
              <a16:creationId xmlns:a16="http://schemas.microsoft.com/office/drawing/2014/main" id="{70CDBF79-0DA4-4BA1-BE43-1CC0C5D04EAF}"/>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84" name="フローチャート: 判断 583">
          <a:extLst>
            <a:ext uri="{FF2B5EF4-FFF2-40B4-BE49-F238E27FC236}">
              <a16:creationId xmlns:a16="http://schemas.microsoft.com/office/drawing/2014/main" id="{D3AB1B7A-75D1-4FFF-BEAF-7B38ABC42C73}"/>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254A956F-CC0F-4520-B9E4-53E07BD3DC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73937F3D-4B47-46CE-B709-4DCCC13E1D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27C50069-7660-4E7D-A01F-E2AF3FFF31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FFA011A0-7054-417C-81B3-DBFF28557D0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24D61DB3-4482-4EE9-9A81-23D8F87CB3B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118059</xdr:rowOff>
    </xdr:from>
    <xdr:to>
      <xdr:col>112</xdr:col>
      <xdr:colOff>38100</xdr:colOff>
      <xdr:row>86</xdr:row>
      <xdr:rowOff>48209</xdr:rowOff>
    </xdr:to>
    <xdr:sp macro="" textlink="">
      <xdr:nvSpPr>
        <xdr:cNvPr id="590" name="楕円 589">
          <a:extLst>
            <a:ext uri="{FF2B5EF4-FFF2-40B4-BE49-F238E27FC236}">
              <a16:creationId xmlns:a16="http://schemas.microsoft.com/office/drawing/2014/main" id="{FC4A1B15-A7D7-4A89-B526-F0B44CD12BC9}"/>
            </a:ext>
          </a:extLst>
        </xdr:cNvPr>
        <xdr:cNvSpPr/>
      </xdr:nvSpPr>
      <xdr:spPr>
        <a:xfrm>
          <a:off x="21272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169435</xdr:rowOff>
    </xdr:from>
    <xdr:ext cx="469744" cy="259045"/>
    <xdr:sp macro="" textlink="">
      <xdr:nvSpPr>
        <xdr:cNvPr id="591" name="n_1aveValue【消防施設】&#10;一人当たり面積">
          <a:extLst>
            <a:ext uri="{FF2B5EF4-FFF2-40B4-BE49-F238E27FC236}">
              <a16:creationId xmlns:a16="http://schemas.microsoft.com/office/drawing/2014/main" id="{5D5026E9-E527-4081-8020-F9E6E28F5381}"/>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92" name="n_2aveValue【消防施設】&#10;一人当たり面積">
          <a:extLst>
            <a:ext uri="{FF2B5EF4-FFF2-40B4-BE49-F238E27FC236}">
              <a16:creationId xmlns:a16="http://schemas.microsoft.com/office/drawing/2014/main" id="{5BE2DAE2-2F00-4C80-8BFD-00866199D674}"/>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93" name="n_3aveValue【消防施設】&#10;一人当たり面積">
          <a:extLst>
            <a:ext uri="{FF2B5EF4-FFF2-40B4-BE49-F238E27FC236}">
              <a16:creationId xmlns:a16="http://schemas.microsoft.com/office/drawing/2014/main" id="{5162CB29-B0F3-45EC-A315-E71561652C34}"/>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94" name="n_4aveValue【消防施設】&#10;一人当たり面積">
          <a:extLst>
            <a:ext uri="{FF2B5EF4-FFF2-40B4-BE49-F238E27FC236}">
              <a16:creationId xmlns:a16="http://schemas.microsoft.com/office/drawing/2014/main" id="{1311BA14-D160-4C6C-9145-3C136EA77B12}"/>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39336</xdr:rowOff>
    </xdr:from>
    <xdr:ext cx="469744" cy="259045"/>
    <xdr:sp macro="" textlink="">
      <xdr:nvSpPr>
        <xdr:cNvPr id="595" name="n_1mainValue【消防施設】&#10;一人当たり面積">
          <a:extLst>
            <a:ext uri="{FF2B5EF4-FFF2-40B4-BE49-F238E27FC236}">
              <a16:creationId xmlns:a16="http://schemas.microsoft.com/office/drawing/2014/main" id="{1A90489D-E740-4C62-A0EC-C9F01DF1166D}"/>
            </a:ext>
          </a:extLst>
        </xdr:cNvPr>
        <xdr:cNvSpPr txBox="1"/>
      </xdr:nvSpPr>
      <xdr:spPr>
        <a:xfrm>
          <a:off x="210757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a:extLst>
            <a:ext uri="{FF2B5EF4-FFF2-40B4-BE49-F238E27FC236}">
              <a16:creationId xmlns:a16="http://schemas.microsoft.com/office/drawing/2014/main" id="{8533FFC9-6D03-4BCE-B16D-BF50CCF318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a:extLst>
            <a:ext uri="{FF2B5EF4-FFF2-40B4-BE49-F238E27FC236}">
              <a16:creationId xmlns:a16="http://schemas.microsoft.com/office/drawing/2014/main" id="{08DBB90F-3C34-4BCA-AEF9-0F95DDA3B5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a:extLst>
            <a:ext uri="{FF2B5EF4-FFF2-40B4-BE49-F238E27FC236}">
              <a16:creationId xmlns:a16="http://schemas.microsoft.com/office/drawing/2014/main" id="{C2ED7157-4A36-490E-B792-3AACC3FAE2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a:extLst>
            <a:ext uri="{FF2B5EF4-FFF2-40B4-BE49-F238E27FC236}">
              <a16:creationId xmlns:a16="http://schemas.microsoft.com/office/drawing/2014/main" id="{69E606DB-EDF9-43BB-84B6-91694AAB25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a:extLst>
            <a:ext uri="{FF2B5EF4-FFF2-40B4-BE49-F238E27FC236}">
              <a16:creationId xmlns:a16="http://schemas.microsoft.com/office/drawing/2014/main" id="{22FAEBA1-2FBB-48B1-B788-C7AB6D2529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a:extLst>
            <a:ext uri="{FF2B5EF4-FFF2-40B4-BE49-F238E27FC236}">
              <a16:creationId xmlns:a16="http://schemas.microsoft.com/office/drawing/2014/main" id="{3D911B2E-BBDB-41E5-8C8E-C974E9A1DA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a:extLst>
            <a:ext uri="{FF2B5EF4-FFF2-40B4-BE49-F238E27FC236}">
              <a16:creationId xmlns:a16="http://schemas.microsoft.com/office/drawing/2014/main" id="{BF4633BF-1C6F-4004-94C6-3320B415BA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a:extLst>
            <a:ext uri="{FF2B5EF4-FFF2-40B4-BE49-F238E27FC236}">
              <a16:creationId xmlns:a16="http://schemas.microsoft.com/office/drawing/2014/main" id="{9BC338A7-AA57-4AF6-9342-0D26EA01C0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a:extLst>
            <a:ext uri="{FF2B5EF4-FFF2-40B4-BE49-F238E27FC236}">
              <a16:creationId xmlns:a16="http://schemas.microsoft.com/office/drawing/2014/main" id="{47303C49-D344-4A66-AB0B-E91FA973F09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a:extLst>
            <a:ext uri="{FF2B5EF4-FFF2-40B4-BE49-F238E27FC236}">
              <a16:creationId xmlns:a16="http://schemas.microsoft.com/office/drawing/2014/main" id="{01D01A52-6799-47EF-B857-4D27DA4F4D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6" name="テキスト ボックス 605">
          <a:extLst>
            <a:ext uri="{FF2B5EF4-FFF2-40B4-BE49-F238E27FC236}">
              <a16:creationId xmlns:a16="http://schemas.microsoft.com/office/drawing/2014/main" id="{765DADF4-5352-4ADE-B0F9-35B677DA085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a:extLst>
            <a:ext uri="{FF2B5EF4-FFF2-40B4-BE49-F238E27FC236}">
              <a16:creationId xmlns:a16="http://schemas.microsoft.com/office/drawing/2014/main" id="{BA6F8024-2EBB-4211-B862-4C5AD4655C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7599EC77-6850-4533-8409-8E32F50B9F9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a:extLst>
            <a:ext uri="{FF2B5EF4-FFF2-40B4-BE49-F238E27FC236}">
              <a16:creationId xmlns:a16="http://schemas.microsoft.com/office/drawing/2014/main" id="{47C81043-6B9B-452C-B412-7C7392FD252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a:extLst>
            <a:ext uri="{FF2B5EF4-FFF2-40B4-BE49-F238E27FC236}">
              <a16:creationId xmlns:a16="http://schemas.microsoft.com/office/drawing/2014/main" id="{7E610A25-188B-4E50-8B3E-7DCE2968BF7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a:extLst>
            <a:ext uri="{FF2B5EF4-FFF2-40B4-BE49-F238E27FC236}">
              <a16:creationId xmlns:a16="http://schemas.microsoft.com/office/drawing/2014/main" id="{FD2273BE-87BA-428A-8210-140CD8C7F21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a:extLst>
            <a:ext uri="{FF2B5EF4-FFF2-40B4-BE49-F238E27FC236}">
              <a16:creationId xmlns:a16="http://schemas.microsoft.com/office/drawing/2014/main" id="{326A2F82-A574-471B-B281-F52E6B4B8B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a:extLst>
            <a:ext uri="{FF2B5EF4-FFF2-40B4-BE49-F238E27FC236}">
              <a16:creationId xmlns:a16="http://schemas.microsoft.com/office/drawing/2014/main" id="{DBC87B5F-B652-452B-9A4B-D283077618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a:extLst>
            <a:ext uri="{FF2B5EF4-FFF2-40B4-BE49-F238E27FC236}">
              <a16:creationId xmlns:a16="http://schemas.microsoft.com/office/drawing/2014/main" id="{7D02C6CD-C9B0-49F5-AEDC-3106509D3B2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a:extLst>
            <a:ext uri="{FF2B5EF4-FFF2-40B4-BE49-F238E27FC236}">
              <a16:creationId xmlns:a16="http://schemas.microsoft.com/office/drawing/2014/main" id="{D1073131-CA65-4D69-AB53-DF7404833D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a:extLst>
            <a:ext uri="{FF2B5EF4-FFF2-40B4-BE49-F238E27FC236}">
              <a16:creationId xmlns:a16="http://schemas.microsoft.com/office/drawing/2014/main" id="{DECCBD1C-BFDE-4DBB-B670-B06B4C9686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a:extLst>
            <a:ext uri="{FF2B5EF4-FFF2-40B4-BE49-F238E27FC236}">
              <a16:creationId xmlns:a16="http://schemas.microsoft.com/office/drawing/2014/main" id="{D9AC1A7E-10BE-416A-B464-85B685B055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8" name="テキスト ボックス 617">
          <a:extLst>
            <a:ext uri="{FF2B5EF4-FFF2-40B4-BE49-F238E27FC236}">
              <a16:creationId xmlns:a16="http://schemas.microsoft.com/office/drawing/2014/main" id="{32CA8191-1151-4860-ADE2-D2104B53E7F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924749FC-7E6A-445A-9D79-CBB7B82B9F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庁舎】&#10;有形固定資産減価償却率グラフ枠">
          <a:extLst>
            <a:ext uri="{FF2B5EF4-FFF2-40B4-BE49-F238E27FC236}">
              <a16:creationId xmlns:a16="http://schemas.microsoft.com/office/drawing/2014/main" id="{862C50BA-6B33-4CC0-B4D0-FCA79A51FA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21" name="直線コネクタ 620">
          <a:extLst>
            <a:ext uri="{FF2B5EF4-FFF2-40B4-BE49-F238E27FC236}">
              <a16:creationId xmlns:a16="http://schemas.microsoft.com/office/drawing/2014/main" id="{BF39F97E-E981-4467-89CA-5A7BBE463E82}"/>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22" name="【庁舎】&#10;有形固定資産減価償却率最小値テキスト">
          <a:extLst>
            <a:ext uri="{FF2B5EF4-FFF2-40B4-BE49-F238E27FC236}">
              <a16:creationId xmlns:a16="http://schemas.microsoft.com/office/drawing/2014/main" id="{DFAC25DB-EF72-4C4F-B097-E4BD3F3AFB47}"/>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23" name="直線コネクタ 622">
          <a:extLst>
            <a:ext uri="{FF2B5EF4-FFF2-40B4-BE49-F238E27FC236}">
              <a16:creationId xmlns:a16="http://schemas.microsoft.com/office/drawing/2014/main" id="{917CF4C4-3F72-4842-80E8-B0B20F695A21}"/>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24" name="【庁舎】&#10;有形固定資産減価償却率最大値テキスト">
          <a:extLst>
            <a:ext uri="{FF2B5EF4-FFF2-40B4-BE49-F238E27FC236}">
              <a16:creationId xmlns:a16="http://schemas.microsoft.com/office/drawing/2014/main" id="{15F060B4-389F-43D0-85D1-AF777707083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25" name="直線コネクタ 624">
          <a:extLst>
            <a:ext uri="{FF2B5EF4-FFF2-40B4-BE49-F238E27FC236}">
              <a16:creationId xmlns:a16="http://schemas.microsoft.com/office/drawing/2014/main" id="{95885094-A89F-4122-BCE7-4C06BEDE10BE}"/>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26" name="【庁舎】&#10;有形固定資産減価償却率平均値テキスト">
          <a:extLst>
            <a:ext uri="{FF2B5EF4-FFF2-40B4-BE49-F238E27FC236}">
              <a16:creationId xmlns:a16="http://schemas.microsoft.com/office/drawing/2014/main" id="{06B9FA71-6955-409B-BE00-59BAE71D5BEC}"/>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27" name="フローチャート: 判断 626">
          <a:extLst>
            <a:ext uri="{FF2B5EF4-FFF2-40B4-BE49-F238E27FC236}">
              <a16:creationId xmlns:a16="http://schemas.microsoft.com/office/drawing/2014/main" id="{995036B1-4C8C-40A5-83C9-883440CE2A40}"/>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28" name="フローチャート: 判断 627">
          <a:extLst>
            <a:ext uri="{FF2B5EF4-FFF2-40B4-BE49-F238E27FC236}">
              <a16:creationId xmlns:a16="http://schemas.microsoft.com/office/drawing/2014/main" id="{9B8E0506-92D8-445D-B1CA-6A8BED9DA5ED}"/>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29" name="フローチャート: 判断 628">
          <a:extLst>
            <a:ext uri="{FF2B5EF4-FFF2-40B4-BE49-F238E27FC236}">
              <a16:creationId xmlns:a16="http://schemas.microsoft.com/office/drawing/2014/main" id="{13EDC971-1B09-4C7A-B9FF-421422ADDE2F}"/>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30" name="フローチャート: 判断 629">
          <a:extLst>
            <a:ext uri="{FF2B5EF4-FFF2-40B4-BE49-F238E27FC236}">
              <a16:creationId xmlns:a16="http://schemas.microsoft.com/office/drawing/2014/main" id="{7F13A5FD-2F4B-4785-BB4B-0023620B45DA}"/>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31" name="フローチャート: 判断 630">
          <a:extLst>
            <a:ext uri="{FF2B5EF4-FFF2-40B4-BE49-F238E27FC236}">
              <a16:creationId xmlns:a16="http://schemas.microsoft.com/office/drawing/2014/main" id="{08136932-FE56-4D15-9FDD-9D74F573C61A}"/>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530FDA69-5ECC-4B24-8522-E3C7E44A6B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31CB42-B106-4591-A99E-AD3BCE2A92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972621E1-121C-48DC-8030-E4423ABA920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B58E1262-16A4-49C4-AE13-127B1DA627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742712B2-957F-4E69-99A7-4ABB627BE8B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33564</xdr:rowOff>
    </xdr:from>
    <xdr:to>
      <xdr:col>81</xdr:col>
      <xdr:colOff>101600</xdr:colOff>
      <xdr:row>108</xdr:row>
      <xdr:rowOff>135164</xdr:rowOff>
    </xdr:to>
    <xdr:sp macro="" textlink="">
      <xdr:nvSpPr>
        <xdr:cNvPr id="637" name="楕円 636">
          <a:extLst>
            <a:ext uri="{FF2B5EF4-FFF2-40B4-BE49-F238E27FC236}">
              <a16:creationId xmlns:a16="http://schemas.microsoft.com/office/drawing/2014/main" id="{5CBD25F4-5E18-4A36-B2D1-10077A677A11}"/>
            </a:ext>
          </a:extLst>
        </xdr:cNvPr>
        <xdr:cNvSpPr/>
      </xdr:nvSpPr>
      <xdr:spPr>
        <a:xfrm>
          <a:off x="15430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74947</xdr:rowOff>
    </xdr:from>
    <xdr:ext cx="405111" cy="259045"/>
    <xdr:sp macro="" textlink="">
      <xdr:nvSpPr>
        <xdr:cNvPr id="638" name="n_1aveValue【庁舎】&#10;有形固定資産減価償却率">
          <a:extLst>
            <a:ext uri="{FF2B5EF4-FFF2-40B4-BE49-F238E27FC236}">
              <a16:creationId xmlns:a16="http://schemas.microsoft.com/office/drawing/2014/main" id="{5658367A-81F9-4718-9302-06C0608FAE2C}"/>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39" name="n_2aveValue【庁舎】&#10;有形固定資産減価償却率">
          <a:extLst>
            <a:ext uri="{FF2B5EF4-FFF2-40B4-BE49-F238E27FC236}">
              <a16:creationId xmlns:a16="http://schemas.microsoft.com/office/drawing/2014/main" id="{1F95684F-CD1C-4AA8-8E2F-E170A7CAAD2F}"/>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40" name="n_3aveValue【庁舎】&#10;有形固定資産減価償却率">
          <a:extLst>
            <a:ext uri="{FF2B5EF4-FFF2-40B4-BE49-F238E27FC236}">
              <a16:creationId xmlns:a16="http://schemas.microsoft.com/office/drawing/2014/main" id="{0781B0E5-1406-4ECC-90C8-2875A121AD86}"/>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41" name="n_4aveValue【庁舎】&#10;有形固定資産減価償却率">
          <a:extLst>
            <a:ext uri="{FF2B5EF4-FFF2-40B4-BE49-F238E27FC236}">
              <a16:creationId xmlns:a16="http://schemas.microsoft.com/office/drawing/2014/main" id="{B9F7EA5C-F107-4C07-B74D-108253D2E22B}"/>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126291</xdr:rowOff>
    </xdr:from>
    <xdr:ext cx="405111" cy="259045"/>
    <xdr:sp macro="" textlink="">
      <xdr:nvSpPr>
        <xdr:cNvPr id="642" name="n_1mainValue【庁舎】&#10;有形固定資産減価償却率">
          <a:extLst>
            <a:ext uri="{FF2B5EF4-FFF2-40B4-BE49-F238E27FC236}">
              <a16:creationId xmlns:a16="http://schemas.microsoft.com/office/drawing/2014/main" id="{A01F5681-CE42-4A12-8D2F-DAB72CAA84B5}"/>
            </a:ext>
          </a:extLst>
        </xdr:cNvPr>
        <xdr:cNvSpPr txBox="1"/>
      </xdr:nvSpPr>
      <xdr:spPr>
        <a:xfrm>
          <a:off x="152660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2A581326-49D5-4780-A8CA-67D83A3244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98A14F43-ABED-4DEB-8C0C-89E32360EB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9610A76A-57DB-4F55-993E-CE9837309F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A7EE87B0-25E2-4EA0-AF14-FD87A490B6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9F78BC3B-5783-41EA-803B-ECA5EFE67D3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3C7F13DA-A4A7-4E2E-B641-54508CED2F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37C68985-A05B-454C-B97C-4A0F424E95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8E81F04F-AC27-47DA-8D38-EED2A164EB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a16="http://schemas.microsoft.com/office/drawing/2014/main" id="{22424490-610B-48DF-A4CE-8CDBDBD6EF1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a16="http://schemas.microsoft.com/office/drawing/2014/main" id="{FC5E31AF-7128-4110-9ED5-85D4736473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3" name="直線コネクタ 652">
          <a:extLst>
            <a:ext uri="{FF2B5EF4-FFF2-40B4-BE49-F238E27FC236}">
              <a16:creationId xmlns:a16="http://schemas.microsoft.com/office/drawing/2014/main" id="{57DD118C-B45F-4547-87E2-1AC8FE3CDF7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484C4F14-2E96-4317-B4FF-71A9F0C4B68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5" name="直線コネクタ 654">
          <a:extLst>
            <a:ext uri="{FF2B5EF4-FFF2-40B4-BE49-F238E27FC236}">
              <a16:creationId xmlns:a16="http://schemas.microsoft.com/office/drawing/2014/main" id="{069D643E-8CF6-4CF0-B1A8-C8DF00A5267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6" name="テキスト ボックス 655">
          <a:extLst>
            <a:ext uri="{FF2B5EF4-FFF2-40B4-BE49-F238E27FC236}">
              <a16:creationId xmlns:a16="http://schemas.microsoft.com/office/drawing/2014/main" id="{1284CB8C-14CD-4CD9-9196-E1CA7B69B09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7" name="直線コネクタ 656">
          <a:extLst>
            <a:ext uri="{FF2B5EF4-FFF2-40B4-BE49-F238E27FC236}">
              <a16:creationId xmlns:a16="http://schemas.microsoft.com/office/drawing/2014/main" id="{6480C17B-E7FF-4D4A-AF89-E1FD1A72928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8" name="テキスト ボックス 657">
          <a:extLst>
            <a:ext uri="{FF2B5EF4-FFF2-40B4-BE49-F238E27FC236}">
              <a16:creationId xmlns:a16="http://schemas.microsoft.com/office/drawing/2014/main" id="{6276D5B3-2A17-4A39-AB4F-2F5B0187AB8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9" name="直線コネクタ 658">
          <a:extLst>
            <a:ext uri="{FF2B5EF4-FFF2-40B4-BE49-F238E27FC236}">
              <a16:creationId xmlns:a16="http://schemas.microsoft.com/office/drawing/2014/main" id="{809F25C7-9818-4E10-B7EF-CFBD3438B67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0" name="テキスト ボックス 659">
          <a:extLst>
            <a:ext uri="{FF2B5EF4-FFF2-40B4-BE49-F238E27FC236}">
              <a16:creationId xmlns:a16="http://schemas.microsoft.com/office/drawing/2014/main" id="{B49A3762-DCCB-4AA6-B3D0-2249B4551E6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1" name="直線コネクタ 660">
          <a:extLst>
            <a:ext uri="{FF2B5EF4-FFF2-40B4-BE49-F238E27FC236}">
              <a16:creationId xmlns:a16="http://schemas.microsoft.com/office/drawing/2014/main" id="{D965848F-14CB-41CE-B829-1630068A6A4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2" name="テキスト ボックス 661">
          <a:extLst>
            <a:ext uri="{FF2B5EF4-FFF2-40B4-BE49-F238E27FC236}">
              <a16:creationId xmlns:a16="http://schemas.microsoft.com/office/drawing/2014/main" id="{E3F4B66A-498A-4D0A-B260-1CEDD22FE5B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3" name="直線コネクタ 662">
          <a:extLst>
            <a:ext uri="{FF2B5EF4-FFF2-40B4-BE49-F238E27FC236}">
              <a16:creationId xmlns:a16="http://schemas.microsoft.com/office/drawing/2014/main" id="{AD4F6012-EFB4-46E7-B6DA-33FC24C1947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4" name="テキスト ボックス 663">
          <a:extLst>
            <a:ext uri="{FF2B5EF4-FFF2-40B4-BE49-F238E27FC236}">
              <a16:creationId xmlns:a16="http://schemas.microsoft.com/office/drawing/2014/main" id="{7FC1F260-27AD-4126-8185-CF8D7F6D5BC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09B1EDD1-5069-4042-BFFB-02BBE7FA54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B9A3DB5E-34C6-4EA9-B96F-A9DA0AFBDF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a:extLst>
            <a:ext uri="{FF2B5EF4-FFF2-40B4-BE49-F238E27FC236}">
              <a16:creationId xmlns:a16="http://schemas.microsoft.com/office/drawing/2014/main" id="{084F7AFD-3A2B-4A7D-849E-FA96E3E628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68" name="直線コネクタ 667">
          <a:extLst>
            <a:ext uri="{FF2B5EF4-FFF2-40B4-BE49-F238E27FC236}">
              <a16:creationId xmlns:a16="http://schemas.microsoft.com/office/drawing/2014/main" id="{E3142D4F-59A8-4086-BA01-556F631BBA0A}"/>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69" name="【庁舎】&#10;一人当たり面積最小値テキスト">
          <a:extLst>
            <a:ext uri="{FF2B5EF4-FFF2-40B4-BE49-F238E27FC236}">
              <a16:creationId xmlns:a16="http://schemas.microsoft.com/office/drawing/2014/main" id="{C8D8363E-E476-4BEB-947E-0250637864DA}"/>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70" name="直線コネクタ 669">
          <a:extLst>
            <a:ext uri="{FF2B5EF4-FFF2-40B4-BE49-F238E27FC236}">
              <a16:creationId xmlns:a16="http://schemas.microsoft.com/office/drawing/2014/main" id="{948D229D-EE65-478C-9330-09B339C5E2ED}"/>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71" name="【庁舎】&#10;一人当たり面積最大値テキスト">
          <a:extLst>
            <a:ext uri="{FF2B5EF4-FFF2-40B4-BE49-F238E27FC236}">
              <a16:creationId xmlns:a16="http://schemas.microsoft.com/office/drawing/2014/main" id="{6BB0EA99-7946-4648-A9EA-B20C178DD41C}"/>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72" name="直線コネクタ 671">
          <a:extLst>
            <a:ext uri="{FF2B5EF4-FFF2-40B4-BE49-F238E27FC236}">
              <a16:creationId xmlns:a16="http://schemas.microsoft.com/office/drawing/2014/main" id="{E74FC6D9-F23D-4FBE-9ED1-FD25EE546EB9}"/>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673" name="【庁舎】&#10;一人当たり面積平均値テキスト">
          <a:extLst>
            <a:ext uri="{FF2B5EF4-FFF2-40B4-BE49-F238E27FC236}">
              <a16:creationId xmlns:a16="http://schemas.microsoft.com/office/drawing/2014/main" id="{1C777EE6-B897-45A8-AF0B-84E40DBBBEE3}"/>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74" name="フローチャート: 判断 673">
          <a:extLst>
            <a:ext uri="{FF2B5EF4-FFF2-40B4-BE49-F238E27FC236}">
              <a16:creationId xmlns:a16="http://schemas.microsoft.com/office/drawing/2014/main" id="{31AC7AAF-851D-4437-8F87-E29EE830782B}"/>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75" name="フローチャート: 判断 674">
          <a:extLst>
            <a:ext uri="{FF2B5EF4-FFF2-40B4-BE49-F238E27FC236}">
              <a16:creationId xmlns:a16="http://schemas.microsoft.com/office/drawing/2014/main" id="{22C3C477-F1BB-44CA-87E1-E4021EB59C33}"/>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76" name="フローチャート: 判断 675">
          <a:extLst>
            <a:ext uri="{FF2B5EF4-FFF2-40B4-BE49-F238E27FC236}">
              <a16:creationId xmlns:a16="http://schemas.microsoft.com/office/drawing/2014/main" id="{655F3757-AA7E-42D9-B206-E9CCC11733E6}"/>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77" name="フローチャート: 判断 676">
          <a:extLst>
            <a:ext uri="{FF2B5EF4-FFF2-40B4-BE49-F238E27FC236}">
              <a16:creationId xmlns:a16="http://schemas.microsoft.com/office/drawing/2014/main" id="{DDEB1068-ED36-466F-A7D8-5AF8DD623C26}"/>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78" name="フローチャート: 判断 677">
          <a:extLst>
            <a:ext uri="{FF2B5EF4-FFF2-40B4-BE49-F238E27FC236}">
              <a16:creationId xmlns:a16="http://schemas.microsoft.com/office/drawing/2014/main" id="{B303ED81-50AA-4E2C-8A8D-DAE10B97E3F4}"/>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1D43DCB-3D71-4D31-B010-C6A8DEF028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C156715-8278-469E-B7A1-FBD9E4D012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3C2CDC9-A29B-44E4-807F-7C105CC5DB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6E8647F-B10F-4664-9728-6231C68F8CE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6CCE224-CEE8-4E84-8868-AAEC4EC6A0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153851</xdr:rowOff>
    </xdr:from>
    <xdr:to>
      <xdr:col>112</xdr:col>
      <xdr:colOff>38100</xdr:colOff>
      <xdr:row>107</xdr:row>
      <xdr:rowOff>84001</xdr:rowOff>
    </xdr:to>
    <xdr:sp macro="" textlink="">
      <xdr:nvSpPr>
        <xdr:cNvPr id="684" name="楕円 683">
          <a:extLst>
            <a:ext uri="{FF2B5EF4-FFF2-40B4-BE49-F238E27FC236}">
              <a16:creationId xmlns:a16="http://schemas.microsoft.com/office/drawing/2014/main" id="{9B0649DE-7E4E-4623-B741-48508D5A85D9}"/>
            </a:ext>
          </a:extLst>
        </xdr:cNvPr>
        <xdr:cNvSpPr/>
      </xdr:nvSpPr>
      <xdr:spPr>
        <a:xfrm>
          <a:off x="21272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4190</xdr:rowOff>
    </xdr:from>
    <xdr:ext cx="469744" cy="259045"/>
    <xdr:sp macro="" textlink="">
      <xdr:nvSpPr>
        <xdr:cNvPr id="685" name="n_1aveValue【庁舎】&#10;一人当たり面積">
          <a:extLst>
            <a:ext uri="{FF2B5EF4-FFF2-40B4-BE49-F238E27FC236}">
              <a16:creationId xmlns:a16="http://schemas.microsoft.com/office/drawing/2014/main" id="{5B4947FB-CFDB-4A66-AA5B-CAF73B9C54DD}"/>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686" name="n_2aveValue【庁舎】&#10;一人当たり面積">
          <a:extLst>
            <a:ext uri="{FF2B5EF4-FFF2-40B4-BE49-F238E27FC236}">
              <a16:creationId xmlns:a16="http://schemas.microsoft.com/office/drawing/2014/main" id="{DEA5CBC9-F2B8-4045-8428-4D0C7AD2EC85}"/>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687" name="n_3aveValue【庁舎】&#10;一人当たり面積">
          <a:extLst>
            <a:ext uri="{FF2B5EF4-FFF2-40B4-BE49-F238E27FC236}">
              <a16:creationId xmlns:a16="http://schemas.microsoft.com/office/drawing/2014/main" id="{C6F438D7-33BF-4A78-815C-12B9C4927B46}"/>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688" name="n_4aveValue【庁舎】&#10;一人当たり面積">
          <a:extLst>
            <a:ext uri="{FF2B5EF4-FFF2-40B4-BE49-F238E27FC236}">
              <a16:creationId xmlns:a16="http://schemas.microsoft.com/office/drawing/2014/main" id="{F4268673-61FF-4794-BD9F-6D9A7822A093}"/>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75128</xdr:rowOff>
    </xdr:from>
    <xdr:ext cx="469744" cy="259045"/>
    <xdr:sp macro="" textlink="">
      <xdr:nvSpPr>
        <xdr:cNvPr id="689" name="n_1mainValue【庁舎】&#10;一人当たり面積">
          <a:extLst>
            <a:ext uri="{FF2B5EF4-FFF2-40B4-BE49-F238E27FC236}">
              <a16:creationId xmlns:a16="http://schemas.microsoft.com/office/drawing/2014/main" id="{3B05C300-1285-4567-AE7F-4C2B8AA644AE}"/>
            </a:ext>
          </a:extLst>
        </xdr:cNvPr>
        <xdr:cNvSpPr txBox="1"/>
      </xdr:nvSpPr>
      <xdr:spPr>
        <a:xfrm>
          <a:off x="210757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402D083D-997A-42D5-B0CA-C70C1CC391E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1B2A6870-7AFF-46F2-8E74-F149010A12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3782403E-25EC-4B09-A63E-7DCB3F8776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を除くほとんどの類型において、有形償却資産減価償却率は類似団体内平均値を上回っています。これは、ほとんどの施設が平成初期に建設されており、耐用年数を経過している、もしくは、耐用年数を経過しつつある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庁舎は公民館施設との複合化を行い現合計延床面積の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％とし、また、保健センターは</a:t>
          </a:r>
          <a:r>
            <a:rPr kumimoji="1" lang="en-US" altLang="ja-JP" sz="1300">
              <a:latin typeface="ＭＳ Ｐゴシック" panose="020B0600070205080204" pitchFamily="50" charset="-128"/>
              <a:ea typeface="ＭＳ Ｐゴシック" panose="020B0600070205080204" pitchFamily="50" charset="-128"/>
            </a:rPr>
            <a:t>2032</a:t>
          </a:r>
          <a:r>
            <a:rPr kumimoji="1" lang="ja-JP" altLang="en-US" sz="1300">
              <a:latin typeface="ＭＳ Ｐゴシック" panose="020B0600070205080204" pitchFamily="50" charset="-128"/>
              <a:ea typeface="ＭＳ Ｐゴシック" panose="020B0600070205080204" pitchFamily="50" charset="-128"/>
            </a:rPr>
            <a:t>年までに福祉センターとの複合化を行い、有形固定資産減価償却率の減少を図ります。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8,257
7,992
23.11
5,864,891
5,417,810
392,871
3,339,694
3,696,599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本町の歳入の大きなウエイトを占める町税は</a:t>
          </a:r>
          <a:r>
            <a:rPr kumimoji="1" lang="en-US" altLang="ja-JP" sz="1300">
              <a:latin typeface="ＭＳ Ｐゴシック" panose="020B0600070205080204" pitchFamily="50" charset="-128"/>
              <a:ea typeface="ＭＳ Ｐゴシック" panose="020B0600070205080204" pitchFamily="50" charset="-128"/>
            </a:rPr>
            <a:t>21,503</a:t>
          </a:r>
          <a:r>
            <a:rPr kumimoji="1" lang="ja-JP" altLang="en-US" sz="1300">
              <a:latin typeface="ＭＳ Ｐゴシック" panose="020B0600070205080204" pitchFamily="50" charset="-128"/>
              <a:ea typeface="ＭＳ Ｐゴシック" panose="020B0600070205080204" pitchFamily="50" charset="-128"/>
            </a:rPr>
            <a:t>千円増額となったが、国庫支出金が</a:t>
          </a:r>
          <a:r>
            <a:rPr kumimoji="1" lang="en-US" altLang="ja-JP" sz="1300">
              <a:latin typeface="ＭＳ Ｐゴシック" panose="020B0600070205080204" pitchFamily="50" charset="-128"/>
              <a:ea typeface="ＭＳ Ｐゴシック" panose="020B0600070205080204" pitchFamily="50" charset="-128"/>
            </a:rPr>
            <a:t>440,169</a:t>
          </a:r>
          <a:r>
            <a:rPr kumimoji="1" lang="ja-JP" altLang="en-US" sz="1300">
              <a:latin typeface="ＭＳ Ｐゴシック" panose="020B0600070205080204" pitchFamily="50" charset="-128"/>
              <a:ea typeface="ＭＳ Ｐゴシック" panose="020B0600070205080204" pitchFamily="50" charset="-128"/>
            </a:rPr>
            <a:t>千円減等により、</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財政力指数は、類似団体平均値を大きく上回っているが、引き続き、ふるさと応援寄附金や企業誘致等を行い、財政力強化に向け、自主財源確保に努める。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121355</xdr:rowOff>
    </xdr:from>
    <xdr:to>
      <xdr:col>23</xdr:col>
      <xdr:colOff>133350</xdr:colOff>
      <xdr:row>38</xdr:row>
      <xdr:rowOff>148167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6364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121355</xdr:rowOff>
    </xdr:from>
    <xdr:to>
      <xdr:col>19</xdr:col>
      <xdr:colOff>133350</xdr:colOff>
      <xdr:row>38</xdr:row>
      <xdr:rowOff>134761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63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134761</xdr:rowOff>
    </xdr:from>
    <xdr:to>
      <xdr:col>15</xdr:col>
      <xdr:colOff>82550</xdr:colOff>
      <xdr:row>38</xdr:row>
      <xdr:rowOff>161572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6498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161572</xdr:rowOff>
    </xdr:from>
    <xdr:to>
      <xdr:col>11</xdr:col>
      <xdr:colOff>31750</xdr:colOff>
      <xdr:row>39</xdr:row>
      <xdr:rowOff>3528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67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70555</xdr:rowOff>
    </xdr:from>
    <xdr:to>
      <xdr:col>19</xdr:col>
      <xdr:colOff>184150</xdr:colOff>
      <xdr:row>39</xdr:row>
      <xdr:rowOff>705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10882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83961</xdr:rowOff>
    </xdr:from>
    <xdr:to>
      <xdr:col>15</xdr:col>
      <xdr:colOff>133350</xdr:colOff>
      <xdr:row>39</xdr:row>
      <xdr:rowOff>14111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24288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110772</xdr:rowOff>
    </xdr:from>
    <xdr:to>
      <xdr:col>11</xdr:col>
      <xdr:colOff>82550</xdr:colOff>
      <xdr:row>39</xdr:row>
      <xdr:rowOff>40922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51099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124178</xdr:rowOff>
    </xdr:from>
    <xdr:to>
      <xdr:col>7</xdr:col>
      <xdr:colOff>31750</xdr:colOff>
      <xdr:row>39</xdr:row>
      <xdr:rowOff>54328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64505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256,670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％減となり、前年度に引き続き回復傾向にある。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しかし、類似団体平均値より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％高いことから、今後とも事務事業の見直しを行い、優先度の低い事業の廃止・縮小など経常的経費の歳出抑制を図る。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16873</xdr:rowOff>
    </xdr:from>
    <xdr:to>
      <xdr:col>23</xdr:col>
      <xdr:colOff>133350</xdr:colOff>
      <xdr:row>62</xdr:row>
      <xdr:rowOff>120287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4677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120287</xdr:rowOff>
    </xdr:from>
    <xdr:to>
      <xdr:col>19</xdr:col>
      <xdr:colOff>133350</xdr:colOff>
      <xdr:row>63</xdr:row>
      <xdr:rowOff>14333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5018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14333</xdr:rowOff>
    </xdr:from>
    <xdr:to>
      <xdr:col>15</xdr:col>
      <xdr:colOff>82550</xdr:colOff>
      <xdr:row>63</xdr:row>
      <xdr:rowOff>24674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1568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158206</xdr:rowOff>
    </xdr:from>
    <xdr:to>
      <xdr:col>11</xdr:col>
      <xdr:colOff>31750</xdr:colOff>
      <xdr:row>63</xdr:row>
      <xdr:rowOff>24674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8810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137523</xdr:rowOff>
    </xdr:from>
    <xdr:to>
      <xdr:col>23</xdr:col>
      <xdr:colOff>184150</xdr:colOff>
      <xdr:row>62</xdr:row>
      <xdr:rowOff>67673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109600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6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69487</xdr:rowOff>
    </xdr:from>
    <xdr:to>
      <xdr:col>19</xdr:col>
      <xdr:colOff>184150</xdr:colOff>
      <xdr:row>62</xdr:row>
      <xdr:rowOff>171087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155864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8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134983</xdr:rowOff>
    </xdr:from>
    <xdr:to>
      <xdr:col>15</xdr:col>
      <xdr:colOff>133350</xdr:colOff>
      <xdr:row>63</xdr:row>
      <xdr:rowOff>65133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49910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145324</xdr:rowOff>
    </xdr:from>
    <xdr:to>
      <xdr:col>11</xdr:col>
      <xdr:colOff>82550</xdr:colOff>
      <xdr:row>63</xdr:row>
      <xdr:rowOff>75474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60251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107406</xdr:rowOff>
    </xdr:from>
    <xdr:to>
      <xdr:col>7</xdr:col>
      <xdr:colOff>31750</xdr:colOff>
      <xdr:row>63</xdr:row>
      <xdr:rowOff>37556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22333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他の類似団体平均値を下回っている。これは、維持補修費が要因となっている。現在、公共施設等総合管理計画に基づき、施設の統廃合等を進めており、対象施設に対する維持補修費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人件費についても、定員管理計画に基づき、適正な職員数の確保を図るとともに、会計年度任用職員についても定員管理を行い、人件費の抑制を行う。</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57533</xdr:rowOff>
    </xdr:from>
    <xdr:to>
      <xdr:col>23</xdr:col>
      <xdr:colOff>133350</xdr:colOff>
      <xdr:row>81</xdr:row>
      <xdr:rowOff>64109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4983"/>
          <a:ext cx="8382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51189</xdr:rowOff>
    </xdr:from>
    <xdr:to>
      <xdr:col>19</xdr:col>
      <xdr:colOff>133350</xdr:colOff>
      <xdr:row>81</xdr:row>
      <xdr:rowOff>57533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8639"/>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44445</xdr:rowOff>
    </xdr:from>
    <xdr:to>
      <xdr:col>15</xdr:col>
      <xdr:colOff>82550</xdr:colOff>
      <xdr:row>81</xdr:row>
      <xdr:rowOff>51189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3189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43238</xdr:rowOff>
    </xdr:from>
    <xdr:to>
      <xdr:col>11</xdr:col>
      <xdr:colOff>31750</xdr:colOff>
      <xdr:row>81</xdr:row>
      <xdr:rowOff>44445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30688"/>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13309</xdr:rowOff>
    </xdr:from>
    <xdr:to>
      <xdr:col>23</xdr:col>
      <xdr:colOff>184150</xdr:colOff>
      <xdr:row>81</xdr:row>
      <xdr:rowOff>114909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106036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6733</xdr:rowOff>
    </xdr:from>
    <xdr:to>
      <xdr:col>19</xdr:col>
      <xdr:colOff>184150</xdr:colOff>
      <xdr:row>81</xdr:row>
      <xdr:rowOff>108333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118510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389</xdr:rowOff>
    </xdr:from>
    <xdr:to>
      <xdr:col>15</xdr:col>
      <xdr:colOff>133350</xdr:colOff>
      <xdr:row>81</xdr:row>
      <xdr:rowOff>101989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112166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165095</xdr:rowOff>
    </xdr:from>
    <xdr:to>
      <xdr:col>11</xdr:col>
      <xdr:colOff>82550</xdr:colOff>
      <xdr:row>81</xdr:row>
      <xdr:rowOff>95245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105422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163888</xdr:rowOff>
    </xdr:from>
    <xdr:to>
      <xdr:col>7</xdr:col>
      <xdr:colOff>31750</xdr:colOff>
      <xdr:row>81</xdr:row>
      <xdr:rowOff>94038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104215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今後も引き続き国家公務員に準じた給与構造改革を推進を行う。また、人事評価制度を効果的に運用し、職責・能力に応じた適正な給与制度等を維持する。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さらに、ラスパイレス指数の算出基礎となる学歴・勤続年数における分布など、国家公務員の指数との乖離の著しい階層の要因を分析し、適正な給与体制の確立に努める。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89202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87</xdr:row>
      <xdr:rowOff>10584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62452"/>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10584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348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86</xdr:row>
      <xdr:rowOff>124582</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54929</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人口の減少に伴い人口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人当たりの職員数は増加しているが、類似団体平均値を下回っている。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今後も定員管理計画に基づき、適正な職員数の確保に努める。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8854</xdr:rowOff>
    </xdr:from>
    <xdr:to>
      <xdr:col>81</xdr:col>
      <xdr:colOff>44450</xdr:colOff>
      <xdr:row>60</xdr:row>
      <xdr:rowOff>19885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95854"/>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60</xdr:row>
      <xdr:rowOff>8854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8482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59</xdr:row>
      <xdr:rowOff>169273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158931</xdr:rowOff>
    </xdr:from>
    <xdr:to>
      <xdr:col>68</xdr:col>
      <xdr:colOff>152400</xdr:colOff>
      <xdr:row>59</xdr:row>
      <xdr:rowOff>169273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744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140535</xdr:rowOff>
    </xdr:from>
    <xdr:to>
      <xdr:col>81</xdr:col>
      <xdr:colOff>95250</xdr:colOff>
      <xdr:row>60</xdr:row>
      <xdr:rowOff>70685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157062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0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129504</xdr:rowOff>
    </xdr:from>
    <xdr:to>
      <xdr:col>77</xdr:col>
      <xdr:colOff>95250</xdr:colOff>
      <xdr:row>60</xdr:row>
      <xdr:rowOff>59654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69831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1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108131</xdr:rowOff>
    </xdr:from>
    <xdr:to>
      <xdr:col>64</xdr:col>
      <xdr:colOff>152400</xdr:colOff>
      <xdr:row>60</xdr:row>
      <xdr:rowOff>38281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48458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一般財源における元利償還金が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百万円増加したことや、公営企業に要する経費の財源とする地方債の償還の財源に充てたと認められる繰入金が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百万円増加したことにより、実質公債費率は増加した。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今後も学校整備、庁舎整備等の大きな事業が控えていることから、計画的な起債の借入を行うと同時に、新規発行起債の精査を行い起債残高の抑制を図る。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59182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0217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42</xdr:row>
      <xdr:rowOff>1270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490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143764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490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143764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6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92964</xdr:rowOff>
    </xdr:from>
    <xdr:to>
      <xdr:col>68</xdr:col>
      <xdr:colOff>203200</xdr:colOff>
      <xdr:row>42</xdr:row>
      <xdr:rowOff>23114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7891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本町の将来負担比率の大きなウエイトを占めるのが地方債の残高である。地方債の残高は前年度比</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百万円の増とほぼ横ばいであるが、充当可能財源である財政調整基金</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百万円増加したことにより、前年度比</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今後は、充当可能財源の確保だけでなく、地方債残高の抑制等も行い、財政の健全化に努める。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136093</xdr:rowOff>
    </xdr:from>
    <xdr:to>
      <xdr:col>81</xdr:col>
      <xdr:colOff>44450</xdr:colOff>
      <xdr:row>17</xdr:row>
      <xdr:rowOff>16154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07843"/>
          <a:ext cx="838200" cy="2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16154</xdr:rowOff>
    </xdr:from>
    <xdr:to>
      <xdr:col>77</xdr:col>
      <xdr:colOff>44450</xdr:colOff>
      <xdr:row>17</xdr:row>
      <xdr:rowOff>53797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30804"/>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100736</xdr:rowOff>
    </xdr:from>
    <xdr:to>
      <xdr:col>72</xdr:col>
      <xdr:colOff>203200</xdr:colOff>
      <xdr:row>17</xdr:row>
      <xdr:rowOff>53797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43936"/>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7722</xdr:rowOff>
    </xdr:from>
    <xdr:to>
      <xdr:col>68</xdr:col>
      <xdr:colOff>152400</xdr:colOff>
      <xdr:row>16</xdr:row>
      <xdr:rowOff>100736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79472"/>
          <a:ext cx="889000" cy="2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85293</xdr:rowOff>
    </xdr:from>
    <xdr:to>
      <xdr:col>81</xdr:col>
      <xdr:colOff>95250</xdr:colOff>
      <xdr:row>16</xdr:row>
      <xdr:rowOff>15443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57370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136804</xdr:rowOff>
    </xdr:from>
    <xdr:to>
      <xdr:col>77</xdr:col>
      <xdr:colOff>95250</xdr:colOff>
      <xdr:row>17</xdr:row>
      <xdr:rowOff>66954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51731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2997</xdr:rowOff>
    </xdr:from>
    <xdr:to>
      <xdr:col>73</xdr:col>
      <xdr:colOff>44450</xdr:colOff>
      <xdr:row>17</xdr:row>
      <xdr:rowOff>104597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89374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49936</xdr:rowOff>
    </xdr:from>
    <xdr:to>
      <xdr:col>68</xdr:col>
      <xdr:colOff>203200</xdr:colOff>
      <xdr:row>16</xdr:row>
      <xdr:rowOff>151536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136313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128372</xdr:rowOff>
    </xdr:from>
    <xdr:to>
      <xdr:col>64</xdr:col>
      <xdr:colOff>152400</xdr:colOff>
      <xdr:row>15</xdr:row>
      <xdr:rowOff>58522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43299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1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8,257
7,992
23.11
5,864,891
5,417,810
392,871
3,339,694
3,696,599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％と類似団体平均値よりわずかに</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今後大きな変動が起きることがないよう五霞町定数管理計画に基づき、事務事業に要する適正な職員数の確保に努めていく。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25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138430</xdr:rowOff>
    </xdr:from>
    <xdr:to>
      <xdr:col>19</xdr:col>
      <xdr:colOff>187325</xdr:colOff>
      <xdr:row>36</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0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146050</xdr:rowOff>
    </xdr:from>
    <xdr:to>
      <xdr:col>15</xdr:col>
      <xdr:colOff>98425</xdr:colOff>
      <xdr:row>36</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8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87630</xdr:rowOff>
    </xdr:from>
    <xdr:to>
      <xdr:col>20</xdr:col>
      <xdr:colOff>38100</xdr:colOff>
      <xdr:row>37</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95250</xdr:rowOff>
    </xdr:from>
    <xdr:to>
      <xdr:col>15</xdr:col>
      <xdr:colOff>149225</xdr:colOff>
      <xdr:row>37</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110490</xdr:rowOff>
    </xdr:from>
    <xdr:to>
      <xdr:col>11</xdr:col>
      <xdr:colOff>60325</xdr:colOff>
      <xdr:row>37</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a:t>
          </a:r>
          <a:r>
            <a:rPr kumimoji="1" lang="en-US" altLang="ja-JP" sz="1300">
              <a:latin typeface="ＭＳ Ｐゴシック" panose="020B0600070205080204" pitchFamily="50" charset="-128"/>
              <a:ea typeface="ＭＳ Ｐゴシック" panose="020B0600070205080204" pitchFamily="50" charset="-128"/>
            </a:rPr>
            <a:t>647</a:t>
          </a:r>
          <a:r>
            <a:rPr kumimoji="1" lang="ja-JP" altLang="en-US" sz="1300">
              <a:latin typeface="ＭＳ Ｐゴシック" panose="020B0600070205080204" pitchFamily="50" charset="-128"/>
              <a:ea typeface="ＭＳ Ｐゴシック" panose="020B0600070205080204" pitchFamily="50" charset="-128"/>
            </a:rPr>
            <a:t>百万円のうち、委託料が</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百万円と約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％と大きな部分を占めている。前年比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％減となっているものの、今後も減少傾向になることは難しく、横ばいとなる見込みである。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今後、大幅な増額となることがないよう、物件費の歳出をコントロールしていく。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473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14986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93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9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17</xdr:row>
      <xdr:rowOff>28702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79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89679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％増加し、類似団体平均値より上回っている。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年度においては、障害福祉サービス費の各種支援受給者数の増により前年度比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なお、扶助費については障害福祉サービス費や保育所運営委託料が主要なものとなり、今後も早急な改善は見込めない。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そのため、今後も現在の推移を維持できるよう、他の経常経費との調整を図っていく。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46990</xdr:rowOff>
    </xdr:from>
    <xdr:to>
      <xdr:col>24</xdr:col>
      <xdr:colOff>25400</xdr:colOff>
      <xdr:row>57</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819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59</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8196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24130</xdr:rowOff>
    </xdr:from>
    <xdr:to>
      <xdr:col>15</xdr:col>
      <xdr:colOff>98425</xdr:colOff>
      <xdr:row>59</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59</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82567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144780</xdr:rowOff>
    </xdr:from>
    <xdr:to>
      <xdr:col>15</xdr:col>
      <xdr:colOff>149225</xdr:colOff>
      <xdr:row>59</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59707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各特別会計への繰出金が大きなウエイトを占めていることが、他の類似団体平均値を大きく上回っている要因である。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しかし、各特別会計への繰出金等を大きく削減することは難しく、同程度で推移していくことが見込まれる。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62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60</xdr:row>
      <xdr:rowOff>20320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62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60</xdr:row>
      <xdr:rowOff>20320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3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2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140970</xdr:rowOff>
    </xdr:from>
    <xdr:to>
      <xdr:col>74</xdr:col>
      <xdr:colOff>31750</xdr:colOff>
      <xdr:row>60</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55897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令和３年度は私立認定こども園の整備に係る補助金等の歳出があり、前年度比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上記補助金については、令和３年度のみの補助金となるが、各種段台への補助金が多額となっていることから、今後、各種補助金の精査を行い、適正な補助金等の歳出となるよう見直しをおこなっていく。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5140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170434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14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令和３年度より道路事業、公共施設等適正管理推進事業等が新たに元金償還開始となったが、償還終了したものもあることから、公債費全体は減少となった。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今後、学校整備事業、庁舎整備事業等の大きな事業が控えていることから、計画的な起債の借入と新規発行の抑制を図る。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72137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566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85852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657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現在の経常経費の比率は各特別会計への繰出金の割合が大きい本町特有であり、本数値の早急な改善は難しいと考えられる。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そこで、公債費以外の比率を下げるための起債の過剰な借入は避け、歳出の抑制による各種経常経費の抑制を行い、持続可能な財政運営を図る。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74749</xdr:rowOff>
    </xdr:from>
    <xdr:to>
      <xdr:col>82</xdr:col>
      <xdr:colOff>107950</xdr:colOff>
      <xdr:row>78</xdr:row>
      <xdr:rowOff>140063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478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140063</xdr:rowOff>
    </xdr:from>
    <xdr:to>
      <xdr:col>78</xdr:col>
      <xdr:colOff>69850</xdr:colOff>
      <xdr:row>79</xdr:row>
      <xdr:rowOff>20864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131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20864</xdr:rowOff>
    </xdr:from>
    <xdr:to>
      <xdr:col>73</xdr:col>
      <xdr:colOff>180975</xdr:colOff>
      <xdr:row>79</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654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30662</xdr:rowOff>
    </xdr:from>
    <xdr:to>
      <xdr:col>69</xdr:col>
      <xdr:colOff>92075</xdr:colOff>
      <xdr:row>79</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5752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23949</xdr:rowOff>
    </xdr:from>
    <xdr:to>
      <xdr:col>82</xdr:col>
      <xdr:colOff>158750</xdr:colOff>
      <xdr:row>78</xdr:row>
      <xdr:rowOff>125549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167476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89263</xdr:rowOff>
    </xdr:from>
    <xdr:to>
      <xdr:col>78</xdr:col>
      <xdr:colOff>120650</xdr:colOff>
      <xdr:row>79</xdr:row>
      <xdr:rowOff>19413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141514</xdr:rowOff>
    </xdr:from>
    <xdr:to>
      <xdr:col>74</xdr:col>
      <xdr:colOff>31750</xdr:colOff>
      <xdr:row>79</xdr:row>
      <xdr:rowOff>71664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151312</xdr:rowOff>
    </xdr:from>
    <xdr:to>
      <xdr:col>65</xdr:col>
      <xdr:colOff>53975</xdr:colOff>
      <xdr:row>79</xdr:row>
      <xdr:rowOff>81462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66239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126820</xdr:rowOff>
    </xdr:from>
    <xdr:to>
      <xdr:col>29</xdr:col>
      <xdr:colOff>127000</xdr:colOff>
      <xdr:row>18</xdr:row>
      <xdr:rowOff>135480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60545"/>
          <a:ext cx="647700" cy="8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120410</xdr:rowOff>
    </xdr:from>
    <xdr:to>
      <xdr:col>26</xdr:col>
      <xdr:colOff>50800</xdr:colOff>
      <xdr:row>18</xdr:row>
      <xdr:rowOff>135480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54135"/>
          <a:ext cx="698500" cy="1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120410</xdr:rowOff>
    </xdr:from>
    <xdr:to>
      <xdr:col>22</xdr:col>
      <xdr:colOff>114300</xdr:colOff>
      <xdr:row>18</xdr:row>
      <xdr:rowOff>138031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54135"/>
          <a:ext cx="698500" cy="17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138031</xdr:rowOff>
    </xdr:from>
    <xdr:to>
      <xdr:col>18</xdr:col>
      <xdr:colOff>177800</xdr:colOff>
      <xdr:row>19</xdr:row>
      <xdr:rowOff>2626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71756"/>
          <a:ext cx="698500" cy="3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76020</xdr:rowOff>
    </xdr:from>
    <xdr:to>
      <xdr:col>29</xdr:col>
      <xdr:colOff>177800</xdr:colOff>
      <xdr:row>19</xdr:row>
      <xdr:rowOff>6170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0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48097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84680</xdr:rowOff>
    </xdr:from>
    <xdr:to>
      <xdr:col>26</xdr:col>
      <xdr:colOff>101600</xdr:colOff>
      <xdr:row>19</xdr:row>
      <xdr:rowOff>14829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1840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171057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04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69610</xdr:rowOff>
    </xdr:from>
    <xdr:to>
      <xdr:col>22</xdr:col>
      <xdr:colOff>165100</xdr:colOff>
      <xdr:row>18</xdr:row>
      <xdr:rowOff>171210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155987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87231</xdr:rowOff>
    </xdr:from>
    <xdr:to>
      <xdr:col>19</xdr:col>
      <xdr:colOff>38100</xdr:colOff>
      <xdr:row>19</xdr:row>
      <xdr:rowOff>17381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0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123276</xdr:rowOff>
    </xdr:from>
    <xdr:to>
      <xdr:col>15</xdr:col>
      <xdr:colOff>101600</xdr:colOff>
      <xdr:row>19</xdr:row>
      <xdr:rowOff>53426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38203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5577</xdr:rowOff>
    </xdr:from>
    <xdr:to>
      <xdr:col>29</xdr:col>
      <xdr:colOff>127000</xdr:colOff>
      <xdr:row>35</xdr:row>
      <xdr:rowOff>81509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15927"/>
          <a:ext cx="647700" cy="7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81509</xdr:rowOff>
    </xdr:from>
    <xdr:to>
      <xdr:col>26</xdr:col>
      <xdr:colOff>50800</xdr:colOff>
      <xdr:row>35</xdr:row>
      <xdr:rowOff>189225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91859"/>
          <a:ext cx="698500" cy="10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181992</xdr:rowOff>
    </xdr:from>
    <xdr:to>
      <xdr:col>22</xdr:col>
      <xdr:colOff>114300</xdr:colOff>
      <xdr:row>35</xdr:row>
      <xdr:rowOff>189225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92342"/>
          <a:ext cx="6985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181992</xdr:rowOff>
    </xdr:from>
    <xdr:to>
      <xdr:col>18</xdr:col>
      <xdr:colOff>177800</xdr:colOff>
      <xdr:row>35</xdr:row>
      <xdr:rowOff>192654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92342"/>
          <a:ext cx="698500" cy="10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297677</xdr:rowOff>
    </xdr:from>
    <xdr:to>
      <xdr:col>29</xdr:col>
      <xdr:colOff>177800</xdr:colOff>
      <xdr:row>35</xdr:row>
      <xdr:rowOff>56377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6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142754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1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30709</xdr:rowOff>
    </xdr:from>
    <xdr:to>
      <xdr:col>26</xdr:col>
      <xdr:colOff>101600</xdr:colOff>
      <xdr:row>35</xdr:row>
      <xdr:rowOff>132309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4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142486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0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138425</xdr:rowOff>
    </xdr:from>
    <xdr:to>
      <xdr:col>22</xdr:col>
      <xdr:colOff>165100</xdr:colOff>
      <xdr:row>35</xdr:row>
      <xdr:rowOff>240025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4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224802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3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131192</xdr:rowOff>
    </xdr:from>
    <xdr:to>
      <xdr:col>19</xdr:col>
      <xdr:colOff>38100</xdr:colOff>
      <xdr:row>35</xdr:row>
      <xdr:rowOff>232792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4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242969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51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141854</xdr:rowOff>
    </xdr:from>
    <xdr:to>
      <xdr:col>15</xdr:col>
      <xdr:colOff>101600</xdr:colOff>
      <xdr:row>35</xdr:row>
      <xdr:rowOff>243454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5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228231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3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8,257
7,992
23.11
5,864,891
5,417,810
392,871
3,339,694
3,696,599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65560</xdr:rowOff>
    </xdr:from>
    <xdr:to>
      <xdr:col>24</xdr:col>
      <xdr:colOff>63500</xdr:colOff>
      <xdr:row>38</xdr:row>
      <xdr:rowOff>106782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80660"/>
          <a:ext cx="8382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105474</xdr:rowOff>
    </xdr:from>
    <xdr:to>
      <xdr:col>19</xdr:col>
      <xdr:colOff>177800</xdr:colOff>
      <xdr:row>38</xdr:row>
      <xdr:rowOff>106782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620574"/>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105474</xdr:rowOff>
    </xdr:from>
    <xdr:to>
      <xdr:col>15</xdr:col>
      <xdr:colOff>50800</xdr:colOff>
      <xdr:row>38</xdr:row>
      <xdr:rowOff>130839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620574"/>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130839</xdr:rowOff>
    </xdr:from>
    <xdr:to>
      <xdr:col>10</xdr:col>
      <xdr:colOff>114300</xdr:colOff>
      <xdr:row>39</xdr:row>
      <xdr:rowOff>7944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45939"/>
          <a:ext cx="889000" cy="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14760</xdr:rowOff>
    </xdr:from>
    <xdr:to>
      <xdr:col>24</xdr:col>
      <xdr:colOff>114300</xdr:colOff>
      <xdr:row>38</xdr:row>
      <xdr:rowOff>116360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164637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0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55982</xdr:rowOff>
    </xdr:from>
    <xdr:to>
      <xdr:col>20</xdr:col>
      <xdr:colOff>38100</xdr:colOff>
      <xdr:row>38</xdr:row>
      <xdr:rowOff>157582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148709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66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54674</xdr:rowOff>
    </xdr:from>
    <xdr:to>
      <xdr:col>15</xdr:col>
      <xdr:colOff>101600</xdr:colOff>
      <xdr:row>38</xdr:row>
      <xdr:rowOff>156274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147401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6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80039</xdr:rowOff>
    </xdr:from>
    <xdr:to>
      <xdr:col>10</xdr:col>
      <xdr:colOff>165100</xdr:colOff>
      <xdr:row>39</xdr:row>
      <xdr:rowOff>10189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1316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8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128594</xdr:rowOff>
    </xdr:from>
    <xdr:to>
      <xdr:col>6</xdr:col>
      <xdr:colOff>38100</xdr:colOff>
      <xdr:row>39</xdr:row>
      <xdr:rowOff>58744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49871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116388</xdr:rowOff>
    </xdr:from>
    <xdr:to>
      <xdr:col>24</xdr:col>
      <xdr:colOff>63500</xdr:colOff>
      <xdr:row>58</xdr:row>
      <xdr:rowOff>118957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60488"/>
          <a:ext cx="8382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118957</xdr:rowOff>
    </xdr:from>
    <xdr:to>
      <xdr:col>19</xdr:col>
      <xdr:colOff>177800</xdr:colOff>
      <xdr:row>58</xdr:row>
      <xdr:rowOff>133449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63057"/>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133449</xdr:rowOff>
    </xdr:from>
    <xdr:to>
      <xdr:col>15</xdr:col>
      <xdr:colOff>50800</xdr:colOff>
      <xdr:row>58</xdr:row>
      <xdr:rowOff>139828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77549"/>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138317</xdr:rowOff>
    </xdr:from>
    <xdr:to>
      <xdr:col>10</xdr:col>
      <xdr:colOff>114300</xdr:colOff>
      <xdr:row>58</xdr:row>
      <xdr:rowOff>139828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82417"/>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65588</xdr:rowOff>
    </xdr:from>
    <xdr:to>
      <xdr:col>24</xdr:col>
      <xdr:colOff>114300</xdr:colOff>
      <xdr:row>58</xdr:row>
      <xdr:rowOff>167188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10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151965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68157</xdr:rowOff>
    </xdr:from>
    <xdr:to>
      <xdr:col>20</xdr:col>
      <xdr:colOff>38100</xdr:colOff>
      <xdr:row>58</xdr:row>
      <xdr:rowOff>169757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100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160884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1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82649</xdr:rowOff>
    </xdr:from>
    <xdr:to>
      <xdr:col>15</xdr:col>
      <xdr:colOff>101600</xdr:colOff>
      <xdr:row>59</xdr:row>
      <xdr:rowOff>12799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100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3926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1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89028</xdr:rowOff>
    </xdr:from>
    <xdr:to>
      <xdr:col>10</xdr:col>
      <xdr:colOff>165100</xdr:colOff>
      <xdr:row>59</xdr:row>
      <xdr:rowOff>19178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10305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1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87517</xdr:rowOff>
    </xdr:from>
    <xdr:to>
      <xdr:col>6</xdr:col>
      <xdr:colOff>38100</xdr:colOff>
      <xdr:row>59</xdr:row>
      <xdr:rowOff>17667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8794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170281</xdr:rowOff>
    </xdr:from>
    <xdr:to>
      <xdr:col>24</xdr:col>
      <xdr:colOff>63500</xdr:colOff>
      <xdr:row>79</xdr:row>
      <xdr:rowOff>16523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43381"/>
          <a:ext cx="838200" cy="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101385</xdr:rowOff>
    </xdr:from>
    <xdr:to>
      <xdr:col>19</xdr:col>
      <xdr:colOff>177800</xdr:colOff>
      <xdr:row>78</xdr:row>
      <xdr:rowOff>170281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74485"/>
          <a:ext cx="889000" cy="6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77445</xdr:rowOff>
    </xdr:from>
    <xdr:to>
      <xdr:col>15</xdr:col>
      <xdr:colOff>50800</xdr:colOff>
      <xdr:row>78</xdr:row>
      <xdr:rowOff>101385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50545"/>
          <a:ext cx="889000" cy="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72682</xdr:rowOff>
    </xdr:from>
    <xdr:to>
      <xdr:col>10</xdr:col>
      <xdr:colOff>114300</xdr:colOff>
      <xdr:row>78</xdr:row>
      <xdr:rowOff>77445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4578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137173</xdr:rowOff>
    </xdr:from>
    <xdr:to>
      <xdr:col>24</xdr:col>
      <xdr:colOff>114300</xdr:colOff>
      <xdr:row>79</xdr:row>
      <xdr:rowOff>67323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5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52100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119481</xdr:rowOff>
    </xdr:from>
    <xdr:to>
      <xdr:col>20</xdr:col>
      <xdr:colOff>38100</xdr:colOff>
      <xdr:row>79</xdr:row>
      <xdr:rowOff>49631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40758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8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50585</xdr:rowOff>
    </xdr:from>
    <xdr:to>
      <xdr:col>15</xdr:col>
      <xdr:colOff>101600</xdr:colOff>
      <xdr:row>78</xdr:row>
      <xdr:rowOff>152185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143312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26645</xdr:rowOff>
    </xdr:from>
    <xdr:to>
      <xdr:col>10</xdr:col>
      <xdr:colOff>165100</xdr:colOff>
      <xdr:row>78</xdr:row>
      <xdr:rowOff>128245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119372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4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21882</xdr:rowOff>
    </xdr:from>
    <xdr:to>
      <xdr:col>6</xdr:col>
      <xdr:colOff>38100</xdr:colOff>
      <xdr:row>78</xdr:row>
      <xdr:rowOff>123482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114609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4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46758</xdr:rowOff>
    </xdr:from>
    <xdr:to>
      <xdr:col>24</xdr:col>
      <xdr:colOff>63500</xdr:colOff>
      <xdr:row>97</xdr:row>
      <xdr:rowOff>86523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5958"/>
          <a:ext cx="838200" cy="2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86523</xdr:rowOff>
    </xdr:from>
    <xdr:to>
      <xdr:col>19</xdr:col>
      <xdr:colOff>177800</xdr:colOff>
      <xdr:row>97</xdr:row>
      <xdr:rowOff>87035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17173"/>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87035</xdr:rowOff>
    </xdr:from>
    <xdr:to>
      <xdr:col>15</xdr:col>
      <xdr:colOff>50800</xdr:colOff>
      <xdr:row>97</xdr:row>
      <xdr:rowOff>96744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17685"/>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35523</xdr:rowOff>
    </xdr:from>
    <xdr:to>
      <xdr:col>10</xdr:col>
      <xdr:colOff>114300</xdr:colOff>
      <xdr:row>97</xdr:row>
      <xdr:rowOff>96744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66173"/>
          <a:ext cx="889000" cy="6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167408</xdr:rowOff>
    </xdr:from>
    <xdr:to>
      <xdr:col>24</xdr:col>
      <xdr:colOff>114300</xdr:colOff>
      <xdr:row>96</xdr:row>
      <xdr:rowOff>97558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145835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35723</xdr:rowOff>
    </xdr:from>
    <xdr:to>
      <xdr:col>20</xdr:col>
      <xdr:colOff>38100</xdr:colOff>
      <xdr:row>97</xdr:row>
      <xdr:rowOff>137323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153850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36235</xdr:rowOff>
    </xdr:from>
    <xdr:to>
      <xdr:col>15</xdr:col>
      <xdr:colOff>101600</xdr:colOff>
      <xdr:row>97</xdr:row>
      <xdr:rowOff>137835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154362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45944</xdr:rowOff>
    </xdr:from>
    <xdr:to>
      <xdr:col>10</xdr:col>
      <xdr:colOff>165100</xdr:colOff>
      <xdr:row>97</xdr:row>
      <xdr:rowOff>147544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156173</xdr:rowOff>
    </xdr:from>
    <xdr:to>
      <xdr:col>6</xdr:col>
      <xdr:colOff>38100</xdr:colOff>
      <xdr:row>97</xdr:row>
      <xdr:rowOff>86323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102850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40766</xdr:rowOff>
    </xdr:from>
    <xdr:to>
      <xdr:col>55</xdr:col>
      <xdr:colOff>0</xdr:colOff>
      <xdr:row>36</xdr:row>
      <xdr:rowOff>104343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41516"/>
          <a:ext cx="838200" cy="2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40766</xdr:rowOff>
    </xdr:from>
    <xdr:to>
      <xdr:col>50</xdr:col>
      <xdr:colOff>114300</xdr:colOff>
      <xdr:row>37</xdr:row>
      <xdr:rowOff>117457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41516"/>
          <a:ext cx="889000" cy="4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66281</xdr:rowOff>
    </xdr:from>
    <xdr:to>
      <xdr:col>45</xdr:col>
      <xdr:colOff>177800</xdr:colOff>
      <xdr:row>37</xdr:row>
      <xdr:rowOff>117457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09931"/>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137787</xdr:rowOff>
    </xdr:from>
    <xdr:to>
      <xdr:col>41</xdr:col>
      <xdr:colOff>50800</xdr:colOff>
      <xdr:row>37</xdr:row>
      <xdr:rowOff>66281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09987"/>
          <a:ext cx="8890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53543</xdr:rowOff>
    </xdr:from>
    <xdr:to>
      <xdr:col>55</xdr:col>
      <xdr:colOff>50800</xdr:colOff>
      <xdr:row>36</xdr:row>
      <xdr:rowOff>155143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31970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161416</xdr:rowOff>
    </xdr:from>
    <xdr:to>
      <xdr:col>50</xdr:col>
      <xdr:colOff>165100</xdr:colOff>
      <xdr:row>35</xdr:row>
      <xdr:rowOff>91566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82693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66657</xdr:rowOff>
    </xdr:from>
    <xdr:to>
      <xdr:col>46</xdr:col>
      <xdr:colOff>38100</xdr:colOff>
      <xdr:row>37</xdr:row>
      <xdr:rowOff>168257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159384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15481</xdr:rowOff>
    </xdr:from>
    <xdr:to>
      <xdr:col>41</xdr:col>
      <xdr:colOff>101600</xdr:colOff>
      <xdr:row>37</xdr:row>
      <xdr:rowOff>117081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108208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86987</xdr:rowOff>
    </xdr:from>
    <xdr:to>
      <xdr:col>36</xdr:col>
      <xdr:colOff>165100</xdr:colOff>
      <xdr:row>37</xdr:row>
      <xdr:rowOff>17137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33664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3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57139</xdr:rowOff>
    </xdr:from>
    <xdr:to>
      <xdr:col>55</xdr:col>
      <xdr:colOff>0</xdr:colOff>
      <xdr:row>58</xdr:row>
      <xdr:rowOff>114102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01239"/>
          <a:ext cx="838200" cy="5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57139</xdr:rowOff>
    </xdr:from>
    <xdr:to>
      <xdr:col>50</xdr:col>
      <xdr:colOff>114300</xdr:colOff>
      <xdr:row>58</xdr:row>
      <xdr:rowOff>147638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01239"/>
          <a:ext cx="889000" cy="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147638</xdr:rowOff>
    </xdr:from>
    <xdr:to>
      <xdr:col>45</xdr:col>
      <xdr:colOff>177800</xdr:colOff>
      <xdr:row>58</xdr:row>
      <xdr:rowOff>165164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9173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164191</xdr:rowOff>
    </xdr:from>
    <xdr:to>
      <xdr:col>41</xdr:col>
      <xdr:colOff>50800</xdr:colOff>
      <xdr:row>58</xdr:row>
      <xdr:rowOff>165164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08291"/>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63302</xdr:rowOff>
    </xdr:from>
    <xdr:to>
      <xdr:col>55</xdr:col>
      <xdr:colOff>50800</xdr:colOff>
      <xdr:row>58</xdr:row>
      <xdr:rowOff>164902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149679</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6339</xdr:rowOff>
    </xdr:from>
    <xdr:to>
      <xdr:col>50</xdr:col>
      <xdr:colOff>165100</xdr:colOff>
      <xdr:row>58</xdr:row>
      <xdr:rowOff>107939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99066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96838</xdr:rowOff>
    </xdr:from>
    <xdr:to>
      <xdr:col>46</xdr:col>
      <xdr:colOff>38100</xdr:colOff>
      <xdr:row>59</xdr:row>
      <xdr:rowOff>26988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18115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114364</xdr:rowOff>
    </xdr:from>
    <xdr:to>
      <xdr:col>41</xdr:col>
      <xdr:colOff>101600</xdr:colOff>
      <xdr:row>59</xdr:row>
      <xdr:rowOff>44514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35641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113391</xdr:rowOff>
    </xdr:from>
    <xdr:to>
      <xdr:col>36</xdr:col>
      <xdr:colOff>165100</xdr:colOff>
      <xdr:row>59</xdr:row>
      <xdr:rowOff>43541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34668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135739</xdr:rowOff>
    </xdr:from>
    <xdr:to>
      <xdr:col>55</xdr:col>
      <xdr:colOff>0</xdr:colOff>
      <xdr:row>78</xdr:row>
      <xdr:rowOff>137418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08839"/>
          <a:ext cx="8382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114467</xdr:rowOff>
    </xdr:from>
    <xdr:to>
      <xdr:col>50</xdr:col>
      <xdr:colOff>114300</xdr:colOff>
      <xdr:row>78</xdr:row>
      <xdr:rowOff>137418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7567"/>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108818</xdr:rowOff>
    </xdr:from>
    <xdr:to>
      <xdr:col>45</xdr:col>
      <xdr:colOff>177800</xdr:colOff>
      <xdr:row>78</xdr:row>
      <xdr:rowOff>114467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1918"/>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108818</xdr:rowOff>
    </xdr:from>
    <xdr:to>
      <xdr:col>41</xdr:col>
      <xdr:colOff>50800</xdr:colOff>
      <xdr:row>78</xdr:row>
      <xdr:rowOff>125061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81918"/>
          <a:ext cx="8890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84939</xdr:rowOff>
    </xdr:from>
    <xdr:to>
      <xdr:col>55</xdr:col>
      <xdr:colOff>50800</xdr:colOff>
      <xdr:row>79</xdr:row>
      <xdr:rowOff>15089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4630</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86618</xdr:rowOff>
    </xdr:from>
    <xdr:to>
      <xdr:col>50</xdr:col>
      <xdr:colOff>165100</xdr:colOff>
      <xdr:row>79</xdr:row>
      <xdr:rowOff>16768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7895</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17" y="1355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63667</xdr:rowOff>
    </xdr:from>
    <xdr:to>
      <xdr:col>46</xdr:col>
      <xdr:colOff>38100</xdr:colOff>
      <xdr:row>78</xdr:row>
      <xdr:rowOff>165267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156394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58018</xdr:rowOff>
    </xdr:from>
    <xdr:to>
      <xdr:col>41</xdr:col>
      <xdr:colOff>101600</xdr:colOff>
      <xdr:row>78</xdr:row>
      <xdr:rowOff>159618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150745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74261</xdr:rowOff>
    </xdr:from>
    <xdr:to>
      <xdr:col>36</xdr:col>
      <xdr:colOff>165100</xdr:colOff>
      <xdr:row>79</xdr:row>
      <xdr:rowOff>4411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166988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4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107445</xdr:rowOff>
    </xdr:from>
    <xdr:to>
      <xdr:col>55</xdr:col>
      <xdr:colOff>0</xdr:colOff>
      <xdr:row>97</xdr:row>
      <xdr:rowOff>76149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66645"/>
          <a:ext cx="838200" cy="14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107445</xdr:rowOff>
    </xdr:from>
    <xdr:to>
      <xdr:col>50</xdr:col>
      <xdr:colOff>114300</xdr:colOff>
      <xdr:row>98</xdr:row>
      <xdr:rowOff>26932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66645"/>
          <a:ext cx="889000" cy="2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26932</xdr:rowOff>
    </xdr:from>
    <xdr:to>
      <xdr:col>45</xdr:col>
      <xdr:colOff>177800</xdr:colOff>
      <xdr:row>98</xdr:row>
      <xdr:rowOff>89395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9032"/>
          <a:ext cx="8890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49896</xdr:rowOff>
    </xdr:from>
    <xdr:to>
      <xdr:col>41</xdr:col>
      <xdr:colOff>50800</xdr:colOff>
      <xdr:row>98</xdr:row>
      <xdr:rowOff>89395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51996"/>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25349</xdr:rowOff>
    </xdr:from>
    <xdr:to>
      <xdr:col>55</xdr:col>
      <xdr:colOff>50800</xdr:colOff>
      <xdr:row>97</xdr:row>
      <xdr:rowOff>126949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3776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56645</xdr:rowOff>
    </xdr:from>
    <xdr:to>
      <xdr:col>50</xdr:col>
      <xdr:colOff>165100</xdr:colOff>
      <xdr:row>96</xdr:row>
      <xdr:rowOff>158245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147582</xdr:rowOff>
    </xdr:from>
    <xdr:to>
      <xdr:col>46</xdr:col>
      <xdr:colOff>38100</xdr:colOff>
      <xdr:row>98</xdr:row>
      <xdr:rowOff>77732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68859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38595</xdr:rowOff>
    </xdr:from>
    <xdr:to>
      <xdr:col>41</xdr:col>
      <xdr:colOff>101600</xdr:colOff>
      <xdr:row>98</xdr:row>
      <xdr:rowOff>140195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131322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3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170546</xdr:rowOff>
    </xdr:from>
    <xdr:to>
      <xdr:col>36</xdr:col>
      <xdr:colOff>165100</xdr:colOff>
      <xdr:row>98</xdr:row>
      <xdr:rowOff>100696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91823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107316</xdr:rowOff>
    </xdr:from>
    <xdr:to>
      <xdr:col>85</xdr:col>
      <xdr:colOff>127000</xdr:colOff>
      <xdr:row>77</xdr:row>
      <xdr:rowOff>121746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08966"/>
          <a:ext cx="8382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119309</xdr:rowOff>
    </xdr:from>
    <xdr:to>
      <xdr:col>81</xdr:col>
      <xdr:colOff>50800</xdr:colOff>
      <xdr:row>77</xdr:row>
      <xdr:rowOff>121746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20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119309</xdr:rowOff>
    </xdr:from>
    <xdr:to>
      <xdr:col>76</xdr:col>
      <xdr:colOff>114300</xdr:colOff>
      <xdr:row>77</xdr:row>
      <xdr:rowOff>133280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0959"/>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133280</xdr:rowOff>
    </xdr:from>
    <xdr:to>
      <xdr:col>71</xdr:col>
      <xdr:colOff>177800</xdr:colOff>
      <xdr:row>77</xdr:row>
      <xdr:rowOff>144980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34930"/>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56516</xdr:rowOff>
    </xdr:from>
    <xdr:to>
      <xdr:col>85</xdr:col>
      <xdr:colOff>177800</xdr:colOff>
      <xdr:row>77</xdr:row>
      <xdr:rowOff>158116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34943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70946</xdr:rowOff>
    </xdr:from>
    <xdr:to>
      <xdr:col>81</xdr:col>
      <xdr:colOff>101600</xdr:colOff>
      <xdr:row>78</xdr:row>
      <xdr:rowOff>1096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163673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68509</xdr:rowOff>
    </xdr:from>
    <xdr:to>
      <xdr:col>76</xdr:col>
      <xdr:colOff>165100</xdr:colOff>
      <xdr:row>77</xdr:row>
      <xdr:rowOff>170109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161236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82480</xdr:rowOff>
    </xdr:from>
    <xdr:to>
      <xdr:col>72</xdr:col>
      <xdr:colOff>38100</xdr:colOff>
      <xdr:row>78</xdr:row>
      <xdr:rowOff>12630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3757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94180</xdr:rowOff>
    </xdr:from>
    <xdr:to>
      <xdr:col>67</xdr:col>
      <xdr:colOff>101600</xdr:colOff>
      <xdr:row>78</xdr:row>
      <xdr:rowOff>24330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69383</xdr:rowOff>
    </xdr:from>
    <xdr:to>
      <xdr:col>85</xdr:col>
      <xdr:colOff>127000</xdr:colOff>
      <xdr:row>99</xdr:row>
      <xdr:rowOff>31727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71483"/>
          <a:ext cx="838200" cy="1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31037</xdr:rowOff>
    </xdr:from>
    <xdr:to>
      <xdr:col>81</xdr:col>
      <xdr:colOff>50800</xdr:colOff>
      <xdr:row>99</xdr:row>
      <xdr:rowOff>31727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7004587"/>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163712</xdr:rowOff>
    </xdr:from>
    <xdr:to>
      <xdr:col>76</xdr:col>
      <xdr:colOff>114300</xdr:colOff>
      <xdr:row>99</xdr:row>
      <xdr:rowOff>31037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65812"/>
          <a:ext cx="8890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163712</xdr:rowOff>
    </xdr:from>
    <xdr:to>
      <xdr:col>71</xdr:col>
      <xdr:colOff>177800</xdr:colOff>
      <xdr:row>98</xdr:row>
      <xdr:rowOff>163987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6581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18583</xdr:rowOff>
    </xdr:from>
    <xdr:to>
      <xdr:col>85</xdr:col>
      <xdr:colOff>177800</xdr:colOff>
      <xdr:row>98</xdr:row>
      <xdr:rowOff>120183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41460</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152377</xdr:rowOff>
    </xdr:from>
    <xdr:to>
      <xdr:col>81</xdr:col>
      <xdr:colOff>101600</xdr:colOff>
      <xdr:row>99</xdr:row>
      <xdr:rowOff>82527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73654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4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151687</xdr:rowOff>
    </xdr:from>
    <xdr:to>
      <xdr:col>76</xdr:col>
      <xdr:colOff>165100</xdr:colOff>
      <xdr:row>99</xdr:row>
      <xdr:rowOff>81837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72964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4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112912</xdr:rowOff>
    </xdr:from>
    <xdr:to>
      <xdr:col>72</xdr:col>
      <xdr:colOff>38100</xdr:colOff>
      <xdr:row>99</xdr:row>
      <xdr:rowOff>43062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34189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113187</xdr:rowOff>
    </xdr:from>
    <xdr:to>
      <xdr:col>67</xdr:col>
      <xdr:colOff>101600</xdr:colOff>
      <xdr:row>99</xdr:row>
      <xdr:rowOff>43337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1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34464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147015</xdr:rowOff>
    </xdr:from>
    <xdr:to>
      <xdr:col>116</xdr:col>
      <xdr:colOff>63500</xdr:colOff>
      <xdr:row>37</xdr:row>
      <xdr:rowOff>95557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319215"/>
          <a:ext cx="838200" cy="1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79601</xdr:rowOff>
    </xdr:from>
    <xdr:to>
      <xdr:col>111</xdr:col>
      <xdr:colOff>177800</xdr:colOff>
      <xdr:row>37</xdr:row>
      <xdr:rowOff>95557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251801"/>
          <a:ext cx="889000" cy="18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79601</xdr:rowOff>
    </xdr:from>
    <xdr:to>
      <xdr:col>107</xdr:col>
      <xdr:colOff>50800</xdr:colOff>
      <xdr:row>37</xdr:row>
      <xdr:rowOff>40328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251801"/>
          <a:ext cx="889000" cy="1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40328</xdr:rowOff>
    </xdr:from>
    <xdr:to>
      <xdr:col>102</xdr:col>
      <xdr:colOff>114300</xdr:colOff>
      <xdr:row>38</xdr:row>
      <xdr:rowOff>136934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383978"/>
          <a:ext cx="889000" cy="26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96215</xdr:rowOff>
    </xdr:from>
    <xdr:to>
      <xdr:col>116</xdr:col>
      <xdr:colOff>114300</xdr:colOff>
      <xdr:row>37</xdr:row>
      <xdr:rowOff>26365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119092</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1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44757</xdr:rowOff>
    </xdr:from>
    <xdr:to>
      <xdr:col>112</xdr:col>
      <xdr:colOff>38100</xdr:colOff>
      <xdr:row>37</xdr:row>
      <xdr:rowOff>146357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3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162884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6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28801</xdr:rowOff>
    </xdr:from>
    <xdr:to>
      <xdr:col>107</xdr:col>
      <xdr:colOff>101600</xdr:colOff>
      <xdr:row>36</xdr:row>
      <xdr:rowOff>130401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2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146928</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9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160978</xdr:rowOff>
    </xdr:from>
    <xdr:to>
      <xdr:col>102</xdr:col>
      <xdr:colOff>165100</xdr:colOff>
      <xdr:row>37</xdr:row>
      <xdr:rowOff>91128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3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107655</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61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86134</xdr:rowOff>
    </xdr:from>
    <xdr:to>
      <xdr:col>98</xdr:col>
      <xdr:colOff>38100</xdr:colOff>
      <xdr:row>39</xdr:row>
      <xdr:rowOff>16284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9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42145</xdr:rowOff>
    </xdr:from>
    <xdr:to>
      <xdr:col>116</xdr:col>
      <xdr:colOff>63500</xdr:colOff>
      <xdr:row>59</xdr:row>
      <xdr:rowOff>42183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5769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41421</xdr:rowOff>
    </xdr:from>
    <xdr:to>
      <xdr:col>111</xdr:col>
      <xdr:colOff>177800</xdr:colOff>
      <xdr:row>59</xdr:row>
      <xdr:rowOff>42183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69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41421</xdr:rowOff>
    </xdr:from>
    <xdr:to>
      <xdr:col>107</xdr:col>
      <xdr:colOff>50800</xdr:colOff>
      <xdr:row>59</xdr:row>
      <xdr:rowOff>42240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5697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42240</xdr:rowOff>
    </xdr:from>
    <xdr:to>
      <xdr:col>102</xdr:col>
      <xdr:colOff>114300</xdr:colOff>
      <xdr:row>59</xdr:row>
      <xdr:rowOff>42278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577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162795</xdr:rowOff>
    </xdr:from>
    <xdr:to>
      <xdr:col>116</xdr:col>
      <xdr:colOff>114300</xdr:colOff>
      <xdr:row>59</xdr:row>
      <xdr:rowOff>92945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162833</xdr:rowOff>
    </xdr:from>
    <xdr:to>
      <xdr:col>112</xdr:col>
      <xdr:colOff>38100</xdr:colOff>
      <xdr:row>59</xdr:row>
      <xdr:rowOff>92983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84110</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99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162071</xdr:rowOff>
    </xdr:from>
    <xdr:to>
      <xdr:col>107</xdr:col>
      <xdr:colOff>101600</xdr:colOff>
      <xdr:row>59</xdr:row>
      <xdr:rowOff>92221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83348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8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162890</xdr:rowOff>
    </xdr:from>
    <xdr:to>
      <xdr:col>102</xdr:col>
      <xdr:colOff>165100</xdr:colOff>
      <xdr:row>59</xdr:row>
      <xdr:rowOff>93040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84167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162928</xdr:rowOff>
    </xdr:from>
    <xdr:to>
      <xdr:col>98</xdr:col>
      <xdr:colOff>38100</xdr:colOff>
      <xdr:row>59</xdr:row>
      <xdr:rowOff>93078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84205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140551</xdr:rowOff>
    </xdr:from>
    <xdr:to>
      <xdr:col>116</xdr:col>
      <xdr:colOff>63500</xdr:colOff>
      <xdr:row>75</xdr:row>
      <xdr:rowOff>154039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99301"/>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116015</xdr:rowOff>
    </xdr:from>
    <xdr:to>
      <xdr:col>111</xdr:col>
      <xdr:colOff>177800</xdr:colOff>
      <xdr:row>75</xdr:row>
      <xdr:rowOff>154039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974765"/>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116015</xdr:rowOff>
    </xdr:from>
    <xdr:to>
      <xdr:col>107</xdr:col>
      <xdr:colOff>50800</xdr:colOff>
      <xdr:row>76</xdr:row>
      <xdr:rowOff>43828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974765"/>
          <a:ext cx="889000" cy="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43828</xdr:rowOff>
    </xdr:from>
    <xdr:to>
      <xdr:col>102</xdr:col>
      <xdr:colOff>114300</xdr:colOff>
      <xdr:row>76</xdr:row>
      <xdr:rowOff>58153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74028"/>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89751</xdr:rowOff>
    </xdr:from>
    <xdr:to>
      <xdr:col>116</xdr:col>
      <xdr:colOff>114300</xdr:colOff>
      <xdr:row>76</xdr:row>
      <xdr:rowOff>19901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112628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103239</xdr:rowOff>
    </xdr:from>
    <xdr:to>
      <xdr:col>112</xdr:col>
      <xdr:colOff>38100</xdr:colOff>
      <xdr:row>76</xdr:row>
      <xdr:rowOff>33389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49916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65215</xdr:rowOff>
    </xdr:from>
    <xdr:to>
      <xdr:col>107</xdr:col>
      <xdr:colOff>101600</xdr:colOff>
      <xdr:row>75</xdr:row>
      <xdr:rowOff>166815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9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11892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164478</xdr:rowOff>
    </xdr:from>
    <xdr:to>
      <xdr:col>102</xdr:col>
      <xdr:colOff>165100</xdr:colOff>
      <xdr:row>76</xdr:row>
      <xdr:rowOff>94628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85755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7353</xdr:rowOff>
    </xdr:from>
    <xdr:to>
      <xdr:col>98</xdr:col>
      <xdr:colOff>38100</xdr:colOff>
      <xdr:row>76</xdr:row>
      <xdr:rowOff>108953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100080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投資及び出資金、繰出金、積立金を除いた各項目については、他の類似団体平均値を下回っている。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投資及び出資金については、水道事業会計への出資金が含まれ、他の類似団体平均値を大きく超過している。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繰出金は、公共下水道事業特別会計、農業集落排水事業特別会計への繰出金が大きなものとなる。前年度比で公共下水道事業特別会計繰出金は</a:t>
          </a:r>
          <a:r>
            <a:rPr kumimoji="1" lang="en-US" altLang="ja-JP" sz="1300">
              <a:latin typeface="ＭＳ Ｐゴシック" panose="020B0600070205080204" pitchFamily="50" charset="-128"/>
              <a:ea typeface="ＭＳ Ｐゴシック" panose="020B0600070205080204" pitchFamily="50" charset="-128"/>
            </a:rPr>
            <a:t>9,581</a:t>
          </a:r>
          <a:r>
            <a:rPr kumimoji="1" lang="ja-JP" altLang="en-US" sz="1300">
              <a:latin typeface="ＭＳ Ｐゴシック" panose="020B0600070205080204" pitchFamily="50" charset="-128"/>
              <a:ea typeface="ＭＳ Ｐゴシック" panose="020B0600070205080204" pitchFamily="50" charset="-128"/>
            </a:rPr>
            <a:t>千円増加、農業集落排水事業特別会計繰出金は</a:t>
          </a:r>
          <a:r>
            <a:rPr kumimoji="1" lang="en-US" altLang="ja-JP" sz="1300">
              <a:latin typeface="ＭＳ Ｐゴシック" panose="020B0600070205080204" pitchFamily="50" charset="-128"/>
              <a:ea typeface="ＭＳ Ｐゴシック" panose="020B0600070205080204" pitchFamily="50" charset="-128"/>
            </a:rPr>
            <a:t>3,235</a:t>
          </a:r>
          <a:r>
            <a:rPr kumimoji="1" lang="ja-JP" altLang="en-US" sz="1300">
              <a:latin typeface="ＭＳ Ｐゴシック" panose="020B0600070205080204" pitchFamily="50" charset="-128"/>
              <a:ea typeface="ＭＳ Ｐゴシック" panose="020B0600070205080204" pitchFamily="50" charset="-128"/>
            </a:rPr>
            <a:t>千円増加している。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8,257
7,992
23.11
5,864,891
5,417,810
392,871
3,339,694
3,696,599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40335</xdr:rowOff>
    </xdr:from>
    <xdr:to>
      <xdr:col>24</xdr:col>
      <xdr:colOff>63500</xdr:colOff>
      <xdr:row>35</xdr:row>
      <xdr:rowOff>113487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108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113487</xdr:rowOff>
    </xdr:from>
    <xdr:to>
      <xdr:col>19</xdr:col>
      <xdr:colOff>177800</xdr:colOff>
      <xdr:row>36</xdr:row>
      <xdr:rowOff>28143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14237"/>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76149</xdr:rowOff>
    </xdr:from>
    <xdr:to>
      <xdr:col>15</xdr:col>
      <xdr:colOff>50800</xdr:colOff>
      <xdr:row>36</xdr:row>
      <xdr:rowOff>28143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76899"/>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76149</xdr:rowOff>
    </xdr:from>
    <xdr:to>
      <xdr:col>10</xdr:col>
      <xdr:colOff>114300</xdr:colOff>
      <xdr:row>35</xdr:row>
      <xdr:rowOff>135890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76899"/>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160985</xdr:rowOff>
    </xdr:from>
    <xdr:to>
      <xdr:col>24</xdr:col>
      <xdr:colOff>114300</xdr:colOff>
      <xdr:row>35</xdr:row>
      <xdr:rowOff>91135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12412</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62687</xdr:rowOff>
    </xdr:from>
    <xdr:to>
      <xdr:col>20</xdr:col>
      <xdr:colOff>38100</xdr:colOff>
      <xdr:row>35</xdr:row>
      <xdr:rowOff>164287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148793</xdr:rowOff>
    </xdr:from>
    <xdr:to>
      <xdr:col>15</xdr:col>
      <xdr:colOff>101600</xdr:colOff>
      <xdr:row>36</xdr:row>
      <xdr:rowOff>78943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70070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25349</xdr:rowOff>
    </xdr:from>
    <xdr:to>
      <xdr:col>10</xdr:col>
      <xdr:colOff>165100</xdr:colOff>
      <xdr:row>35</xdr:row>
      <xdr:rowOff>126949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143476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81166</xdr:rowOff>
    </xdr:from>
    <xdr:to>
      <xdr:col>24</xdr:col>
      <xdr:colOff>63500</xdr:colOff>
      <xdr:row>58</xdr:row>
      <xdr:rowOff>107923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25266"/>
          <a:ext cx="8382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81166</xdr:rowOff>
    </xdr:from>
    <xdr:to>
      <xdr:col>19</xdr:col>
      <xdr:colOff>177800</xdr:colOff>
      <xdr:row>58</xdr:row>
      <xdr:rowOff>160602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25266"/>
          <a:ext cx="889000" cy="7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145972</xdr:rowOff>
    </xdr:from>
    <xdr:to>
      <xdr:col>15</xdr:col>
      <xdr:colOff>50800</xdr:colOff>
      <xdr:row>58</xdr:row>
      <xdr:rowOff>160602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9007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145972</xdr:rowOff>
    </xdr:from>
    <xdr:to>
      <xdr:col>10</xdr:col>
      <xdr:colOff>114300</xdr:colOff>
      <xdr:row>58</xdr:row>
      <xdr:rowOff>148691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90072"/>
          <a:ext cx="8890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57123</xdr:rowOff>
    </xdr:from>
    <xdr:to>
      <xdr:col>24</xdr:col>
      <xdr:colOff>114300</xdr:colOff>
      <xdr:row>58</xdr:row>
      <xdr:rowOff>158723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30366</xdr:rowOff>
    </xdr:from>
    <xdr:to>
      <xdr:col>20</xdr:col>
      <xdr:colOff>38100</xdr:colOff>
      <xdr:row>58</xdr:row>
      <xdr:rowOff>131966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123093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6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109802</xdr:rowOff>
    </xdr:from>
    <xdr:to>
      <xdr:col>15</xdr:col>
      <xdr:colOff>101600</xdr:colOff>
      <xdr:row>59</xdr:row>
      <xdr:rowOff>39952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31079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4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95172</xdr:rowOff>
    </xdr:from>
    <xdr:to>
      <xdr:col>10</xdr:col>
      <xdr:colOff>165100</xdr:colOff>
      <xdr:row>59</xdr:row>
      <xdr:rowOff>25322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3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97891</xdr:rowOff>
    </xdr:from>
    <xdr:to>
      <xdr:col>6</xdr:col>
      <xdr:colOff>38100</xdr:colOff>
      <xdr:row>59</xdr:row>
      <xdr:rowOff>28041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19168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947</xdr:rowOff>
    </xdr:from>
    <xdr:to>
      <xdr:col>24</xdr:col>
      <xdr:colOff>63500</xdr:colOff>
      <xdr:row>78</xdr:row>
      <xdr:rowOff>31717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31147"/>
          <a:ext cx="838200" cy="37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4133</xdr:rowOff>
    </xdr:from>
    <xdr:to>
      <xdr:col>19</xdr:col>
      <xdr:colOff>177800</xdr:colOff>
      <xdr:row>78</xdr:row>
      <xdr:rowOff>31717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7723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4133</xdr:rowOff>
    </xdr:from>
    <xdr:to>
      <xdr:col>15</xdr:col>
      <xdr:colOff>50800</xdr:colOff>
      <xdr:row>78</xdr:row>
      <xdr:rowOff>41783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77233"/>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22130</xdr:rowOff>
    </xdr:from>
    <xdr:to>
      <xdr:col>10</xdr:col>
      <xdr:colOff>114300</xdr:colOff>
      <xdr:row>78</xdr:row>
      <xdr:rowOff>41783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95230"/>
          <a:ext cx="8890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121597</xdr:rowOff>
    </xdr:from>
    <xdr:to>
      <xdr:col>24</xdr:col>
      <xdr:colOff>114300</xdr:colOff>
      <xdr:row>76</xdr:row>
      <xdr:rowOff>51747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100024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152367</xdr:rowOff>
    </xdr:from>
    <xdr:to>
      <xdr:col>20</xdr:col>
      <xdr:colOff>38100</xdr:colOff>
      <xdr:row>78</xdr:row>
      <xdr:rowOff>82517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5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73644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4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124783</xdr:rowOff>
    </xdr:from>
    <xdr:to>
      <xdr:col>15</xdr:col>
      <xdr:colOff>101600</xdr:colOff>
      <xdr:row>78</xdr:row>
      <xdr:rowOff>54933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46060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1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162433</xdr:rowOff>
    </xdr:from>
    <xdr:to>
      <xdr:col>10</xdr:col>
      <xdr:colOff>165100</xdr:colOff>
      <xdr:row>78</xdr:row>
      <xdr:rowOff>92583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83710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142780</xdr:rowOff>
    </xdr:from>
    <xdr:to>
      <xdr:col>6</xdr:col>
      <xdr:colOff>38100</xdr:colOff>
      <xdr:row>78</xdr:row>
      <xdr:rowOff>72930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64057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3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28631</xdr:rowOff>
    </xdr:from>
    <xdr:to>
      <xdr:col>24</xdr:col>
      <xdr:colOff>63500</xdr:colOff>
      <xdr:row>96</xdr:row>
      <xdr:rowOff>165044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87831"/>
          <a:ext cx="838200" cy="1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139243</xdr:rowOff>
    </xdr:from>
    <xdr:to>
      <xdr:col>19</xdr:col>
      <xdr:colOff>177800</xdr:colOff>
      <xdr:row>96</xdr:row>
      <xdr:rowOff>165044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98443"/>
          <a:ext cx="889000" cy="2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122472</xdr:rowOff>
    </xdr:from>
    <xdr:to>
      <xdr:col>15</xdr:col>
      <xdr:colOff>50800</xdr:colOff>
      <xdr:row>96</xdr:row>
      <xdr:rowOff>139243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81672"/>
          <a:ext cx="889000" cy="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122472</xdr:rowOff>
    </xdr:from>
    <xdr:to>
      <xdr:col>10</xdr:col>
      <xdr:colOff>114300</xdr:colOff>
      <xdr:row>97</xdr:row>
      <xdr:rowOff>13703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81672"/>
          <a:ext cx="889000" cy="6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149281</xdr:rowOff>
    </xdr:from>
    <xdr:to>
      <xdr:col>24</xdr:col>
      <xdr:colOff>114300</xdr:colOff>
      <xdr:row>96</xdr:row>
      <xdr:rowOff>79431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127708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114244</xdr:rowOff>
    </xdr:from>
    <xdr:to>
      <xdr:col>20</xdr:col>
      <xdr:colOff>38100</xdr:colOff>
      <xdr:row>97</xdr:row>
      <xdr:rowOff>44394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35521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88443</xdr:rowOff>
    </xdr:from>
    <xdr:to>
      <xdr:col>15</xdr:col>
      <xdr:colOff>101600</xdr:colOff>
      <xdr:row>97</xdr:row>
      <xdr:rowOff>18593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71672</xdr:rowOff>
    </xdr:from>
    <xdr:to>
      <xdr:col>10</xdr:col>
      <xdr:colOff>165100</xdr:colOff>
      <xdr:row>97</xdr:row>
      <xdr:rowOff>1822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164399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134353</xdr:rowOff>
    </xdr:from>
    <xdr:to>
      <xdr:col>6</xdr:col>
      <xdr:colOff>38100</xdr:colOff>
      <xdr:row>97</xdr:row>
      <xdr:rowOff>64503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55630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134671</xdr:rowOff>
    </xdr:from>
    <xdr:to>
      <xdr:col>55</xdr:col>
      <xdr:colOff>0</xdr:colOff>
      <xdr:row>38</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497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134671</xdr:rowOff>
    </xdr:from>
    <xdr:to>
      <xdr:col>50</xdr:col>
      <xdr:colOff>114300</xdr:colOff>
      <xdr:row>38</xdr:row>
      <xdr:rowOff>134671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134671</xdr:rowOff>
    </xdr:from>
    <xdr:to>
      <xdr:col>45</xdr:col>
      <xdr:colOff>177800</xdr:colOff>
      <xdr:row>38</xdr:row>
      <xdr:rowOff>135128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497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135128</xdr:rowOff>
    </xdr:from>
    <xdr:to>
      <xdr:col>41</xdr:col>
      <xdr:colOff>50800</xdr:colOff>
      <xdr:row>38</xdr:row>
      <xdr:rowOff>135128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84328</xdr:rowOff>
    </xdr:from>
    <xdr:to>
      <xdr:col>55</xdr:col>
      <xdr:colOff>50800</xdr:colOff>
      <xdr:row>39</xdr:row>
      <xdr:rowOff>14478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170705</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4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83871</xdr:rowOff>
    </xdr:from>
    <xdr:to>
      <xdr:col>50</xdr:col>
      <xdr:colOff>165100</xdr:colOff>
      <xdr:row>39</xdr:row>
      <xdr:rowOff>14021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5148</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83871</xdr:rowOff>
    </xdr:from>
    <xdr:to>
      <xdr:col>46</xdr:col>
      <xdr:colOff>38100</xdr:colOff>
      <xdr:row>39</xdr:row>
      <xdr:rowOff>14021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5148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84328</xdr:rowOff>
    </xdr:from>
    <xdr:to>
      <xdr:col>41</xdr:col>
      <xdr:colOff>101600</xdr:colOff>
      <xdr:row>39</xdr:row>
      <xdr:rowOff>14478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5605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5605</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13709</xdr:rowOff>
    </xdr:from>
    <xdr:to>
      <xdr:col>55</xdr:col>
      <xdr:colOff>0</xdr:colOff>
      <xdr:row>57</xdr:row>
      <xdr:rowOff>130780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786359"/>
          <a:ext cx="838200" cy="1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13709</xdr:rowOff>
    </xdr:from>
    <xdr:to>
      <xdr:col>50</xdr:col>
      <xdr:colOff>114300</xdr:colOff>
      <xdr:row>57</xdr:row>
      <xdr:rowOff>154861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86359"/>
          <a:ext cx="889000" cy="14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154861</xdr:rowOff>
    </xdr:from>
    <xdr:to>
      <xdr:col>45</xdr:col>
      <xdr:colOff>177800</xdr:colOff>
      <xdr:row>58</xdr:row>
      <xdr:rowOff>4263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27511"/>
          <a:ext cx="88900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4263</xdr:rowOff>
    </xdr:from>
    <xdr:to>
      <xdr:col>41</xdr:col>
      <xdr:colOff>50800</xdr:colOff>
      <xdr:row>58</xdr:row>
      <xdr:rowOff>18661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48363"/>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79980</xdr:rowOff>
    </xdr:from>
    <xdr:to>
      <xdr:col>55</xdr:col>
      <xdr:colOff>50800</xdr:colOff>
      <xdr:row>58</xdr:row>
      <xdr:rowOff>10130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58407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134359</xdr:rowOff>
    </xdr:from>
    <xdr:to>
      <xdr:col>50</xdr:col>
      <xdr:colOff>165100</xdr:colOff>
      <xdr:row>57</xdr:row>
      <xdr:rowOff>64509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81036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104061</xdr:rowOff>
    </xdr:from>
    <xdr:to>
      <xdr:col>46</xdr:col>
      <xdr:colOff>38100</xdr:colOff>
      <xdr:row>58</xdr:row>
      <xdr:rowOff>34211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25338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124913</xdr:rowOff>
    </xdr:from>
    <xdr:to>
      <xdr:col>41</xdr:col>
      <xdr:colOff>101600</xdr:colOff>
      <xdr:row>58</xdr:row>
      <xdr:rowOff>55063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46190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9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139311</xdr:rowOff>
    </xdr:from>
    <xdr:to>
      <xdr:col>36</xdr:col>
      <xdr:colOff>165100</xdr:colOff>
      <xdr:row>58</xdr:row>
      <xdr:rowOff>69461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60588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8750</xdr:rowOff>
    </xdr:from>
    <xdr:to>
      <xdr:col>55</xdr:col>
      <xdr:colOff>0</xdr:colOff>
      <xdr:row>79</xdr:row>
      <xdr:rowOff>24905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53300"/>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8750</xdr:rowOff>
    </xdr:from>
    <xdr:to>
      <xdr:col>50</xdr:col>
      <xdr:colOff>114300</xdr:colOff>
      <xdr:row>79</xdr:row>
      <xdr:rowOff>38545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53300"/>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38545</xdr:rowOff>
    </xdr:from>
    <xdr:to>
      <xdr:col>45</xdr:col>
      <xdr:colOff>177800</xdr:colOff>
      <xdr:row>79</xdr:row>
      <xdr:rowOff>39306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8309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39306</xdr:rowOff>
    </xdr:from>
    <xdr:to>
      <xdr:col>41</xdr:col>
      <xdr:colOff>50800</xdr:colOff>
      <xdr:row>79</xdr:row>
      <xdr:rowOff>39474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83856"/>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145555</xdr:rowOff>
    </xdr:from>
    <xdr:to>
      <xdr:col>55</xdr:col>
      <xdr:colOff>50800</xdr:colOff>
      <xdr:row>79</xdr:row>
      <xdr:rowOff>75705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60482</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3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129400</xdr:rowOff>
    </xdr:from>
    <xdr:to>
      <xdr:col>50</xdr:col>
      <xdr:colOff>165100</xdr:colOff>
      <xdr:row>79</xdr:row>
      <xdr:rowOff>59550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50677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9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159195</xdr:rowOff>
    </xdr:from>
    <xdr:to>
      <xdr:col>46</xdr:col>
      <xdr:colOff>38100</xdr:colOff>
      <xdr:row>79</xdr:row>
      <xdr:rowOff>89345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80472</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61017" y="1362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159956</xdr:rowOff>
    </xdr:from>
    <xdr:to>
      <xdr:col>41</xdr:col>
      <xdr:colOff>101600</xdr:colOff>
      <xdr:row>79</xdr:row>
      <xdr:rowOff>90106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81233</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2017" y="1362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160124</xdr:rowOff>
    </xdr:from>
    <xdr:to>
      <xdr:col>36</xdr:col>
      <xdr:colOff>165100</xdr:colOff>
      <xdr:row>79</xdr:row>
      <xdr:rowOff>90274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81401</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3017" y="1362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91726</xdr:rowOff>
    </xdr:from>
    <xdr:to>
      <xdr:col>55</xdr:col>
      <xdr:colOff>0</xdr:colOff>
      <xdr:row>98</xdr:row>
      <xdr:rowOff>1353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22376"/>
          <a:ext cx="8382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1353</xdr:rowOff>
    </xdr:from>
    <xdr:to>
      <xdr:col>50</xdr:col>
      <xdr:colOff>114300</xdr:colOff>
      <xdr:row>98</xdr:row>
      <xdr:rowOff>1651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03453"/>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140258</xdr:rowOff>
    </xdr:from>
    <xdr:to>
      <xdr:col>45</xdr:col>
      <xdr:colOff>177800</xdr:colOff>
      <xdr:row>98</xdr:row>
      <xdr:rowOff>1651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70908"/>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94459</xdr:rowOff>
    </xdr:from>
    <xdr:to>
      <xdr:col>41</xdr:col>
      <xdr:colOff>50800</xdr:colOff>
      <xdr:row>97</xdr:row>
      <xdr:rowOff>140258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25109"/>
          <a:ext cx="889000" cy="4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40926</xdr:rowOff>
    </xdr:from>
    <xdr:to>
      <xdr:col>55</xdr:col>
      <xdr:colOff>50800</xdr:colOff>
      <xdr:row>97</xdr:row>
      <xdr:rowOff>142526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63803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122003</xdr:rowOff>
    </xdr:from>
    <xdr:to>
      <xdr:col>50</xdr:col>
      <xdr:colOff>165100</xdr:colOff>
      <xdr:row>98</xdr:row>
      <xdr:rowOff>52153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43280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122301</xdr:rowOff>
    </xdr:from>
    <xdr:to>
      <xdr:col>46</xdr:col>
      <xdr:colOff>38100</xdr:colOff>
      <xdr:row>98</xdr:row>
      <xdr:rowOff>52451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43578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89458</xdr:rowOff>
    </xdr:from>
    <xdr:to>
      <xdr:col>41</xdr:col>
      <xdr:colOff>101600</xdr:colOff>
      <xdr:row>98</xdr:row>
      <xdr:rowOff>19608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43659</xdr:rowOff>
    </xdr:from>
    <xdr:to>
      <xdr:col>36</xdr:col>
      <xdr:colOff>165100</xdr:colOff>
      <xdr:row>97</xdr:row>
      <xdr:rowOff>145259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161786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23781</xdr:rowOff>
    </xdr:from>
    <xdr:to>
      <xdr:col>85</xdr:col>
      <xdr:colOff>127000</xdr:colOff>
      <xdr:row>38</xdr:row>
      <xdr:rowOff>118231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67431"/>
          <a:ext cx="838200" cy="26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23781</xdr:rowOff>
    </xdr:from>
    <xdr:to>
      <xdr:col>81</xdr:col>
      <xdr:colOff>50800</xdr:colOff>
      <xdr:row>37</xdr:row>
      <xdr:rowOff>111239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67431"/>
          <a:ext cx="889000" cy="8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111239</xdr:rowOff>
    </xdr:from>
    <xdr:to>
      <xdr:col>76</xdr:col>
      <xdr:colOff>114300</xdr:colOff>
      <xdr:row>38</xdr:row>
      <xdr:rowOff>97752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54889"/>
          <a:ext cx="8890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97752</xdr:rowOff>
    </xdr:from>
    <xdr:to>
      <xdr:col>71</xdr:col>
      <xdr:colOff>177800</xdr:colOff>
      <xdr:row>38</xdr:row>
      <xdr:rowOff>142615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12852"/>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67431</xdr:rowOff>
    </xdr:from>
    <xdr:to>
      <xdr:col>85</xdr:col>
      <xdr:colOff>177800</xdr:colOff>
      <xdr:row>38</xdr:row>
      <xdr:rowOff>169031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45858</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144431</xdr:rowOff>
    </xdr:from>
    <xdr:to>
      <xdr:col>81</xdr:col>
      <xdr:colOff>101600</xdr:colOff>
      <xdr:row>37</xdr:row>
      <xdr:rowOff>74581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3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65708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60439</xdr:rowOff>
    </xdr:from>
    <xdr:to>
      <xdr:col>76</xdr:col>
      <xdr:colOff>165100</xdr:colOff>
      <xdr:row>37</xdr:row>
      <xdr:rowOff>162040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153166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46952</xdr:rowOff>
    </xdr:from>
    <xdr:to>
      <xdr:col>72</xdr:col>
      <xdr:colOff>38100</xdr:colOff>
      <xdr:row>38</xdr:row>
      <xdr:rowOff>148552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139679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91815</xdr:rowOff>
    </xdr:from>
    <xdr:to>
      <xdr:col>67</xdr:col>
      <xdr:colOff>101600</xdr:colOff>
      <xdr:row>39</xdr:row>
      <xdr:rowOff>21965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13092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19196</xdr:rowOff>
    </xdr:from>
    <xdr:to>
      <xdr:col>85</xdr:col>
      <xdr:colOff>127000</xdr:colOff>
      <xdr:row>57</xdr:row>
      <xdr:rowOff>122843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91846"/>
          <a:ext cx="838200" cy="10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19196</xdr:rowOff>
    </xdr:from>
    <xdr:to>
      <xdr:col>81</xdr:col>
      <xdr:colOff>50800</xdr:colOff>
      <xdr:row>57</xdr:row>
      <xdr:rowOff>81599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91846"/>
          <a:ext cx="889000" cy="6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81599</xdr:rowOff>
    </xdr:from>
    <xdr:to>
      <xdr:col>76</xdr:col>
      <xdr:colOff>114300</xdr:colOff>
      <xdr:row>57</xdr:row>
      <xdr:rowOff>135174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54249"/>
          <a:ext cx="889000" cy="5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86934</xdr:rowOff>
    </xdr:from>
    <xdr:to>
      <xdr:col>71</xdr:col>
      <xdr:colOff>177800</xdr:colOff>
      <xdr:row>57</xdr:row>
      <xdr:rowOff>135174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859584"/>
          <a:ext cx="889000" cy="4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72043</xdr:rowOff>
    </xdr:from>
    <xdr:to>
      <xdr:col>85</xdr:col>
      <xdr:colOff>177800</xdr:colOff>
      <xdr:row>58</xdr:row>
      <xdr:rowOff>2193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158420</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5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139846</xdr:rowOff>
    </xdr:from>
    <xdr:to>
      <xdr:col>81</xdr:col>
      <xdr:colOff>101600</xdr:colOff>
      <xdr:row>57</xdr:row>
      <xdr:rowOff>69996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61123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30799</xdr:rowOff>
    </xdr:from>
    <xdr:to>
      <xdr:col>76</xdr:col>
      <xdr:colOff>165100</xdr:colOff>
      <xdr:row>57</xdr:row>
      <xdr:rowOff>132399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8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123526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84374</xdr:rowOff>
    </xdr:from>
    <xdr:to>
      <xdr:col>72</xdr:col>
      <xdr:colOff>38100</xdr:colOff>
      <xdr:row>58</xdr:row>
      <xdr:rowOff>14524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4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36134</xdr:rowOff>
    </xdr:from>
    <xdr:to>
      <xdr:col>67</xdr:col>
      <xdr:colOff>101600</xdr:colOff>
      <xdr:row>57</xdr:row>
      <xdr:rowOff>137734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128861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0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107316</xdr:rowOff>
    </xdr:from>
    <xdr:to>
      <xdr:col>85</xdr:col>
      <xdr:colOff>127000</xdr:colOff>
      <xdr:row>97</xdr:row>
      <xdr:rowOff>121746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37966"/>
          <a:ext cx="8382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119309</xdr:rowOff>
    </xdr:from>
    <xdr:to>
      <xdr:col>81</xdr:col>
      <xdr:colOff>50800</xdr:colOff>
      <xdr:row>97</xdr:row>
      <xdr:rowOff>121746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749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119309</xdr:rowOff>
    </xdr:from>
    <xdr:to>
      <xdr:col>76</xdr:col>
      <xdr:colOff>114300</xdr:colOff>
      <xdr:row>97</xdr:row>
      <xdr:rowOff>133280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49959"/>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133280</xdr:rowOff>
    </xdr:from>
    <xdr:to>
      <xdr:col>71</xdr:col>
      <xdr:colOff>177800</xdr:colOff>
      <xdr:row>97</xdr:row>
      <xdr:rowOff>144980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763930"/>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56516</xdr:rowOff>
    </xdr:from>
    <xdr:to>
      <xdr:col>85</xdr:col>
      <xdr:colOff>177800</xdr:colOff>
      <xdr:row>97</xdr:row>
      <xdr:rowOff>158116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34943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70946</xdr:rowOff>
    </xdr:from>
    <xdr:to>
      <xdr:col>81</xdr:col>
      <xdr:colOff>101600</xdr:colOff>
      <xdr:row>98</xdr:row>
      <xdr:rowOff>1096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163673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68509</xdr:rowOff>
    </xdr:from>
    <xdr:to>
      <xdr:col>76</xdr:col>
      <xdr:colOff>165100</xdr:colOff>
      <xdr:row>97</xdr:row>
      <xdr:rowOff>170109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161236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9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82480</xdr:rowOff>
    </xdr:from>
    <xdr:to>
      <xdr:col>72</xdr:col>
      <xdr:colOff>38100</xdr:colOff>
      <xdr:row>98</xdr:row>
      <xdr:rowOff>12630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94180</xdr:rowOff>
    </xdr:from>
    <xdr:to>
      <xdr:col>67</xdr:col>
      <xdr:colOff>101600</xdr:colOff>
      <xdr:row>98</xdr:row>
      <xdr:rowOff>24330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155473</xdr:rowOff>
    </xdr:from>
    <xdr:to>
      <xdr:col>116</xdr:col>
      <xdr:colOff>63500</xdr:colOff>
      <xdr:row>35</xdr:row>
      <xdr:rowOff>159988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1323300" y="5813323"/>
          <a:ext cx="838200" cy="3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90644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434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159988</xdr:rowOff>
    </xdr:from>
    <xdr:to>
      <xdr:col>111</xdr:col>
      <xdr:colOff>177800</xdr:colOff>
      <xdr:row>36</xdr:row>
      <xdr:rowOff>44145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0434300" y="6160738"/>
          <a:ext cx="8890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46296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56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44145</xdr:rowOff>
    </xdr:from>
    <xdr:to>
      <xdr:col>107</xdr:col>
      <xdr:colOff>50800</xdr:colOff>
      <xdr:row>37</xdr:row>
      <xdr:rowOff>34030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19545300" y="6216345"/>
          <a:ext cx="889000" cy="16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54925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57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24371</xdr:rowOff>
    </xdr:from>
    <xdr:to>
      <xdr:col>102</xdr:col>
      <xdr:colOff>114300</xdr:colOff>
      <xdr:row>37</xdr:row>
      <xdr:rowOff>34030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368021"/>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55954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571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104673</xdr:rowOff>
    </xdr:from>
    <xdr:to>
      <xdr:col>116</xdr:col>
      <xdr:colOff>114300</xdr:colOff>
      <xdr:row>34</xdr:row>
      <xdr:rowOff>34823</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57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127550</xdr:rowOff>
    </xdr:from>
    <xdr:ext cx="534377"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56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109188</xdr:rowOff>
    </xdr:from>
    <xdr:to>
      <xdr:col>112</xdr:col>
      <xdr:colOff>38100</xdr:colOff>
      <xdr:row>36</xdr:row>
      <xdr:rowOff>39338</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1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55865</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8" y="588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164795</xdr:rowOff>
    </xdr:from>
    <xdr:to>
      <xdr:col>107</xdr:col>
      <xdr:colOff>101600</xdr:colOff>
      <xdr:row>36</xdr:row>
      <xdr:rowOff>94945</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111472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594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154680</xdr:rowOff>
    </xdr:from>
    <xdr:to>
      <xdr:col>102</xdr:col>
      <xdr:colOff>165100</xdr:colOff>
      <xdr:row>37</xdr:row>
      <xdr:rowOff>84830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101357</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10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145021</xdr:rowOff>
    </xdr:from>
    <xdr:to>
      <xdr:col>98</xdr:col>
      <xdr:colOff>38100</xdr:colOff>
      <xdr:row>37</xdr:row>
      <xdr:rowOff>75171</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3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91698</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09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議会費、土木費、諸支出金を除いた各項目については、他の類似団体の平均値を下回っている。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議会費については、議会音響設備購入による備品購入費の増加によるものである。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土木費については、町道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号線道路整備事業や町道</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号線道路整備事業などの普通建設事業費の増加によるものである。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諸支出金については、当該年度分のふるさと応援寄附金を基金に積立てによる歳出への計上により、他の類似団体の平均値を大きく超過している。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446</a:t>
          </a:r>
          <a:r>
            <a:rPr kumimoji="1" lang="ja-JP" altLang="en-US" sz="1400">
              <a:latin typeface="ＭＳ ゴシック" pitchFamily="49" charset="-128"/>
              <a:ea typeface="ＭＳ ゴシック" pitchFamily="49" charset="-128"/>
            </a:rPr>
            <a:t>百万円増により、前年度比</a:t>
          </a:r>
          <a:r>
            <a:rPr kumimoji="1" lang="en-US" altLang="ja-JP" sz="1400">
              <a:latin typeface="ＭＳ ゴシック" pitchFamily="49" charset="-128"/>
              <a:ea typeface="ＭＳ ゴシック" pitchFamily="49" charset="-128"/>
            </a:rPr>
            <a:t>11.47</a:t>
          </a:r>
          <a:r>
            <a:rPr kumimoji="1" lang="ja-JP" altLang="en-US" sz="1400">
              <a:latin typeface="ＭＳ ゴシック" pitchFamily="49" charset="-128"/>
              <a:ea typeface="ＭＳ ゴシック" pitchFamily="49" charset="-128"/>
            </a:rPr>
            <a:t>％増の大幅な増加となっている。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百万円減により、前年度比</a:t>
          </a:r>
          <a:r>
            <a:rPr kumimoji="1" lang="en-US" altLang="ja-JP" sz="1400">
              <a:latin typeface="ＭＳ ゴシック" pitchFamily="49" charset="-128"/>
              <a:ea typeface="ＭＳ ゴシック" pitchFamily="49" charset="-128"/>
            </a:rPr>
            <a:t>6.28</a:t>
          </a:r>
          <a:r>
            <a:rPr kumimoji="1" lang="ja-JP" altLang="en-US" sz="1400">
              <a:latin typeface="ＭＳ ゴシック" pitchFamily="49" charset="-128"/>
              <a:ea typeface="ＭＳ ゴシック" pitchFamily="49" charset="-128"/>
            </a:rPr>
            <a:t>％減となっている。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百万円ではあるが、財政調整基金積立を</a:t>
          </a:r>
          <a:r>
            <a:rPr kumimoji="1" lang="en-US" altLang="ja-JP" sz="1400">
              <a:latin typeface="ＭＳ ゴシック" pitchFamily="49" charset="-128"/>
              <a:ea typeface="ＭＳ ゴシック" pitchFamily="49" charset="-128"/>
            </a:rPr>
            <a:t>445</a:t>
          </a:r>
          <a:r>
            <a:rPr kumimoji="1" lang="ja-JP" altLang="en-US" sz="1400">
              <a:latin typeface="ＭＳ ゴシック" pitchFamily="49" charset="-128"/>
              <a:ea typeface="ＭＳ ゴシック" pitchFamily="49" charset="-128"/>
            </a:rPr>
            <a:t>百万円行ったことにより、前年度比</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全会計において黒字であり赤字比率はない。しかしながら、今後、一般会計からの他会計への繰出しが増加することが予想されるため、歳出を最小限に留め健全な財政運営を行う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5864891</v>
      </c>
      <c r="BO4" s="488"/>
      <c r="BP4" s="488"/>
      <c r="BQ4" s="488"/>
      <c r="BR4" s="488"/>
      <c r="BS4" s="488"/>
      <c r="BT4" s="488"/>
      <c r="BU4" s="489"/>
      <c r="BV4" s="487">
        <v>6004412</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11.8</v>
      </c>
      <c r="CU4" s="628"/>
      <c r="CV4" s="628"/>
      <c r="CW4" s="628"/>
      <c r="CX4" s="628"/>
      <c r="CY4" s="628"/>
      <c r="CZ4" s="628"/>
      <c r="DA4" s="629"/>
      <c r="DB4" s="627">
        <v>18</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5417810</v>
      </c>
      <c r="BO5" s="459"/>
      <c r="BP5" s="459"/>
      <c r="BQ5" s="459"/>
      <c r="BR5" s="459"/>
      <c r="BS5" s="459"/>
      <c r="BT5" s="459"/>
      <c r="BU5" s="460"/>
      <c r="BV5" s="458">
        <v>5395696</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90.7</v>
      </c>
      <c r="CU5" s="456"/>
      <c r="CV5" s="456"/>
      <c r="CW5" s="456"/>
      <c r="CX5" s="456"/>
      <c r="CY5" s="456"/>
      <c r="CZ5" s="456"/>
      <c r="DA5" s="457"/>
      <c r="DB5" s="455">
        <v>93.7</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447081</v>
      </c>
      <c r="BO6" s="459"/>
      <c r="BP6" s="459"/>
      <c r="BQ6" s="459"/>
      <c r="BR6" s="459"/>
      <c r="BS6" s="459"/>
      <c r="BT6" s="459"/>
      <c r="BU6" s="460"/>
      <c r="BV6" s="458">
        <v>608716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98.6</v>
      </c>
      <c r="CU6" s="602"/>
      <c r="CV6" s="602"/>
      <c r="CW6" s="602"/>
      <c r="CX6" s="602"/>
      <c r="CY6" s="602"/>
      <c r="CZ6" s="602"/>
      <c r="DA6" s="603"/>
      <c r="DB6" s="601">
        <v>98.1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54210</v>
      </c>
      <c r="BO7" s="459"/>
      <c r="BP7" s="459"/>
      <c r="BQ7" s="459"/>
      <c r="BR7" s="459"/>
      <c r="BS7" s="459"/>
      <c r="BT7" s="459"/>
      <c r="BU7" s="460"/>
      <c r="BV7" s="458">
        <v>50815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3339694</v>
      </c>
      <c r="CU7" s="459"/>
      <c r="CV7" s="459"/>
      <c r="CW7" s="459"/>
      <c r="CX7" s="459"/>
      <c r="CY7" s="459"/>
      <c r="CZ7" s="459"/>
      <c r="DA7" s="460"/>
      <c r="DB7" s="458">
        <v>3092055</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392871</v>
      </c>
      <c r="BO8" s="459"/>
      <c r="BP8" s="459"/>
      <c r="BQ8" s="459"/>
      <c r="BR8" s="459"/>
      <c r="BS8" s="459"/>
      <c r="BT8" s="459"/>
      <c r="BU8" s="460"/>
      <c r="BV8" s="458">
        <v>557901</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0.84</v>
      </c>
      <c r="CU8" s="562"/>
      <c r="CV8" s="562"/>
      <c r="CW8" s="562"/>
      <c r="CX8" s="562"/>
      <c r="CY8" s="562"/>
      <c r="CZ8" s="562"/>
      <c r="DA8" s="563"/>
      <c r="DB8" s="561">
        <v>0.86</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8093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109</v>
      </c>
      <c r="AV9" s="517"/>
      <c r="AW9" s="517"/>
      <c r="AX9" s="517"/>
      <c r="AY9" s="472" t="s">
        <v>116</v>
      </c>
      <c r="AZ9" s="473"/>
      <c r="BA9" s="473"/>
      <c r="BB9" s="473"/>
      <c r="BC9" s="473"/>
      <c r="BD9" s="473"/>
      <c r="BE9" s="473"/>
      <c r="BF9" s="473"/>
      <c r="BG9" s="473"/>
      <c r="BH9" s="473"/>
      <c r="BI9" s="473"/>
      <c r="BJ9" s="473"/>
      <c r="BK9" s="473"/>
      <c r="BL9" s="473"/>
      <c r="BM9" s="474"/>
      <c r="BN9" s="458">
        <v>-165030</v>
      </c>
      <c r="BO9" s="459"/>
      <c r="BP9" s="459"/>
      <c r="BQ9" s="459"/>
      <c r="BR9" s="459"/>
      <c r="BS9" s="459"/>
      <c r="BT9" s="459"/>
      <c r="BU9" s="460"/>
      <c r="BV9" s="458">
        <v>166218</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8.1999999999999993</v>
      </c>
      <c r="CU9" s="456"/>
      <c r="CV9" s="456"/>
      <c r="CW9" s="456"/>
      <c r="CX9" s="456"/>
      <c r="CY9" s="456"/>
      <c r="CZ9" s="456"/>
      <c r="DA9" s="457"/>
      <c r="DB9" s="455">
        <v>9.1</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8786</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445903</v>
      </c>
      <c r="BO10" s="459"/>
      <c r="BP10" s="459"/>
      <c r="BQ10" s="459"/>
      <c r="BR10" s="459"/>
      <c r="BS10" s="459"/>
      <c r="BT10" s="459"/>
      <c r="BU10" s="460"/>
      <c r="BV10" s="458">
        <v>280</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120</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8257</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120</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7992</v>
      </c>
      <c r="S13" s="546"/>
      <c r="T13" s="546"/>
      <c r="U13" s="546"/>
      <c r="V13" s="547"/>
      <c r="W13" s="548" t="s">
        <v>139</v>
      </c>
      <c r="X13" s="444"/>
      <c r="Y13" s="444"/>
      <c r="Z13" s="444"/>
      <c r="AA13" s="444"/>
      <c r="AB13" s="445"/>
      <c r="AC13" s="411">
        <v>268</v>
      </c>
      <c r="AD13" s="412"/>
      <c r="AE13" s="412"/>
      <c r="AF13" s="412"/>
      <c r="AG13" s="413"/>
      <c r="AH13" s="411">
        <v>256</v>
      </c>
      <c r="AI13" s="412"/>
      <c r="AJ13" s="412"/>
      <c r="AK13" s="412"/>
      <c r="AL13" s="471"/>
      <c r="AM13" s="515" t="s">
        <v>140</v>
      </c>
      <c r="AN13" s="415"/>
      <c r="AO13" s="415"/>
      <c r="AP13" s="415"/>
      <c r="AQ13" s="415"/>
      <c r="AR13" s="415"/>
      <c r="AS13" s="415"/>
      <c r="AT13" s="416"/>
      <c r="AU13" s="516" t="s">
        <v>105</v>
      </c>
      <c r="AV13" s="517"/>
      <c r="AW13" s="517"/>
      <c r="AX13" s="517"/>
      <c r="AY13" s="472" t="s">
        <v>141</v>
      </c>
      <c r="AZ13" s="473"/>
      <c r="BA13" s="473"/>
      <c r="BB13" s="473"/>
      <c r="BC13" s="473"/>
      <c r="BD13" s="473"/>
      <c r="BE13" s="473"/>
      <c r="BF13" s="473"/>
      <c r="BG13" s="473"/>
      <c r="BH13" s="473"/>
      <c r="BI13" s="473"/>
      <c r="BJ13" s="473"/>
      <c r="BK13" s="473"/>
      <c r="BL13" s="473"/>
      <c r="BM13" s="474"/>
      <c r="BN13" s="458">
        <v>280873</v>
      </c>
      <c r="BO13" s="459"/>
      <c r="BP13" s="459"/>
      <c r="BQ13" s="459"/>
      <c r="BR13" s="459"/>
      <c r="BS13" s="459"/>
      <c r="BT13" s="459"/>
      <c r="BU13" s="460"/>
      <c r="BV13" s="458">
        <v>166498</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10.7</v>
      </c>
      <c r="CU13" s="456"/>
      <c r="CV13" s="456"/>
      <c r="CW13" s="456"/>
      <c r="CX13" s="456"/>
      <c r="CY13" s="456"/>
      <c r="CZ13" s="456"/>
      <c r="DA13" s="457"/>
      <c r="DB13" s="455">
        <v>9.5</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8385</v>
      </c>
      <c r="S14" s="546"/>
      <c r="T14" s="546"/>
      <c r="U14" s="546"/>
      <c r="V14" s="547"/>
      <c r="W14" s="549"/>
      <c r="X14" s="447"/>
      <c r="Y14" s="447"/>
      <c r="Z14" s="447"/>
      <c r="AA14" s="447"/>
      <c r="AB14" s="448"/>
      <c r="AC14" s="538">
        <v>6.6</v>
      </c>
      <c r="AD14" s="539"/>
      <c r="AE14" s="539"/>
      <c r="AF14" s="539"/>
      <c r="AG14" s="540"/>
      <c r="AH14" s="538">
        <v>5.8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26.6</v>
      </c>
      <c r="CU14" s="556"/>
      <c r="CV14" s="556"/>
      <c r="CW14" s="556"/>
      <c r="CX14" s="556"/>
      <c r="CY14" s="556"/>
      <c r="CZ14" s="556"/>
      <c r="DA14" s="557"/>
      <c r="DB14" s="555">
        <v>49.7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8142</v>
      </c>
      <c r="S15" s="546"/>
      <c r="T15" s="546"/>
      <c r="U15" s="546"/>
      <c r="V15" s="547"/>
      <c r="W15" s="548" t="s">
        <v>145</v>
      </c>
      <c r="X15" s="444"/>
      <c r="Y15" s="444"/>
      <c r="Z15" s="444"/>
      <c r="AA15" s="444"/>
      <c r="AB15" s="445"/>
      <c r="AC15" s="411">
        <v>1587</v>
      </c>
      <c r="AD15" s="412"/>
      <c r="AE15" s="412"/>
      <c r="AF15" s="412"/>
      <c r="AG15" s="413"/>
      <c r="AH15" s="411">
        <v>1769</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1912771</v>
      </c>
      <c r="BO15" s="488"/>
      <c r="BP15" s="488"/>
      <c r="BQ15" s="488"/>
      <c r="BR15" s="488"/>
      <c r="BS15" s="488"/>
      <c r="BT15" s="488"/>
      <c r="BU15" s="489"/>
      <c r="BV15" s="487">
        <v>2029226</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39</v>
      </c>
      <c r="AD16" s="539"/>
      <c r="AE16" s="539"/>
      <c r="AF16" s="539"/>
      <c r="AG16" s="540"/>
      <c r="AH16" s="538">
        <v>39.799999999999997</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2453098</v>
      </c>
      <c r="BO16" s="459"/>
      <c r="BP16" s="459"/>
      <c r="BQ16" s="459"/>
      <c r="BR16" s="459"/>
      <c r="BS16" s="459"/>
      <c r="BT16" s="459"/>
      <c r="BU16" s="460"/>
      <c r="BV16" s="458">
        <v>2341090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2218</v>
      </c>
      <c r="AD17" s="412"/>
      <c r="AE17" s="412"/>
      <c r="AF17" s="412"/>
      <c r="AG17" s="413"/>
      <c r="AH17" s="411">
        <v>2416</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2465423</v>
      </c>
      <c r="BO17" s="459"/>
      <c r="BP17" s="459"/>
      <c r="BQ17" s="459"/>
      <c r="BR17" s="459"/>
      <c r="BS17" s="459"/>
      <c r="BT17" s="459"/>
      <c r="BU17" s="460"/>
      <c r="BV17" s="458">
        <v>2622187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23.11</v>
      </c>
      <c r="M18" s="511"/>
      <c r="N18" s="511"/>
      <c r="O18" s="511"/>
      <c r="P18" s="511"/>
      <c r="Q18" s="511"/>
      <c r="R18" s="512"/>
      <c r="S18" s="512"/>
      <c r="T18" s="512"/>
      <c r="U18" s="512"/>
      <c r="V18" s="513"/>
      <c r="W18" s="529"/>
      <c r="X18" s="530"/>
      <c r="Y18" s="530"/>
      <c r="Z18" s="530"/>
      <c r="AA18" s="530"/>
      <c r="AB18" s="554"/>
      <c r="AC18" s="428">
        <v>54.5</v>
      </c>
      <c r="AD18" s="429"/>
      <c r="AE18" s="429"/>
      <c r="AF18" s="429"/>
      <c r="AG18" s="514"/>
      <c r="AH18" s="428">
        <v>54.4</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3227910</v>
      </c>
      <c r="BO18" s="459"/>
      <c r="BP18" s="459"/>
      <c r="BQ18" s="459"/>
      <c r="BR18" s="459"/>
      <c r="BS18" s="459"/>
      <c r="BT18" s="459"/>
      <c r="BU18" s="460"/>
      <c r="BV18" s="458">
        <v>2879560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350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4505402</v>
      </c>
      <c r="BO19" s="459"/>
      <c r="BP19" s="459"/>
      <c r="BQ19" s="459"/>
      <c r="BR19" s="459"/>
      <c r="BS19" s="459"/>
      <c r="BT19" s="459"/>
      <c r="BU19" s="460"/>
      <c r="BV19" s="458">
        <v>3814359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2928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3696599</v>
      </c>
      <c r="BO22" s="488"/>
      <c r="BP22" s="488"/>
      <c r="BQ22" s="488"/>
      <c r="BR22" s="488"/>
      <c r="BS22" s="488"/>
      <c r="BT22" s="488"/>
      <c r="BU22" s="489"/>
      <c r="BV22" s="487">
        <v>3638258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2860337</v>
      </c>
      <c r="BO23" s="459"/>
      <c r="BP23" s="459"/>
      <c r="BQ23" s="459"/>
      <c r="BR23" s="459"/>
      <c r="BS23" s="459"/>
      <c r="BT23" s="459"/>
      <c r="BU23" s="460"/>
      <c r="BV23" s="458">
        <v>2698509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7180</v>
      </c>
      <c r="R24" s="412"/>
      <c r="S24" s="412"/>
      <c r="T24" s="412"/>
      <c r="U24" s="412"/>
      <c r="V24" s="413"/>
      <c r="W24" s="501"/>
      <c r="X24" s="438"/>
      <c r="Y24" s="439"/>
      <c r="Z24" s="414" t="s">
        <v>170</v>
      </c>
      <c r="AA24" s="415"/>
      <c r="AB24" s="415"/>
      <c r="AC24" s="415"/>
      <c r="AD24" s="415"/>
      <c r="AE24" s="415"/>
      <c r="AF24" s="415"/>
      <c r="AG24" s="416"/>
      <c r="AH24" s="411">
        <v>86</v>
      </c>
      <c r="AI24" s="412"/>
      <c r="AJ24" s="412"/>
      <c r="AK24" s="412"/>
      <c r="AL24" s="413"/>
      <c r="AM24" s="411">
        <v>267116</v>
      </c>
      <c r="AN24" s="412"/>
      <c r="AO24" s="412"/>
      <c r="AP24" s="412"/>
      <c r="AQ24" s="412"/>
      <c r="AR24" s="413"/>
      <c r="AS24" s="411">
        <v>3106</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1117372</v>
      </c>
      <c r="BO24" s="459"/>
      <c r="BP24" s="459"/>
      <c r="BQ24" s="459"/>
      <c r="BR24" s="459"/>
      <c r="BS24" s="459"/>
      <c r="BT24" s="459"/>
      <c r="BU24" s="460"/>
      <c r="BV24" s="458">
        <v>1123693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5900</v>
      </c>
      <c r="R25" s="412"/>
      <c r="S25" s="412"/>
      <c r="T25" s="412"/>
      <c r="U25" s="412"/>
      <c r="V25" s="413"/>
      <c r="W25" s="501"/>
      <c r="X25" s="438"/>
      <c r="Y25" s="439"/>
      <c r="Z25" s="414" t="s">
        <v>173</v>
      </c>
      <c r="AA25" s="415"/>
      <c r="AB25" s="415"/>
      <c r="AC25" s="415"/>
      <c r="AD25" s="415"/>
      <c r="AE25" s="415"/>
      <c r="AF25" s="415"/>
      <c r="AG25" s="416"/>
      <c r="AH25" s="411" t="s">
        <v>174</v>
      </c>
      <c r="AI25" s="412"/>
      <c r="AJ25" s="412"/>
      <c r="AK25" s="412"/>
      <c r="AL25" s="413"/>
      <c r="AM25" s="411" t="s">
        <v>175</v>
      </c>
      <c r="AN25" s="412"/>
      <c r="AO25" s="412"/>
      <c r="AP25" s="412"/>
      <c r="AQ25" s="412"/>
      <c r="AR25" s="413"/>
      <c r="AS25" s="411" t="s">
        <v>176</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421768</v>
      </c>
      <c r="BO25" s="488"/>
      <c r="BP25" s="488"/>
      <c r="BQ25" s="488"/>
      <c r="BR25" s="488"/>
      <c r="BS25" s="488"/>
      <c r="BT25" s="488"/>
      <c r="BU25" s="489"/>
      <c r="BV25" s="487">
        <v>492753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5410</v>
      </c>
      <c r="R26" s="412"/>
      <c r="S26" s="412"/>
      <c r="T26" s="412"/>
      <c r="U26" s="412"/>
      <c r="V26" s="413"/>
      <c r="W26" s="501"/>
      <c r="X26" s="438"/>
      <c r="Y26" s="439"/>
      <c r="Z26" s="414" t="s">
        <v>179</v>
      </c>
      <c r="AA26" s="469"/>
      <c r="AB26" s="469"/>
      <c r="AC26" s="469"/>
      <c r="AD26" s="469"/>
      <c r="AE26" s="469"/>
      <c r="AF26" s="469"/>
      <c r="AG26" s="470"/>
      <c r="AH26" s="411" t="s">
        <v>180</v>
      </c>
      <c r="AI26" s="412"/>
      <c r="AJ26" s="412"/>
      <c r="AK26" s="412"/>
      <c r="AL26" s="413"/>
      <c r="AM26" s="411" t="s">
        <v>181</v>
      </c>
      <c r="AN26" s="412"/>
      <c r="AO26" s="412"/>
      <c r="AP26" s="412"/>
      <c r="AQ26" s="412"/>
      <c r="AR26" s="413"/>
      <c r="AS26" s="411" t="s">
        <v>181</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181</v>
      </c>
      <c r="BO26" s="459"/>
      <c r="BP26" s="459"/>
      <c r="BQ26" s="459"/>
      <c r="BR26" s="459"/>
      <c r="BS26" s="459"/>
      <c r="BT26" s="459"/>
      <c r="BU26" s="460"/>
      <c r="BV26" s="458" t="s">
        <v>181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183</v>
      </c>
      <c r="F27" s="415"/>
      <c r="G27" s="415"/>
      <c r="H27" s="415"/>
      <c r="I27" s="415"/>
      <c r="J27" s="415"/>
      <c r="K27" s="416"/>
      <c r="L27" s="411">
        <v>1</v>
      </c>
      <c r="M27" s="412"/>
      <c r="N27" s="412"/>
      <c r="O27" s="412"/>
      <c r="P27" s="413"/>
      <c r="Q27" s="411">
        <v>3550</v>
      </c>
      <c r="R27" s="412"/>
      <c r="S27" s="412"/>
      <c r="T27" s="412"/>
      <c r="U27" s="412"/>
      <c r="V27" s="413"/>
      <c r="W27" s="501"/>
      <c r="X27" s="438"/>
      <c r="Y27" s="439"/>
      <c r="Z27" s="414" t="s">
        <v>184</v>
      </c>
      <c r="AA27" s="415"/>
      <c r="AB27" s="415"/>
      <c r="AC27" s="415"/>
      <c r="AD27" s="415"/>
      <c r="AE27" s="415"/>
      <c r="AF27" s="415"/>
      <c r="AG27" s="416"/>
      <c r="AH27" s="411" t="s">
        <v>174</v>
      </c>
      <c r="AI27" s="412"/>
      <c r="AJ27" s="412"/>
      <c r="AK27" s="412"/>
      <c r="AL27" s="413"/>
      <c r="AM27" s="411" t="s">
        <v>185</v>
      </c>
      <c r="AN27" s="412"/>
      <c r="AO27" s="412"/>
      <c r="AP27" s="412"/>
      <c r="AQ27" s="412"/>
      <c r="AR27" s="413"/>
      <c r="AS27" s="411" t="s">
        <v>186</v>
      </c>
      <c r="AT27" s="412"/>
      <c r="AU27" s="412"/>
      <c r="AV27" s="412"/>
      <c r="AW27" s="412"/>
      <c r="AX27" s="471"/>
      <c r="AY27" s="495" t="s">
        <v>187</v>
      </c>
      <c r="AZ27" s="496"/>
      <c r="BA27" s="496"/>
      <c r="BB27" s="496"/>
      <c r="BC27" s="496"/>
      <c r="BD27" s="496"/>
      <c r="BE27" s="496"/>
      <c r="BF27" s="496"/>
      <c r="BG27" s="496"/>
      <c r="BH27" s="496"/>
      <c r="BI27" s="496"/>
      <c r="BJ27" s="496"/>
      <c r="BK27" s="496"/>
      <c r="BL27" s="496"/>
      <c r="BM27" s="497"/>
      <c r="BN27" s="492">
        <v>129520</v>
      </c>
      <c r="BO27" s="493"/>
      <c r="BP27" s="493"/>
      <c r="BQ27" s="493"/>
      <c r="BR27" s="493"/>
      <c r="BS27" s="493"/>
      <c r="BT27" s="493"/>
      <c r="BU27" s="494"/>
      <c r="BV27" s="492">
        <v>129499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188</v>
      </c>
      <c r="F28" s="415"/>
      <c r="G28" s="415"/>
      <c r="H28" s="415"/>
      <c r="I28" s="415"/>
      <c r="J28" s="415"/>
      <c r="K28" s="416"/>
      <c r="L28" s="411">
        <v>1</v>
      </c>
      <c r="M28" s="412"/>
      <c r="N28" s="412"/>
      <c r="O28" s="412"/>
      <c r="P28" s="413"/>
      <c r="Q28" s="411">
        <v>3160</v>
      </c>
      <c r="R28" s="412"/>
      <c r="S28" s="412"/>
      <c r="T28" s="412"/>
      <c r="U28" s="412"/>
      <c r="V28" s="413"/>
      <c r="W28" s="501"/>
      <c r="X28" s="438"/>
      <c r="Y28" s="439"/>
      <c r="Z28" s="414" t="s">
        <v>189</v>
      </c>
      <c r="AA28" s="415"/>
      <c r="AB28" s="415"/>
      <c r="AC28" s="415"/>
      <c r="AD28" s="415"/>
      <c r="AE28" s="415"/>
      <c r="AF28" s="415"/>
      <c r="AG28" s="416"/>
      <c r="AH28" s="411" t="s">
        <v>181</v>
      </c>
      <c r="AI28" s="412"/>
      <c r="AJ28" s="412"/>
      <c r="AK28" s="412"/>
      <c r="AL28" s="413"/>
      <c r="AM28" s="411" t="s">
        <v>175</v>
      </c>
      <c r="AN28" s="412"/>
      <c r="AO28" s="412"/>
      <c r="AP28" s="412"/>
      <c r="AQ28" s="412"/>
      <c r="AR28" s="413"/>
      <c r="AS28" s="411" t="s">
        <v>174</v>
      </c>
      <c r="AT28" s="412"/>
      <c r="AU28" s="412"/>
      <c r="AV28" s="412"/>
      <c r="AW28" s="412"/>
      <c r="AX28" s="471"/>
      <c r="AY28" s="475" t="s">
        <v>190</v>
      </c>
      <c r="AZ28" s="476"/>
      <c r="BA28" s="476"/>
      <c r="BB28" s="477"/>
      <c r="BC28" s="484" t="s">
        <v>47</v>
      </c>
      <c r="BD28" s="485"/>
      <c r="BE28" s="485"/>
      <c r="BF28" s="485"/>
      <c r="BG28" s="485"/>
      <c r="BH28" s="485"/>
      <c r="BI28" s="485"/>
      <c r="BJ28" s="485"/>
      <c r="BK28" s="485"/>
      <c r="BL28" s="485"/>
      <c r="BM28" s="486"/>
      <c r="BN28" s="487">
        <v>1228374</v>
      </c>
      <c r="BO28" s="488"/>
      <c r="BP28" s="488"/>
      <c r="BQ28" s="488"/>
      <c r="BR28" s="488"/>
      <c r="BS28" s="488"/>
      <c r="BT28" s="488"/>
      <c r="BU28" s="489"/>
      <c r="BV28" s="487">
        <v>782471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191</v>
      </c>
      <c r="F29" s="415"/>
      <c r="G29" s="415"/>
      <c r="H29" s="415"/>
      <c r="I29" s="415"/>
      <c r="J29" s="415"/>
      <c r="K29" s="416"/>
      <c r="L29" s="411">
        <v>8</v>
      </c>
      <c r="M29" s="412"/>
      <c r="N29" s="412"/>
      <c r="O29" s="412"/>
      <c r="P29" s="413"/>
      <c r="Q29" s="411">
        <v>3010</v>
      </c>
      <c r="R29" s="412"/>
      <c r="S29" s="412"/>
      <c r="T29" s="412"/>
      <c r="U29" s="412"/>
      <c r="V29" s="413"/>
      <c r="W29" s="502"/>
      <c r="X29" s="503"/>
      <c r="Y29" s="504"/>
      <c r="Z29" s="414" t="s">
        <v>192</v>
      </c>
      <c r="AA29" s="415"/>
      <c r="AB29" s="415"/>
      <c r="AC29" s="415"/>
      <c r="AD29" s="415"/>
      <c r="AE29" s="415"/>
      <c r="AF29" s="415"/>
      <c r="AG29" s="416"/>
      <c r="AH29" s="411">
        <v>86</v>
      </c>
      <c r="AI29" s="412"/>
      <c r="AJ29" s="412"/>
      <c r="AK29" s="412"/>
      <c r="AL29" s="413"/>
      <c r="AM29" s="411">
        <v>267116</v>
      </c>
      <c r="AN29" s="412"/>
      <c r="AO29" s="412"/>
      <c r="AP29" s="412"/>
      <c r="AQ29" s="412"/>
      <c r="AR29" s="413"/>
      <c r="AS29" s="411">
        <v>3106</v>
      </c>
      <c r="AT29" s="412"/>
      <c r="AU29" s="412"/>
      <c r="AV29" s="412"/>
      <c r="AW29" s="412"/>
      <c r="AX29" s="471"/>
      <c r="AY29" s="478"/>
      <c r="AZ29" s="479"/>
      <c r="BA29" s="479"/>
      <c r="BB29" s="480"/>
      <c r="BC29" s="472" t="s">
        <v>193</v>
      </c>
      <c r="BD29" s="473"/>
      <c r="BE29" s="473"/>
      <c r="BF29" s="473"/>
      <c r="BG29" s="473"/>
      <c r="BH29" s="473"/>
      <c r="BI29" s="473"/>
      <c r="BJ29" s="473"/>
      <c r="BK29" s="473"/>
      <c r="BL29" s="473"/>
      <c r="BM29" s="474"/>
      <c r="BN29" s="458">
        <v>167413</v>
      </c>
      <c r="BO29" s="459"/>
      <c r="BP29" s="459"/>
      <c r="BQ29" s="459"/>
      <c r="BR29" s="459"/>
      <c r="BS29" s="459"/>
      <c r="BT29" s="459"/>
      <c r="BU29" s="460"/>
      <c r="BV29" s="458">
        <v>83311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194</v>
      </c>
      <c r="X30" s="426"/>
      <c r="Y30" s="426"/>
      <c r="Z30" s="426"/>
      <c r="AA30" s="426"/>
      <c r="AB30" s="426"/>
      <c r="AC30" s="426"/>
      <c r="AD30" s="426"/>
      <c r="AE30" s="426"/>
      <c r="AF30" s="426"/>
      <c r="AG30" s="427"/>
      <c r="AH30" s="428">
        <v>95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918064</v>
      </c>
      <c r="BO30" s="493"/>
      <c r="BP30" s="493"/>
      <c r="BQ30" s="493"/>
      <c r="BR30" s="493"/>
      <c r="BS30" s="493"/>
      <c r="BT30" s="493"/>
      <c r="BU30" s="494"/>
      <c r="BV30" s="492">
        <v>862374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195</v>
      </c>
      <c r="D32" s="417"/>
      <c r="E32" s="417"/>
      <c r="F32" s="417"/>
      <c r="G32" s="417"/>
      <c r="H32" s="417"/>
      <c r="I32" s="417"/>
      <c r="J32" s="417"/>
      <c r="K32" s="417"/>
      <c r="L32" s="417"/>
      <c r="M32" s="417"/>
      <c r="N32" s="417"/>
      <c r="O32" s="417"/>
      <c r="P32" s="417"/>
      <c r="Q32" s="417"/>
      <c r="R32" s="417"/>
      <c r="S32" s="417"/>
      <c r="U32" s="418" t="s">
        <v>196</v>
      </c>
      <c r="V32" s="418"/>
      <c r="W32" s="418"/>
      <c r="X32" s="418"/>
      <c r="Y32" s="418"/>
      <c r="Z32" s="418"/>
      <c r="AA32" s="418"/>
      <c r="AB32" s="418"/>
      <c r="AC32" s="418"/>
      <c r="AD32" s="418"/>
      <c r="AE32" s="418"/>
      <c r="AF32" s="418"/>
      <c r="AG32" s="418"/>
      <c r="AH32" s="418"/>
      <c r="AI32" s="418"/>
      <c r="AJ32" s="418"/>
      <c r="AK32" s="418"/>
      <c r="AM32" s="418" t="s">
        <v>197</v>
      </c>
      <c r="AN32" s="418"/>
      <c r="AO32" s="418"/>
      <c r="AP32" s="418"/>
      <c r="AQ32" s="418"/>
      <c r="AR32" s="418"/>
      <c r="AS32" s="418"/>
      <c r="AT32" s="418"/>
      <c r="AU32" s="418"/>
      <c r="AV32" s="418"/>
      <c r="AW32" s="418"/>
      <c r="AX32" s="418"/>
      <c r="AY32" s="418"/>
      <c r="AZ32" s="418"/>
      <c r="BA32" s="418"/>
      <c r="BB32" s="418"/>
      <c r="BC32" s="418"/>
      <c r="BE32" s="418" t="s">
        <v>198</v>
      </c>
      <c r="BF32" s="418"/>
      <c r="BG32" s="418"/>
      <c r="BH32" s="418"/>
      <c r="BI32" s="418"/>
      <c r="BJ32" s="418"/>
      <c r="BK32" s="418"/>
      <c r="BL32" s="418"/>
      <c r="BM32" s="418"/>
      <c r="BN32" s="418"/>
      <c r="BO32" s="418"/>
      <c r="BP32" s="418"/>
      <c r="BQ32" s="418"/>
      <c r="BR32" s="418"/>
      <c r="BS32" s="418"/>
      <c r="BT32" s="418"/>
      <c r="BU32" s="418"/>
      <c r="BW32" s="418" t="s">
        <v>199</v>
      </c>
      <c r="BX32" s="418"/>
      <c r="BY32" s="418"/>
      <c r="BZ32" s="418"/>
      <c r="CA32" s="418"/>
      <c r="CB32" s="418"/>
      <c r="CC32" s="418"/>
      <c r="CD32" s="418"/>
      <c r="CE32" s="418"/>
      <c r="CF32" s="418"/>
      <c r="CG32" s="418"/>
      <c r="CH32" s="418"/>
      <c r="CI32" s="418"/>
      <c r="CJ32" s="418"/>
      <c r="CK32" s="418"/>
      <c r="CL32" s="418"/>
      <c r="CM32" s="418"/>
      <c r="CO32" s="418" t="s">
        <v>200</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201</v>
      </c>
      <c r="D33" s="410"/>
      <c r="E33" s="409" t="s">
        <v>202</v>
      </c>
      <c r="F33" s="409"/>
      <c r="G33" s="409"/>
      <c r="H33" s="409"/>
      <c r="I33" s="409"/>
      <c r="J33" s="409"/>
      <c r="K33" s="409"/>
      <c r="L33" s="409"/>
      <c r="M33" s="409"/>
      <c r="N33" s="409"/>
      <c r="O33" s="409"/>
      <c r="P33" s="409"/>
      <c r="Q33" s="409"/>
      <c r="R33" s="409"/>
      <c r="S33" s="409"/>
      <c r="T33" s="203"/>
      <c r="U33" s="410" t="s">
        <v>203</v>
      </c>
      <c r="V33" s="410"/>
      <c r="W33" s="409" t="s">
        <v>204</v>
      </c>
      <c r="X33" s="409"/>
      <c r="Y33" s="409"/>
      <c r="Z33" s="409"/>
      <c r="AA33" s="409"/>
      <c r="AB33" s="409"/>
      <c r="AC33" s="409"/>
      <c r="AD33" s="409"/>
      <c r="AE33" s="409"/>
      <c r="AF33" s="409"/>
      <c r="AG33" s="409"/>
      <c r="AH33" s="409"/>
      <c r="AI33" s="409"/>
      <c r="AJ33" s="409"/>
      <c r="AK33" s="409"/>
      <c r="AL33" s="203"/>
      <c r="AM33" s="410" t="s">
        <v>205</v>
      </c>
      <c r="AN33" s="410"/>
      <c r="AO33" s="409" t="s">
        <v>206</v>
      </c>
      <c r="AP33" s="409"/>
      <c r="AQ33" s="409"/>
      <c r="AR33" s="409"/>
      <c r="AS33" s="409"/>
      <c r="AT33" s="409"/>
      <c r="AU33" s="409"/>
      <c r="AV33" s="409"/>
      <c r="AW33" s="409"/>
      <c r="AX33" s="409"/>
      <c r="AY33" s="409"/>
      <c r="AZ33" s="409"/>
      <c r="BA33" s="409"/>
      <c r="BB33" s="409"/>
      <c r="BC33" s="409"/>
      <c r="BD33" s="204"/>
      <c r="BE33" s="409" t="s">
        <v>207</v>
      </c>
      <c r="BF33" s="409"/>
      <c r="BG33" s="409" t="s">
        <v>208</v>
      </c>
      <c r="BH33" s="409"/>
      <c r="BI33" s="409"/>
      <c r="BJ33" s="409"/>
      <c r="BK33" s="409"/>
      <c r="BL33" s="409"/>
      <c r="BM33" s="409"/>
      <c r="BN33" s="409"/>
      <c r="BO33" s="409"/>
      <c r="BP33" s="409"/>
      <c r="BQ33" s="409"/>
      <c r="BR33" s="409"/>
      <c r="BS33" s="409"/>
      <c r="BT33" s="409"/>
      <c r="BU33" s="409"/>
      <c r="BV33" s="204"/>
      <c r="BW33" s="410" t="s">
        <v>207</v>
      </c>
      <c r="BX33" s="410"/>
      <c r="BY33" s="409" t="s">
        <v>209</v>
      </c>
      <c r="BZ33" s="409"/>
      <c r="CA33" s="409"/>
      <c r="CB33" s="409"/>
      <c r="CC33" s="409"/>
      <c r="CD33" s="409"/>
      <c r="CE33" s="409"/>
      <c r="CF33" s="409"/>
      <c r="CG33" s="409"/>
      <c r="CH33" s="409"/>
      <c r="CI33" s="409"/>
      <c r="CJ33" s="409"/>
      <c r="CK33" s="409"/>
      <c r="CL33" s="409"/>
      <c r="CM33" s="409"/>
      <c r="CN33" s="203"/>
      <c r="CO33" s="410" t="s">
        <v>210</v>
      </c>
      <c r="CP33" s="410"/>
      <c r="CQ33" s="409" t="s">
        <v>211</v>
      </c>
      <c r="CR33" s="409"/>
      <c r="CS33" s="409"/>
      <c r="CT33" s="409"/>
      <c r="CU33" s="409"/>
      <c r="CV33" s="409"/>
      <c r="CW33" s="409"/>
      <c r="CX33" s="409"/>
      <c r="CY33" s="409"/>
      <c r="CZ33" s="409"/>
      <c r="DA33" s="409"/>
      <c r="DB33" s="409"/>
      <c r="DC33" s="409"/>
      <c r="DD33" s="409"/>
      <c r="DE33" s="409"/>
      <c r="DF33" s="203"/>
      <c r="DG33" s="408" t="s">
        <v>212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公共下水道事業特別会計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さしま環境管理事務組合（一般会計）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五霞まちづくり交流センター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農業集落排水事業特別会計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さしま環境管理事務組合（清水丘聖地霊園管理事業特別会計）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茨城西南地方広域市町村圏事務組合（一般会計）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茨城西南地方広域市町村圏事務組合（とね老人ホーム事業特別会計）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茨城県市町村総合事務組合（一般会計）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茨城県市町村総合事務組合（県民交通災害事業特別会計）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茨城租税債権管理機構</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茨城県後期高齢者医療広域連合（一般会計）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茨城県後期高齢者医療広域連合（後期高齢者医療特別会計）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403" t="s">
        <v>214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220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5" t="s">
        <v>571</v>
      </c>
      <c r="D34" s="1215"/>
      <c r="E34" s="1216"/>
      <c r="F34" s="32">
        <v>5.25</v>
      </c>
      <c r="G34" s="33">
        <v>12.4</v>
      </c>
      <c r="H34" s="33">
        <v>13.19</v>
      </c>
      <c r="I34" s="33">
        <v>18.04</v>
      </c>
      <c r="J34" s="34">
        <v>11.76</v>
      </c>
      <c r="K34" s="22"/>
      <c r="L34" s="22"/>
      <c r="M34" s="22"/>
      <c r="N34" s="22"/>
      <c r="O34" s="22"/>
      <c r="P34" s="22"/>
    </row>
    <row r="35" spans="1:16" ht="39" customHeight="1" x14ac:dyDescent="0.15">
      <c r="A35" s="22"/>
      <c r="B35" s="35"/>
      <c r="C35" s="1209" t="s">
        <v>572</v>
      </c>
      <c r="D35" s="1210"/>
      <c r="E35" s="1211"/>
      <c r="F35" s="36">
        <v>6.39</v>
      </c>
      <c r="G35" s="37">
        <v>7.07</v>
      </c>
      <c r="H35" s="37">
        <v>7.02</v>
      </c>
      <c r="I35" s="37">
        <v>6.2</v>
      </c>
      <c r="J35" s="38">
        <v>5.88</v>
      </c>
      <c r="K35" s="22"/>
      <c r="L35" s="22"/>
      <c r="M35" s="22"/>
      <c r="N35" s="22"/>
      <c r="O35" s="22"/>
      <c r="P35" s="22"/>
    </row>
    <row r="36" spans="1:16" ht="39" customHeight="1" x14ac:dyDescent="0.15">
      <c r="A36" s="22"/>
      <c r="B36" s="35"/>
      <c r="C36" s="1209" t="s">
        <v>573</v>
      </c>
      <c r="D36" s="1210"/>
      <c r="E36" s="1211"/>
      <c r="F36" s="36">
        <v>2.92</v>
      </c>
      <c r="G36" s="37">
        <v>1.28</v>
      </c>
      <c r="H36" s="37">
        <v>0.09</v>
      </c>
      <c r="I36" s="37">
        <v>1.0900000000000001</v>
      </c>
      <c r="J36" s="38">
        <v>1.8</v>
      </c>
      <c r="K36" s="22"/>
      <c r="L36" s="22"/>
      <c r="M36" s="22"/>
      <c r="N36" s="22"/>
      <c r="O36" s="22"/>
      <c r="P36" s="22"/>
    </row>
    <row r="37" spans="1:16" ht="39" customHeight="1" x14ac:dyDescent="0.15">
      <c r="A37" s="22"/>
      <c r="B37" s="35"/>
      <c r="C37" s="1209" t="s">
        <v>574</v>
      </c>
      <c r="D37" s="1210"/>
      <c r="E37" s="1211"/>
      <c r="F37" s="36">
        <v>0.31</v>
      </c>
      <c r="G37" s="37">
        <v>0.03</v>
      </c>
      <c r="H37" s="37">
        <v>1.49</v>
      </c>
      <c r="I37" s="37">
        <v>2.27</v>
      </c>
      <c r="J37" s="38">
        <v>0.63</v>
      </c>
      <c r="K37" s="22"/>
      <c r="L37" s="22"/>
      <c r="M37" s="22"/>
      <c r="N37" s="22"/>
      <c r="O37" s="22"/>
      <c r="P37" s="22"/>
    </row>
    <row r="38" spans="1:16" ht="39" customHeight="1" x14ac:dyDescent="0.15">
      <c r="A38" s="22"/>
      <c r="B38" s="35"/>
      <c r="C38" s="1209" t="s">
        <v>575</v>
      </c>
      <c r="D38" s="1210"/>
      <c r="E38" s="1211"/>
      <c r="F38" s="36">
        <v>0.18</v>
      </c>
      <c r="G38" s="37">
        <v>0.24</v>
      </c>
      <c r="H38" s="37">
        <v>1.46</v>
      </c>
      <c r="I38" s="37">
        <v>0.33</v>
      </c>
      <c r="J38" s="38">
        <v>0.19</v>
      </c>
      <c r="K38" s="22"/>
      <c r="L38" s="22"/>
      <c r="M38" s="22"/>
      <c r="N38" s="22"/>
      <c r="O38" s="22"/>
      <c r="P38" s="22"/>
    </row>
    <row r="39" spans="1:16" ht="39" customHeight="1" x14ac:dyDescent="0.15">
      <c r="A39" s="22"/>
      <c r="B39" s="35"/>
      <c r="C39" s="1209" t="s">
        <v>576</v>
      </c>
      <c r="D39" s="1210"/>
      <c r="E39" s="1211"/>
      <c r="F39" s="36">
        <v>0.03</v>
      </c>
      <c r="G39" s="37">
        <v>0.03</v>
      </c>
      <c r="H39" s="37">
        <v>0.23</v>
      </c>
      <c r="I39" s="37">
        <v>0.03</v>
      </c>
      <c r="J39" s="38">
        <v>0.18</v>
      </c>
      <c r="K39" s="22"/>
      <c r="L39" s="22"/>
      <c r="M39" s="22"/>
      <c r="N39" s="22"/>
      <c r="O39" s="22"/>
      <c r="P39" s="22"/>
    </row>
    <row r="40" spans="1:16" ht="39" customHeight="1" x14ac:dyDescent="0.15">
      <c r="A40" s="22"/>
      <c r="B40" s="35"/>
      <c r="C40" s="1209" t="s">
        <v>577</v>
      </c>
      <c r="D40" s="1210"/>
      <c r="E40" s="1211"/>
      <c r="F40" s="36">
        <v>0.01</v>
      </c>
      <c r="G40" s="37">
        <v>0.01</v>
      </c>
      <c r="H40" s="37">
        <v>0</v>
      </c>
      <c r="I40" s="37">
        <v>0.01</v>
      </c>
      <c r="J40" s="38">
        <v>0.01</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578</v>
      </c>
      <c r="D42" s="1210"/>
      <c r="E42" s="1211"/>
      <c r="F42" s="36" t="s">
        <v>521</v>
      </c>
      <c r="G42" s="37" t="s">
        <v>521</v>
      </c>
      <c r="H42" s="37" t="s">
        <v>521</v>
      </c>
      <c r="I42" s="37" t="s">
        <v>521</v>
      </c>
      <c r="J42" s="38" t="s">
        <v>521</v>
      </c>
      <c r="K42" s="22"/>
      <c r="L42" s="22"/>
      <c r="M42" s="22"/>
      <c r="N42" s="22"/>
      <c r="O42" s="22"/>
      <c r="P42" s="22"/>
    </row>
    <row r="43" spans="1:16" ht="39" customHeight="1" thickBot="1" x14ac:dyDescent="0.2">
      <c r="A43" s="22"/>
      <c r="B43" s="40"/>
      <c r="C43" s="1212" t="s">
        <v>579</v>
      </c>
      <c r="D43" s="1213"/>
      <c r="E43" s="1214"/>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7Y2qPnc9ldW41X3XZi/rdQvYjAgjqk0mEGMIe0IEaeaXShlQ4z/Oqtx0jCSnSDe27zCmdE3uEcH6ZNICUFeZA==" saltValue="d6YfzrHs3BjXVU/gU6D+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318</v>
      </c>
      <c r="L45" s="60">
        <v>335</v>
      </c>
      <c r="M45" s="60">
        <v>357</v>
      </c>
      <c r="N45" s="60">
        <v>347</v>
      </c>
      <c r="O45" s="61">
        <v>368</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521</v>
      </c>
      <c r="L46" s="64" t="s">
        <v>521</v>
      </c>
      <c r="M46" s="64" t="s">
        <v>521</v>
      </c>
      <c r="N46" s="64" t="s">
        <v>521</v>
      </c>
      <c r="O46" s="65" t="s">
        <v>521</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521</v>
      </c>
      <c r="L47" s="64" t="s">
        <v>521</v>
      </c>
      <c r="M47" s="64" t="s">
        <v>521</v>
      </c>
      <c r="N47" s="64" t="s">
        <v>521</v>
      </c>
      <c r="O47" s="65" t="s">
        <v>521</v>
      </c>
      <c r="P47" s="48"/>
      <c r="Q47" s="48"/>
      <c r="R47" s="48"/>
      <c r="S47" s="48"/>
      <c r="T47" s="48"/>
      <c r="U47" s="48"/>
    </row>
    <row r="48" spans="1:21" ht="30.75" customHeight="1" x14ac:dyDescent="0.15">
      <c r="A48" s="48"/>
      <c r="B48" s="1237"/>
      <c r="C48" s="1238"/>
      <c r="D48" s="62"/>
      <c r="E48" s="1219" t="s">
        <v>14</v>
      </c>
      <c r="F48" s="1219"/>
      <c r="G48" s="1219"/>
      <c r="H48" s="1219"/>
      <c r="I48" s="1219"/>
      <c r="J48" s="1220"/>
      <c r="K48" s="63">
        <v>276</v>
      </c>
      <c r="L48" s="64">
        <v>272</v>
      </c>
      <c r="M48" s="64">
        <v>243</v>
      </c>
      <c r="N48" s="64">
        <v>332</v>
      </c>
      <c r="O48" s="65">
        <v>393</v>
      </c>
      <c r="P48" s="48"/>
      <c r="Q48" s="48"/>
      <c r="R48" s="48"/>
      <c r="S48" s="48"/>
      <c r="T48" s="48"/>
      <c r="U48" s="48"/>
    </row>
    <row r="49" spans="1:21" ht="30.75" customHeight="1" x14ac:dyDescent="0.15">
      <c r="A49" s="48"/>
      <c r="B49" s="1237"/>
      <c r="C49" s="1238"/>
      <c r="D49" s="62"/>
      <c r="E49" s="1219" t="s">
        <v>15</v>
      </c>
      <c r="F49" s="1219"/>
      <c r="G49" s="1219"/>
      <c r="H49" s="1219"/>
      <c r="I49" s="1219"/>
      <c r="J49" s="1220"/>
      <c r="K49" s="63">
        <v>61</v>
      </c>
      <c r="L49" s="64">
        <v>63</v>
      </c>
      <c r="M49" s="64">
        <v>59</v>
      </c>
      <c r="N49" s="64">
        <v>61</v>
      </c>
      <c r="O49" s="65">
        <v>46</v>
      </c>
      <c r="P49" s="48"/>
      <c r="Q49" s="48"/>
      <c r="R49" s="48"/>
      <c r="S49" s="48"/>
      <c r="T49" s="48"/>
      <c r="U49" s="48"/>
    </row>
    <row r="50" spans="1:21" ht="30.75" customHeight="1" x14ac:dyDescent="0.15">
      <c r="A50" s="48"/>
      <c r="B50" s="1237"/>
      <c r="C50" s="1238"/>
      <c r="D50" s="62"/>
      <c r="E50" s="1219" t="s">
        <v>16</v>
      </c>
      <c r="F50" s="1219"/>
      <c r="G50" s="1219"/>
      <c r="H50" s="1219"/>
      <c r="I50" s="1219"/>
      <c r="J50" s="1220"/>
      <c r="K50" s="63" t="s">
        <v>521</v>
      </c>
      <c r="L50" s="64" t="s">
        <v>521</v>
      </c>
      <c r="M50" s="64" t="s">
        <v>521</v>
      </c>
      <c r="N50" s="64" t="s">
        <v>521</v>
      </c>
      <c r="O50" s="65" t="s">
        <v>521</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521</v>
      </c>
      <c r="L51" s="64" t="s">
        <v>521</v>
      </c>
      <c r="M51" s="64" t="s">
        <v>521</v>
      </c>
      <c r="N51" s="64" t="s">
        <v>521</v>
      </c>
      <c r="O51" s="65" t="s">
        <v>521</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445</v>
      </c>
      <c r="L52" s="64">
        <v>453</v>
      </c>
      <c r="M52" s="64">
        <v>450</v>
      </c>
      <c r="N52" s="64">
        <v>437</v>
      </c>
      <c r="O52" s="65">
        <v>440</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210</v>
      </c>
      <c r="L53" s="69">
        <v>217</v>
      </c>
      <c r="M53" s="69">
        <v>209</v>
      </c>
      <c r="N53" s="69">
        <v>303</v>
      </c>
      <c r="O53" s="70">
        <v>367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8DPQAHaHwZHnhAAFUlL5tFx1DIesMCiKyRaIYvflTTil1eZ5HZGXzJzpKJ/mhG48EoWuHdkBSKJNLZ2nvHBw==" saltValue="2VU9hxbY3AVx6RM94LUU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55" t="s">
        <v>29</v>
      </c>
      <c r="C41" s="1256"/>
      <c r="D41" s="102"/>
      <c r="E41" s="1257" t="s">
        <v>30</v>
      </c>
      <c r="F41" s="1257"/>
      <c r="G41" s="1257"/>
      <c r="H41" s="1258"/>
      <c r="I41" s="351">
        <v>3671</v>
      </c>
      <c r="J41" s="352">
        <v>3621</v>
      </c>
      <c r="K41" s="352">
        <v>3612</v>
      </c>
      <c r="L41" s="352">
        <v>3638</v>
      </c>
      <c r="M41" s="353">
        <v>3697</v>
      </c>
    </row>
    <row r="42" spans="2:13" ht="27.75" customHeight="1" x14ac:dyDescent="0.15">
      <c r="B42" s="1245"/>
      <c r="C42" s="1246"/>
      <c r="D42" s="103"/>
      <c r="E42" s="1249" t="s">
        <v>31</v>
      </c>
      <c r="F42" s="1249"/>
      <c r="G42" s="1249"/>
      <c r="H42" s="1250"/>
      <c r="I42" s="354" t="s">
        <v>521</v>
      </c>
      <c r="J42" s="355" t="s">
        <v>521</v>
      </c>
      <c r="K42" s="355" t="s">
        <v>521</v>
      </c>
      <c r="L42" s="355" t="s">
        <v>521</v>
      </c>
      <c r="M42" s="356" t="s">
        <v>521</v>
      </c>
    </row>
    <row r="43" spans="2:13" ht="27.75" customHeight="1" x14ac:dyDescent="0.15">
      <c r="B43" s="1245"/>
      <c r="C43" s="1246"/>
      <c r="D43" s="103"/>
      <c r="E43" s="1249" t="s">
        <v>32</v>
      </c>
      <c r="F43" s="1249"/>
      <c r="G43" s="1249"/>
      <c r="H43" s="1250"/>
      <c r="I43" s="354">
        <v>3651</v>
      </c>
      <c r="J43" s="355">
        <v>3616</v>
      </c>
      <c r="K43" s="355">
        <v>3236</v>
      </c>
      <c r="L43" s="355">
        <v>3000</v>
      </c>
      <c r="M43" s="356">
        <v>2961</v>
      </c>
    </row>
    <row r="44" spans="2:13" ht="27.75" customHeight="1" x14ac:dyDescent="0.15">
      <c r="B44" s="1245"/>
      <c r="C44" s="1246"/>
      <c r="D44" s="103"/>
      <c r="E44" s="1249" t="s">
        <v>33</v>
      </c>
      <c r="F44" s="1249"/>
      <c r="G44" s="1249"/>
      <c r="H44" s="1250"/>
      <c r="I44" s="354">
        <v>230</v>
      </c>
      <c r="J44" s="355">
        <v>184</v>
      </c>
      <c r="K44" s="355">
        <v>135</v>
      </c>
      <c r="L44" s="355">
        <v>92</v>
      </c>
      <c r="M44" s="356">
        <v>62</v>
      </c>
    </row>
    <row r="45" spans="2:13" ht="27.75" customHeight="1" x14ac:dyDescent="0.15">
      <c r="B45" s="1245"/>
      <c r="C45" s="1246"/>
      <c r="D45" s="103"/>
      <c r="E45" s="1249" t="s">
        <v>34</v>
      </c>
      <c r="F45" s="1249"/>
      <c r="G45" s="1249"/>
      <c r="H45" s="1250"/>
      <c r="I45" s="354">
        <v>828</v>
      </c>
      <c r="J45" s="355">
        <v>776</v>
      </c>
      <c r="K45" s="355">
        <v>876</v>
      </c>
      <c r="L45" s="355">
        <v>904</v>
      </c>
      <c r="M45" s="356">
        <v>911</v>
      </c>
    </row>
    <row r="46" spans="2:13" ht="27.75" customHeight="1" x14ac:dyDescent="0.15">
      <c r="B46" s="1245"/>
      <c r="C46" s="1246"/>
      <c r="D46" s="104"/>
      <c r="E46" s="1249" t="s">
        <v>35</v>
      </c>
      <c r="F46" s="1249"/>
      <c r="G46" s="1249"/>
      <c r="H46" s="1250"/>
      <c r="I46" s="354" t="s">
        <v>521</v>
      </c>
      <c r="J46" s="355" t="s">
        <v>521</v>
      </c>
      <c r="K46" s="355" t="s">
        <v>521</v>
      </c>
      <c r="L46" s="355" t="s">
        <v>521</v>
      </c>
      <c r="M46" s="356" t="s">
        <v>521</v>
      </c>
    </row>
    <row r="47" spans="2:13" ht="27.75" customHeight="1" x14ac:dyDescent="0.15">
      <c r="B47" s="1245"/>
      <c r="C47" s="1246"/>
      <c r="D47" s="105"/>
      <c r="E47" s="1259" t="s">
        <v>36</v>
      </c>
      <c r="F47" s="1260"/>
      <c r="G47" s="1260"/>
      <c r="H47" s="1261"/>
      <c r="I47" s="354" t="s">
        <v>521</v>
      </c>
      <c r="J47" s="355" t="s">
        <v>521</v>
      </c>
      <c r="K47" s="355" t="s">
        <v>521</v>
      </c>
      <c r="L47" s="355" t="s">
        <v>521</v>
      </c>
      <c r="M47" s="356" t="s">
        <v>521</v>
      </c>
    </row>
    <row r="48" spans="2:13" ht="27.75" customHeight="1" x14ac:dyDescent="0.15">
      <c r="B48" s="1245"/>
      <c r="C48" s="1246"/>
      <c r="D48" s="103"/>
      <c r="E48" s="1249" t="s">
        <v>37</v>
      </c>
      <c r="F48" s="1249"/>
      <c r="G48" s="1249"/>
      <c r="H48" s="1250"/>
      <c r="I48" s="354" t="s">
        <v>521</v>
      </c>
      <c r="J48" s="355" t="s">
        <v>521</v>
      </c>
      <c r="K48" s="355" t="s">
        <v>521</v>
      </c>
      <c r="L48" s="355" t="s">
        <v>521</v>
      </c>
      <c r="M48" s="356" t="s">
        <v>521</v>
      </c>
    </row>
    <row r="49" spans="2:13" ht="27.75" customHeight="1" x14ac:dyDescent="0.15">
      <c r="B49" s="1247"/>
      <c r="C49" s="1248"/>
      <c r="D49" s="103"/>
      <c r="E49" s="1249" t="s">
        <v>38</v>
      </c>
      <c r="F49" s="1249"/>
      <c r="G49" s="1249"/>
      <c r="H49" s="1250"/>
      <c r="I49" s="354" t="s">
        <v>521</v>
      </c>
      <c r="J49" s="355" t="s">
        <v>521</v>
      </c>
      <c r="K49" s="355" t="s">
        <v>521</v>
      </c>
      <c r="L49" s="355" t="s">
        <v>521</v>
      </c>
      <c r="M49" s="356" t="s">
        <v>521</v>
      </c>
    </row>
    <row r="50" spans="2:13" ht="27.75" customHeight="1" x14ac:dyDescent="0.15">
      <c r="B50" s="1243" t="s">
        <v>39</v>
      </c>
      <c r="C50" s="1244"/>
      <c r="D50" s="106"/>
      <c r="E50" s="1249" t="s">
        <v>40</v>
      </c>
      <c r="F50" s="1249"/>
      <c r="G50" s="1249"/>
      <c r="H50" s="1250"/>
      <c r="I50" s="354">
        <v>2783</v>
      </c>
      <c r="J50" s="355">
        <v>2073</v>
      </c>
      <c r="K50" s="355">
        <v>2026</v>
      </c>
      <c r="L50" s="355">
        <v>1793</v>
      </c>
      <c r="M50" s="356">
        <v>2385</v>
      </c>
    </row>
    <row r="51" spans="2:13" ht="27.75" customHeight="1" x14ac:dyDescent="0.15">
      <c r="B51" s="1245"/>
      <c r="C51" s="1246"/>
      <c r="D51" s="103"/>
      <c r="E51" s="1249" t="s">
        <v>41</v>
      </c>
      <c r="F51" s="1249"/>
      <c r="G51" s="1249"/>
      <c r="H51" s="1250"/>
      <c r="I51" s="354">
        <v>1</v>
      </c>
      <c r="J51" s="355">
        <v>0</v>
      </c>
      <c r="K51" s="355">
        <v>0</v>
      </c>
      <c r="L51" s="355" t="s">
        <v>521</v>
      </c>
      <c r="M51" s="356" t="s">
        <v>521</v>
      </c>
    </row>
    <row r="52" spans="2:13" ht="27.75" customHeight="1" x14ac:dyDescent="0.15">
      <c r="B52" s="1247"/>
      <c r="C52" s="1248"/>
      <c r="D52" s="103"/>
      <c r="E52" s="1249" t="s">
        <v>42</v>
      </c>
      <c r="F52" s="1249"/>
      <c r="G52" s="1249"/>
      <c r="H52" s="1250"/>
      <c r="I52" s="354">
        <v>5261</v>
      </c>
      <c r="J52" s="355">
        <v>5121</v>
      </c>
      <c r="K52" s="355">
        <v>4481</v>
      </c>
      <c r="L52" s="355">
        <v>4519</v>
      </c>
      <c r="M52" s="356">
        <v>4474</v>
      </c>
    </row>
    <row r="53" spans="2:13" ht="27.75" customHeight="1" thickBot="1" x14ac:dyDescent="0.2">
      <c r="B53" s="1251" t="s">
        <v>43</v>
      </c>
      <c r="C53" s="1252"/>
      <c r="D53" s="107"/>
      <c r="E53" s="1253" t="s">
        <v>44</v>
      </c>
      <c r="F53" s="1253"/>
      <c r="G53" s="1253"/>
      <c r="H53" s="1254"/>
      <c r="I53" s="357">
        <v>336</v>
      </c>
      <c r="J53" s="358">
        <v>1003</v>
      </c>
      <c r="K53" s="358">
        <v>1352</v>
      </c>
      <c r="L53" s="358">
        <v>1322</v>
      </c>
      <c r="M53" s="359">
        <v>772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wSzqwXBbzonI+oTdKyqzFWNqU3SNMoTyIreMFdVT5P234po+hGoAEZnm/flRe6MecLv5u/Fg9cUspapYvkws7A==" saltValue="6Xb0RHXnvTQVVCt/ttT3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0" t="s">
        <v>47</v>
      </c>
      <c r="D55" s="1270"/>
      <c r="E55" s="1271"/>
      <c r="F55" s="119">
        <v>782</v>
      </c>
      <c r="G55" s="119">
        <v>782</v>
      </c>
      <c r="H55" s="120">
        <v>1228</v>
      </c>
    </row>
    <row r="56" spans="2:8" ht="52.5" customHeight="1" x14ac:dyDescent="0.15">
      <c r="B56" s="121"/>
      <c r="C56" s="1272" t="s">
        <v>48</v>
      </c>
      <c r="D56" s="1272"/>
      <c r="E56" s="1273"/>
      <c r="F56" s="122">
        <v>83</v>
      </c>
      <c r="G56" s="122">
        <v>83</v>
      </c>
      <c r="H56" s="123">
        <v>167</v>
      </c>
    </row>
    <row r="57" spans="2:8" ht="53.25" customHeight="1" x14ac:dyDescent="0.15">
      <c r="B57" s="121"/>
      <c r="C57" s="1274" t="s">
        <v>49</v>
      </c>
      <c r="D57" s="1274"/>
      <c r="E57" s="1275"/>
      <c r="F57" s="124">
        <v>1137</v>
      </c>
      <c r="G57" s="124">
        <v>862</v>
      </c>
      <c r="H57" s="125">
        <v>918</v>
      </c>
    </row>
    <row r="58" spans="2:8" ht="45.75" customHeight="1" x14ac:dyDescent="0.15">
      <c r="B58" s="126"/>
      <c r="C58" s="1262" t="s">
        <v>586</v>
      </c>
      <c r="D58" s="1263"/>
      <c r="E58" s="1264"/>
      <c r="F58" s="127">
        <v>335</v>
      </c>
      <c r="G58" s="127">
        <v>331</v>
      </c>
      <c r="H58" s="128">
        <v>353</v>
      </c>
    </row>
    <row r="59" spans="2:8" ht="45.75" customHeight="1" x14ac:dyDescent="0.15">
      <c r="B59" s="126"/>
      <c r="C59" s="1262" t="s">
        <v>587</v>
      </c>
      <c r="D59" s="1263"/>
      <c r="E59" s="1264"/>
      <c r="F59" s="127">
        <v>497</v>
      </c>
      <c r="G59" s="127">
        <v>207</v>
      </c>
      <c r="H59" s="128">
        <v>207</v>
      </c>
    </row>
    <row r="60" spans="2:8" ht="45.75" customHeight="1" x14ac:dyDescent="0.15">
      <c r="B60" s="126"/>
      <c r="C60" s="1262" t="s">
        <v>588</v>
      </c>
      <c r="D60" s="1263"/>
      <c r="E60" s="1264"/>
      <c r="F60" s="127">
        <v>168</v>
      </c>
      <c r="G60" s="127">
        <v>168</v>
      </c>
      <c r="H60" s="128">
        <v>168</v>
      </c>
    </row>
    <row r="61" spans="2:8" ht="45.75" customHeight="1" x14ac:dyDescent="0.15">
      <c r="B61" s="126"/>
      <c r="C61" s="1262" t="s">
        <v>589</v>
      </c>
      <c r="D61" s="1263"/>
      <c r="E61" s="1264"/>
      <c r="F61" s="127">
        <v>73</v>
      </c>
      <c r="G61" s="127">
        <v>92</v>
      </c>
      <c r="H61" s="128">
        <v>125</v>
      </c>
    </row>
    <row r="62" spans="2:8" ht="45.75" customHeight="1" thickBot="1" x14ac:dyDescent="0.2">
      <c r="B62" s="129"/>
      <c r="C62" s="1265" t="s">
        <v>590</v>
      </c>
      <c r="D62" s="1266"/>
      <c r="E62" s="1267"/>
      <c r="F62" s="130">
        <v>37</v>
      </c>
      <c r="G62" s="130">
        <v>37</v>
      </c>
      <c r="H62" s="131">
        <v>37</v>
      </c>
    </row>
    <row r="63" spans="2:8" ht="52.5" customHeight="1" thickBot="1" x14ac:dyDescent="0.2">
      <c r="B63" s="132"/>
      <c r="C63" s="1268" t="s">
        <v>50</v>
      </c>
      <c r="D63" s="1268"/>
      <c r="E63" s="1269"/>
      <c r="F63" s="133">
        <v>2002</v>
      </c>
      <c r="G63" s="133">
        <v>1728</v>
      </c>
      <c r="H63" s="134">
        <v>2314</v>
      </c>
    </row>
    <row r="64" spans="2:8" x14ac:dyDescent="0.15"/>
  </sheetData>
  <sheetProtection algorithmName="SHA-512" hashValue="sMuveA6TamRXYFJ74iJ4I5d2tLiEFvVhl3p3HQ2HaY091mhL0AQNh7apO4eKkREEOoFxoWnKrwbm6R5G+i8zhw==" saltValue="WVQaJpG1zZMPhhvlEIjB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611</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604</v>
      </c>
    </row>
    <row r="50" spans="1:109" x14ac:dyDescent="0.15">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563</v>
      </c>
      <c r="BQ50" s="1280"/>
      <c r="BR50" s="1280"/>
      <c r="BS50" s="1280"/>
      <c r="BT50" s="1280"/>
      <c r="BU50" s="1280"/>
      <c r="BV50" s="1280"/>
      <c r="BW50" s="1280"/>
      <c r="BX50" s="1280" t="s">
        <v>564</v>
      </c>
      <c r="BY50" s="1280"/>
      <c r="BZ50" s="1280"/>
      <c r="CA50" s="1280"/>
      <c r="CB50" s="1280"/>
      <c r="CC50" s="1280"/>
      <c r="CD50" s="1280"/>
      <c r="CE50" s="1280"/>
      <c r="CF50" s="1280" t="s">
        <v>565</v>
      </c>
      <c r="CG50" s="1280"/>
      <c r="CH50" s="1280"/>
      <c r="CI50" s="1280"/>
      <c r="CJ50" s="1280"/>
      <c r="CK50" s="1280"/>
      <c r="CL50" s="1280"/>
      <c r="CM50" s="1280"/>
      <c r="CN50" s="1280" t="s">
        <v>566</v>
      </c>
      <c r="CO50" s="1280"/>
      <c r="CP50" s="1280"/>
      <c r="CQ50" s="1280"/>
      <c r="CR50" s="1280"/>
      <c r="CS50" s="1280"/>
      <c r="CT50" s="1280"/>
      <c r="CU50" s="1280"/>
      <c r="CV50" s="1280" t="s">
        <v>567</v>
      </c>
      <c r="CW50" s="1280"/>
      <c r="CX50" s="1280"/>
      <c r="CY50" s="1280"/>
      <c r="CZ50" s="1280"/>
      <c r="DA50" s="1280"/>
      <c r="DB50" s="1280"/>
      <c r="DC50" s="1280"/>
    </row>
    <row r="51" spans="1:109" ht="13.5" customHeight="1" x14ac:dyDescent="0.15">
      <c r="B51" s="375"/>
      <c r="G51" s="1294"/>
      <c r="H51" s="1294"/>
      <c r="I51" s="1295"/>
      <c r="J51" s="1295"/>
      <c r="K51" s="1293"/>
      <c r="L51" s="1293"/>
      <c r="M51" s="1293"/>
      <c r="N51" s="1293"/>
      <c r="AM51" s="384"/>
      <c r="AN51" s="1283" t="s">
        <v>605</v>
      </c>
      <c r="AO51" s="1283"/>
      <c r="AP51" s="1283"/>
      <c r="AQ51" s="1283"/>
      <c r="AR51" s="1283"/>
      <c r="AS51" s="1283"/>
      <c r="AT51" s="1283"/>
      <c r="AU51" s="1283"/>
      <c r="AV51" s="1283"/>
      <c r="AW51" s="1283"/>
      <c r="AX51" s="1283"/>
      <c r="AY51" s="1283"/>
      <c r="AZ51" s="1283"/>
      <c r="BA51" s="1283"/>
      <c r="BB51" s="1283" t="s">
        <v>606</v>
      </c>
      <c r="BC51" s="1283"/>
      <c r="BD51" s="1283"/>
      <c r="BE51" s="1283"/>
      <c r="BF51" s="1283"/>
      <c r="BG51" s="1283"/>
      <c r="BH51" s="1283"/>
      <c r="BI51" s="1283"/>
      <c r="BJ51" s="1283"/>
      <c r="BK51" s="1283"/>
      <c r="BL51" s="1283"/>
      <c r="BM51" s="1283"/>
      <c r="BN51" s="1283"/>
      <c r="BO51" s="1283"/>
      <c r="BP51" s="1281"/>
      <c r="BQ51" s="1282"/>
      <c r="BR51" s="1282"/>
      <c r="BS51" s="1282"/>
      <c r="BT51" s="1282"/>
      <c r="BU51" s="1282"/>
      <c r="BV51" s="1282"/>
      <c r="BW51" s="1282"/>
      <c r="BX51" s="1281"/>
      <c r="BY51" s="1282"/>
      <c r="BZ51" s="1282"/>
      <c r="CA51" s="1282"/>
      <c r="CB51" s="1282"/>
      <c r="CC51" s="1282"/>
      <c r="CD51" s="1282"/>
      <c r="CE51" s="1282"/>
      <c r="CF51" s="1281"/>
      <c r="CG51" s="1282"/>
      <c r="CH51" s="1282"/>
      <c r="CI51" s="1282"/>
      <c r="CJ51" s="1282"/>
      <c r="CK51" s="1282"/>
      <c r="CL51" s="1282"/>
      <c r="CM51" s="1282"/>
      <c r="CN51" s="1282">
        <v>49.7</v>
      </c>
      <c r="CO51" s="1282"/>
      <c r="CP51" s="1282"/>
      <c r="CQ51" s="1282"/>
      <c r="CR51" s="1282"/>
      <c r="CS51" s="1282"/>
      <c r="CT51" s="1282"/>
      <c r="CU51" s="1282"/>
      <c r="CV51" s="1281"/>
      <c r="CW51" s="1282"/>
      <c r="CX51" s="1282"/>
      <c r="CY51" s="1282"/>
      <c r="CZ51" s="1282"/>
      <c r="DA51" s="1282"/>
      <c r="DB51" s="1282"/>
      <c r="DC51" s="1282"/>
    </row>
    <row r="52" spans="1:109" x14ac:dyDescent="0.15">
      <c r="B52" s="375"/>
      <c r="G52" s="1294"/>
      <c r="H52" s="1294"/>
      <c r="I52" s="1295"/>
      <c r="J52" s="1295"/>
      <c r="K52" s="1293"/>
      <c r="L52" s="1293"/>
      <c r="M52" s="1293"/>
      <c r="N52" s="1293"/>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383"/>
      <c r="B53" s="375"/>
      <c r="G53" s="1294"/>
      <c r="H53" s="1294"/>
      <c r="I53" s="1276"/>
      <c r="J53" s="1276"/>
      <c r="K53" s="1293"/>
      <c r="L53" s="1293"/>
      <c r="M53" s="1293"/>
      <c r="N53" s="1293"/>
      <c r="AM53" s="384"/>
      <c r="AN53" s="1283"/>
      <c r="AO53" s="1283"/>
      <c r="AP53" s="1283"/>
      <c r="AQ53" s="1283"/>
      <c r="AR53" s="1283"/>
      <c r="AS53" s="1283"/>
      <c r="AT53" s="1283"/>
      <c r="AU53" s="1283"/>
      <c r="AV53" s="1283"/>
      <c r="AW53" s="1283"/>
      <c r="AX53" s="1283"/>
      <c r="AY53" s="1283"/>
      <c r="AZ53" s="1283"/>
      <c r="BA53" s="1283"/>
      <c r="BB53" s="1283" t="s">
        <v>607</v>
      </c>
      <c r="BC53" s="1283"/>
      <c r="BD53" s="1283"/>
      <c r="BE53" s="1283"/>
      <c r="BF53" s="1283"/>
      <c r="BG53" s="1283"/>
      <c r="BH53" s="1283"/>
      <c r="BI53" s="1283"/>
      <c r="BJ53" s="1283"/>
      <c r="BK53" s="1283"/>
      <c r="BL53" s="1283"/>
      <c r="BM53" s="1283"/>
      <c r="BN53" s="1283"/>
      <c r="BO53" s="1283"/>
      <c r="BP53" s="1281"/>
      <c r="BQ53" s="1282"/>
      <c r="BR53" s="1282"/>
      <c r="BS53" s="1282"/>
      <c r="BT53" s="1282"/>
      <c r="BU53" s="1282"/>
      <c r="BV53" s="1282"/>
      <c r="BW53" s="1282"/>
      <c r="BX53" s="1281"/>
      <c r="BY53" s="1282"/>
      <c r="BZ53" s="1282"/>
      <c r="CA53" s="1282"/>
      <c r="CB53" s="1282"/>
      <c r="CC53" s="1282"/>
      <c r="CD53" s="1282"/>
      <c r="CE53" s="1282"/>
      <c r="CF53" s="1281"/>
      <c r="CG53" s="1282"/>
      <c r="CH53" s="1282"/>
      <c r="CI53" s="1282"/>
      <c r="CJ53" s="1282"/>
      <c r="CK53" s="1282"/>
      <c r="CL53" s="1282"/>
      <c r="CM53" s="1282"/>
      <c r="CN53" s="1282">
        <v>54.4</v>
      </c>
      <c r="CO53" s="1282"/>
      <c r="CP53" s="1282"/>
      <c r="CQ53" s="1282"/>
      <c r="CR53" s="1282"/>
      <c r="CS53" s="1282"/>
      <c r="CT53" s="1282"/>
      <c r="CU53" s="1282"/>
      <c r="CV53" s="1281"/>
      <c r="CW53" s="1282"/>
      <c r="CX53" s="1282"/>
      <c r="CY53" s="1282"/>
      <c r="CZ53" s="1282"/>
      <c r="DA53" s="1282"/>
      <c r="DB53" s="1282"/>
      <c r="DC53" s="1282"/>
    </row>
    <row r="54" spans="1:109" x14ac:dyDescent="0.15">
      <c r="A54" s="383"/>
      <c r="B54" s="375"/>
      <c r="G54" s="1294"/>
      <c r="H54" s="1294"/>
      <c r="I54" s="1276"/>
      <c r="J54" s="1276"/>
      <c r="K54" s="1293"/>
      <c r="L54" s="1293"/>
      <c r="M54" s="1293"/>
      <c r="N54" s="1293"/>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383"/>
      <c r="B55" s="375"/>
      <c r="G55" s="1276"/>
      <c r="H55" s="1276"/>
      <c r="I55" s="1276"/>
      <c r="J55" s="1276"/>
      <c r="K55" s="1293"/>
      <c r="L55" s="1293"/>
      <c r="M55" s="1293"/>
      <c r="N55" s="1293"/>
      <c r="AN55" s="1280" t="s">
        <v>608</v>
      </c>
      <c r="AO55" s="1280"/>
      <c r="AP55" s="1280"/>
      <c r="AQ55" s="1280"/>
      <c r="AR55" s="1280"/>
      <c r="AS55" s="1280"/>
      <c r="AT55" s="1280"/>
      <c r="AU55" s="1280"/>
      <c r="AV55" s="1280"/>
      <c r="AW55" s="1280"/>
      <c r="AX55" s="1280"/>
      <c r="AY55" s="1280"/>
      <c r="AZ55" s="1280"/>
      <c r="BA55" s="1280"/>
      <c r="BB55" s="1283" t="s">
        <v>606</v>
      </c>
      <c r="BC55" s="1283"/>
      <c r="BD55" s="1283"/>
      <c r="BE55" s="1283"/>
      <c r="BF55" s="1283"/>
      <c r="BG55" s="1283"/>
      <c r="BH55" s="1283"/>
      <c r="BI55" s="1283"/>
      <c r="BJ55" s="1283"/>
      <c r="BK55" s="1283"/>
      <c r="BL55" s="1283"/>
      <c r="BM55" s="1283"/>
      <c r="BN55" s="1283"/>
      <c r="BO55" s="1283"/>
      <c r="BP55" s="1281"/>
      <c r="BQ55" s="1282"/>
      <c r="BR55" s="1282"/>
      <c r="BS55" s="1282"/>
      <c r="BT55" s="1282"/>
      <c r="BU55" s="1282"/>
      <c r="BV55" s="1282"/>
      <c r="BW55" s="1282"/>
      <c r="BX55" s="1281"/>
      <c r="BY55" s="1282"/>
      <c r="BZ55" s="1282"/>
      <c r="CA55" s="1282"/>
      <c r="CB55" s="1282"/>
      <c r="CC55" s="1282"/>
      <c r="CD55" s="1282"/>
      <c r="CE55" s="1282"/>
      <c r="CF55" s="1281"/>
      <c r="CG55" s="1282"/>
      <c r="CH55" s="1282"/>
      <c r="CI55" s="1282"/>
      <c r="CJ55" s="1282"/>
      <c r="CK55" s="1282"/>
      <c r="CL55" s="1282"/>
      <c r="CM55" s="1282"/>
      <c r="CN55" s="1282">
        <v>0</v>
      </c>
      <c r="CO55" s="1282"/>
      <c r="CP55" s="1282"/>
      <c r="CQ55" s="1282"/>
      <c r="CR55" s="1282"/>
      <c r="CS55" s="1282"/>
      <c r="CT55" s="1282"/>
      <c r="CU55" s="1282"/>
      <c r="CV55" s="1281"/>
      <c r="CW55" s="1282"/>
      <c r="CX55" s="1282"/>
      <c r="CY55" s="1282"/>
      <c r="CZ55" s="1282"/>
      <c r="DA55" s="1282"/>
      <c r="DB55" s="1282"/>
      <c r="DC55" s="1282"/>
    </row>
    <row r="56" spans="1:109" x14ac:dyDescent="0.15">
      <c r="A56" s="383"/>
      <c r="B56" s="375"/>
      <c r="G56" s="1276"/>
      <c r="H56" s="1276"/>
      <c r="I56" s="1276"/>
      <c r="J56" s="1276"/>
      <c r="K56" s="1293"/>
      <c r="L56" s="1293"/>
      <c r="M56" s="1293"/>
      <c r="N56" s="1293"/>
      <c r="AN56" s="1280"/>
      <c r="AO56" s="1280"/>
      <c r="AP56" s="1280"/>
      <c r="AQ56" s="1280"/>
      <c r="AR56" s="1280"/>
      <c r="AS56" s="1280"/>
      <c r="AT56" s="1280"/>
      <c r="AU56" s="1280"/>
      <c r="AV56" s="1280"/>
      <c r="AW56" s="1280"/>
      <c r="AX56" s="1280"/>
      <c r="AY56" s="1280"/>
      <c r="AZ56" s="1280"/>
      <c r="BA56" s="1280"/>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3" customFormat="1" x14ac:dyDescent="0.15">
      <c r="B57" s="387"/>
      <c r="G57" s="1276"/>
      <c r="H57" s="1276"/>
      <c r="I57" s="1296"/>
      <c r="J57" s="1296"/>
      <c r="K57" s="1293"/>
      <c r="L57" s="1293"/>
      <c r="M57" s="1293"/>
      <c r="N57" s="1293"/>
      <c r="AM57" s="369"/>
      <c r="AN57" s="1280"/>
      <c r="AO57" s="1280"/>
      <c r="AP57" s="1280"/>
      <c r="AQ57" s="1280"/>
      <c r="AR57" s="1280"/>
      <c r="AS57" s="1280"/>
      <c r="AT57" s="1280"/>
      <c r="AU57" s="1280"/>
      <c r="AV57" s="1280"/>
      <c r="AW57" s="1280"/>
      <c r="AX57" s="1280"/>
      <c r="AY57" s="1280"/>
      <c r="AZ57" s="1280"/>
      <c r="BA57" s="1280"/>
      <c r="BB57" s="1283" t="s">
        <v>607</v>
      </c>
      <c r="BC57" s="1283"/>
      <c r="BD57" s="1283"/>
      <c r="BE57" s="1283"/>
      <c r="BF57" s="1283"/>
      <c r="BG57" s="1283"/>
      <c r="BH57" s="1283"/>
      <c r="BI57" s="1283"/>
      <c r="BJ57" s="1283"/>
      <c r="BK57" s="1283"/>
      <c r="BL57" s="1283"/>
      <c r="BM57" s="1283"/>
      <c r="BN57" s="1283"/>
      <c r="BO57" s="1283"/>
      <c r="BP57" s="1281"/>
      <c r="BQ57" s="1282"/>
      <c r="BR57" s="1282"/>
      <c r="BS57" s="1282"/>
      <c r="BT57" s="1282"/>
      <c r="BU57" s="1282"/>
      <c r="BV57" s="1282"/>
      <c r="BW57" s="1282"/>
      <c r="BX57" s="1281"/>
      <c r="BY57" s="1282"/>
      <c r="BZ57" s="1282"/>
      <c r="CA57" s="1282"/>
      <c r="CB57" s="1282"/>
      <c r="CC57" s="1282"/>
      <c r="CD57" s="1282"/>
      <c r="CE57" s="1282"/>
      <c r="CF57" s="1281"/>
      <c r="CG57" s="1282"/>
      <c r="CH57" s="1282"/>
      <c r="CI57" s="1282"/>
      <c r="CJ57" s="1282"/>
      <c r="CK57" s="1282"/>
      <c r="CL57" s="1282"/>
      <c r="CM57" s="1282"/>
      <c r="CN57" s="1282">
        <v>64.099999999999994</v>
      </c>
      <c r="CO57" s="1282"/>
      <c r="CP57" s="1282"/>
      <c r="CQ57" s="1282"/>
      <c r="CR57" s="1282"/>
      <c r="CS57" s="1282"/>
      <c r="CT57" s="1282"/>
      <c r="CU57" s="1282"/>
      <c r="CV57" s="1281"/>
      <c r="CW57" s="1282"/>
      <c r="CX57" s="1282"/>
      <c r="CY57" s="1282"/>
      <c r="CZ57" s="1282"/>
      <c r="DA57" s="1282"/>
      <c r="DB57" s="1282"/>
      <c r="DC57" s="1282"/>
      <c r="DD57" s="388"/>
      <c r="DE57" s="387"/>
    </row>
    <row r="58" spans="1:109" s="383" customFormat="1" x14ac:dyDescent="0.15">
      <c r="A58" s="369"/>
      <c r="B58" s="387"/>
      <c r="G58" s="1276"/>
      <c r="H58" s="1276"/>
      <c r="I58" s="1296"/>
      <c r="J58" s="1296"/>
      <c r="K58" s="1293"/>
      <c r="L58" s="1293"/>
      <c r="M58" s="1293"/>
      <c r="N58" s="1293"/>
      <c r="AM58" s="369"/>
      <c r="AN58" s="1280"/>
      <c r="AO58" s="1280"/>
      <c r="AP58" s="1280"/>
      <c r="AQ58" s="1280"/>
      <c r="AR58" s="1280"/>
      <c r="AS58" s="1280"/>
      <c r="AT58" s="1280"/>
      <c r="AU58" s="1280"/>
      <c r="AV58" s="1280"/>
      <c r="AW58" s="1280"/>
      <c r="AX58" s="1280"/>
      <c r="AY58" s="1280"/>
      <c r="AZ58" s="1280"/>
      <c r="BA58" s="1280"/>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609</v>
      </c>
    </row>
    <row r="64" spans="1:109" x14ac:dyDescent="0.15">
      <c r="B64" s="375"/>
      <c r="G64" s="382"/>
      <c r="I64" s="395"/>
      <c r="J64" s="395"/>
      <c r="K64" s="395"/>
      <c r="L64" s="395"/>
      <c r="M64" s="395"/>
      <c r="N64" s="396"/>
      <c r="AM64" s="382"/>
      <c r="AN64" s="382" t="s">
        <v>603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612</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604</v>
      </c>
    </row>
    <row r="72" spans="2:107" x14ac:dyDescent="0.15">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563</v>
      </c>
      <c r="BQ72" s="1280"/>
      <c r="BR72" s="1280"/>
      <c r="BS72" s="1280"/>
      <c r="BT72" s="1280"/>
      <c r="BU72" s="1280"/>
      <c r="BV72" s="1280"/>
      <c r="BW72" s="1280"/>
      <c r="BX72" s="1280" t="s">
        <v>564</v>
      </c>
      <c r="BY72" s="1280"/>
      <c r="BZ72" s="1280"/>
      <c r="CA72" s="1280"/>
      <c r="CB72" s="1280"/>
      <c r="CC72" s="1280"/>
      <c r="CD72" s="1280"/>
      <c r="CE72" s="1280"/>
      <c r="CF72" s="1280" t="s">
        <v>565</v>
      </c>
      <c r="CG72" s="1280"/>
      <c r="CH72" s="1280"/>
      <c r="CI72" s="1280"/>
      <c r="CJ72" s="1280"/>
      <c r="CK72" s="1280"/>
      <c r="CL72" s="1280"/>
      <c r="CM72" s="1280"/>
      <c r="CN72" s="1280" t="s">
        <v>566</v>
      </c>
      <c r="CO72" s="1280"/>
      <c r="CP72" s="1280"/>
      <c r="CQ72" s="1280"/>
      <c r="CR72" s="1280"/>
      <c r="CS72" s="1280"/>
      <c r="CT72" s="1280"/>
      <c r="CU72" s="1280"/>
      <c r="CV72" s="1280" t="s">
        <v>567</v>
      </c>
      <c r="CW72" s="1280"/>
      <c r="CX72" s="1280"/>
      <c r="CY72" s="1280"/>
      <c r="CZ72" s="1280"/>
      <c r="DA72" s="1280"/>
      <c r="DB72" s="1280"/>
      <c r="DC72" s="1280"/>
    </row>
    <row r="73" spans="2:107" x14ac:dyDescent="0.15">
      <c r="B73" s="375"/>
      <c r="G73" s="1294"/>
      <c r="H73" s="1294"/>
      <c r="I73" s="1294"/>
      <c r="J73" s="1294"/>
      <c r="K73" s="1297"/>
      <c r="L73" s="1297"/>
      <c r="M73" s="1297"/>
      <c r="N73" s="1297"/>
      <c r="AM73" s="384"/>
      <c r="AN73" s="1283" t="s">
        <v>605</v>
      </c>
      <c r="AO73" s="1283"/>
      <c r="AP73" s="1283"/>
      <c r="AQ73" s="1283"/>
      <c r="AR73" s="1283"/>
      <c r="AS73" s="1283"/>
      <c r="AT73" s="1283"/>
      <c r="AU73" s="1283"/>
      <c r="AV73" s="1283"/>
      <c r="AW73" s="1283"/>
      <c r="AX73" s="1283"/>
      <c r="AY73" s="1283"/>
      <c r="AZ73" s="1283"/>
      <c r="BA73" s="1283"/>
      <c r="BB73" s="1283" t="s">
        <v>606</v>
      </c>
      <c r="BC73" s="1283"/>
      <c r="BD73" s="1283"/>
      <c r="BE73" s="1283"/>
      <c r="BF73" s="1283"/>
      <c r="BG73" s="1283"/>
      <c r="BH73" s="1283"/>
      <c r="BI73" s="1283"/>
      <c r="BJ73" s="1283"/>
      <c r="BK73" s="1283"/>
      <c r="BL73" s="1283"/>
      <c r="BM73" s="1283"/>
      <c r="BN73" s="1283"/>
      <c r="BO73" s="1283"/>
      <c r="BP73" s="1282">
        <v>13.3</v>
      </c>
      <c r="BQ73" s="1282"/>
      <c r="BR73" s="1282"/>
      <c r="BS73" s="1282"/>
      <c r="BT73" s="1282"/>
      <c r="BU73" s="1282"/>
      <c r="BV73" s="1282"/>
      <c r="BW73" s="1282"/>
      <c r="BX73" s="1282">
        <v>40.700000000000003</v>
      </c>
      <c r="BY73" s="1282"/>
      <c r="BZ73" s="1282"/>
      <c r="CA73" s="1282"/>
      <c r="CB73" s="1282"/>
      <c r="CC73" s="1282"/>
      <c r="CD73" s="1282"/>
      <c r="CE73" s="1282"/>
      <c r="CF73" s="1282">
        <v>53.6</v>
      </c>
      <c r="CG73" s="1282"/>
      <c r="CH73" s="1282"/>
      <c r="CI73" s="1282"/>
      <c r="CJ73" s="1282"/>
      <c r="CK73" s="1282"/>
      <c r="CL73" s="1282"/>
      <c r="CM73" s="1282"/>
      <c r="CN73" s="1282">
        <v>49.7</v>
      </c>
      <c r="CO73" s="1282"/>
      <c r="CP73" s="1282"/>
      <c r="CQ73" s="1282"/>
      <c r="CR73" s="1282"/>
      <c r="CS73" s="1282"/>
      <c r="CT73" s="1282"/>
      <c r="CU73" s="1282"/>
      <c r="CV73" s="1282">
        <v>26.6</v>
      </c>
      <c r="CW73" s="1282"/>
      <c r="CX73" s="1282"/>
      <c r="CY73" s="1282"/>
      <c r="CZ73" s="1282"/>
      <c r="DA73" s="1282"/>
      <c r="DB73" s="1282"/>
      <c r="DC73" s="1282"/>
    </row>
    <row r="74" spans="2:107" x14ac:dyDescent="0.15">
      <c r="B74" s="375"/>
      <c r="G74" s="1294"/>
      <c r="H74" s="1294"/>
      <c r="I74" s="1294"/>
      <c r="J74" s="1294"/>
      <c r="K74" s="1297"/>
      <c r="L74" s="1297"/>
      <c r="M74" s="1297"/>
      <c r="N74" s="1297"/>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375"/>
      <c r="G75" s="1294"/>
      <c r="H75" s="1294"/>
      <c r="I75" s="1276"/>
      <c r="J75" s="1276"/>
      <c r="K75" s="1293"/>
      <c r="L75" s="1293"/>
      <c r="M75" s="1293"/>
      <c r="N75" s="1293"/>
      <c r="AM75" s="384"/>
      <c r="AN75" s="1283"/>
      <c r="AO75" s="1283"/>
      <c r="AP75" s="1283"/>
      <c r="AQ75" s="1283"/>
      <c r="AR75" s="1283"/>
      <c r="AS75" s="1283"/>
      <c r="AT75" s="1283"/>
      <c r="AU75" s="1283"/>
      <c r="AV75" s="1283"/>
      <c r="AW75" s="1283"/>
      <c r="AX75" s="1283"/>
      <c r="AY75" s="1283"/>
      <c r="AZ75" s="1283"/>
      <c r="BA75" s="1283"/>
      <c r="BB75" s="1283" t="s">
        <v>610</v>
      </c>
      <c r="BC75" s="1283"/>
      <c r="BD75" s="1283"/>
      <c r="BE75" s="1283"/>
      <c r="BF75" s="1283"/>
      <c r="BG75" s="1283"/>
      <c r="BH75" s="1283"/>
      <c r="BI75" s="1283"/>
      <c r="BJ75" s="1283"/>
      <c r="BK75" s="1283"/>
      <c r="BL75" s="1283"/>
      <c r="BM75" s="1283"/>
      <c r="BN75" s="1283"/>
      <c r="BO75" s="1283"/>
      <c r="BP75" s="1282">
        <v>8.8000000000000007</v>
      </c>
      <c r="BQ75" s="1282"/>
      <c r="BR75" s="1282"/>
      <c r="BS75" s="1282"/>
      <c r="BT75" s="1282"/>
      <c r="BU75" s="1282"/>
      <c r="BV75" s="1282"/>
      <c r="BW75" s="1282"/>
      <c r="BX75" s="1282">
        <v>8.9</v>
      </c>
      <c r="BY75" s="1282"/>
      <c r="BZ75" s="1282"/>
      <c r="CA75" s="1282"/>
      <c r="CB75" s="1282"/>
      <c r="CC75" s="1282"/>
      <c r="CD75" s="1282"/>
      <c r="CE75" s="1282"/>
      <c r="CF75" s="1282">
        <v>8.4</v>
      </c>
      <c r="CG75" s="1282"/>
      <c r="CH75" s="1282"/>
      <c r="CI75" s="1282"/>
      <c r="CJ75" s="1282"/>
      <c r="CK75" s="1282"/>
      <c r="CL75" s="1282"/>
      <c r="CM75" s="1282"/>
      <c r="CN75" s="1282">
        <v>9.5</v>
      </c>
      <c r="CO75" s="1282"/>
      <c r="CP75" s="1282"/>
      <c r="CQ75" s="1282"/>
      <c r="CR75" s="1282"/>
      <c r="CS75" s="1282"/>
      <c r="CT75" s="1282"/>
      <c r="CU75" s="1282"/>
      <c r="CV75" s="1282">
        <v>10.7</v>
      </c>
      <c r="CW75" s="1282"/>
      <c r="CX75" s="1282"/>
      <c r="CY75" s="1282"/>
      <c r="CZ75" s="1282"/>
      <c r="DA75" s="1282"/>
      <c r="DB75" s="1282"/>
      <c r="DC75" s="1282"/>
    </row>
    <row r="76" spans="2:107" x14ac:dyDescent="0.15">
      <c r="B76" s="375"/>
      <c r="G76" s="1294"/>
      <c r="H76" s="1294"/>
      <c r="I76" s="1276"/>
      <c r="J76" s="1276"/>
      <c r="K76" s="1293"/>
      <c r="L76" s="1293"/>
      <c r="M76" s="1293"/>
      <c r="N76" s="1293"/>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375"/>
      <c r="G77" s="1276"/>
      <c r="H77" s="1276"/>
      <c r="I77" s="1276"/>
      <c r="J77" s="1276"/>
      <c r="K77" s="1297"/>
      <c r="L77" s="1297"/>
      <c r="M77" s="1297"/>
      <c r="N77" s="1297"/>
      <c r="AN77" s="1280" t="s">
        <v>608</v>
      </c>
      <c r="AO77" s="1280"/>
      <c r="AP77" s="1280"/>
      <c r="AQ77" s="1280"/>
      <c r="AR77" s="1280"/>
      <c r="AS77" s="1280"/>
      <c r="AT77" s="1280"/>
      <c r="AU77" s="1280"/>
      <c r="AV77" s="1280"/>
      <c r="AW77" s="1280"/>
      <c r="AX77" s="1280"/>
      <c r="AY77" s="1280"/>
      <c r="AZ77" s="1280"/>
      <c r="BA77" s="1280"/>
      <c r="BB77" s="1283" t="s">
        <v>606</v>
      </c>
      <c r="BC77" s="1283"/>
      <c r="BD77" s="1283"/>
      <c r="BE77" s="1283"/>
      <c r="BF77" s="1283"/>
      <c r="BG77" s="1283"/>
      <c r="BH77" s="1283"/>
      <c r="BI77" s="1283"/>
      <c r="BJ77" s="1283"/>
      <c r="BK77" s="1283"/>
      <c r="BL77" s="1283"/>
      <c r="BM77" s="1283"/>
      <c r="BN77" s="1283"/>
      <c r="BO77" s="1283"/>
      <c r="BP77" s="1282">
        <v>0</v>
      </c>
      <c r="BQ77" s="1282"/>
      <c r="BR77" s="1282"/>
      <c r="BS77" s="1282"/>
      <c r="BT77" s="1282"/>
      <c r="BU77" s="1282"/>
      <c r="BV77" s="1282"/>
      <c r="BW77" s="1282"/>
      <c r="BX77" s="1282">
        <v>0</v>
      </c>
      <c r="BY77" s="1282"/>
      <c r="BZ77" s="1282"/>
      <c r="CA77" s="1282"/>
      <c r="CB77" s="1282"/>
      <c r="CC77" s="1282"/>
      <c r="CD77" s="1282"/>
      <c r="CE77" s="1282"/>
      <c r="CF77" s="1282">
        <v>0</v>
      </c>
      <c r="CG77" s="1282"/>
      <c r="CH77" s="1282"/>
      <c r="CI77" s="1282"/>
      <c r="CJ77" s="1282"/>
      <c r="CK77" s="1282"/>
      <c r="CL77" s="1282"/>
      <c r="CM77" s="1282"/>
      <c r="CN77" s="1282">
        <v>0</v>
      </c>
      <c r="CO77" s="1282"/>
      <c r="CP77" s="1282"/>
      <c r="CQ77" s="1282"/>
      <c r="CR77" s="1282"/>
      <c r="CS77" s="1282"/>
      <c r="CT77" s="1282"/>
      <c r="CU77" s="1282"/>
      <c r="CV77" s="1282">
        <v>0</v>
      </c>
      <c r="CW77" s="1282"/>
      <c r="CX77" s="1282"/>
      <c r="CY77" s="1282"/>
      <c r="CZ77" s="1282"/>
      <c r="DA77" s="1282"/>
      <c r="DB77" s="1282"/>
      <c r="DC77" s="1282"/>
    </row>
    <row r="78" spans="2:107" x14ac:dyDescent="0.15">
      <c r="B78" s="375"/>
      <c r="G78" s="1276"/>
      <c r="H78" s="1276"/>
      <c r="I78" s="1276"/>
      <c r="J78" s="1276"/>
      <c r="K78" s="1297"/>
      <c r="L78" s="1297"/>
      <c r="M78" s="1297"/>
      <c r="N78" s="1297"/>
      <c r="AN78" s="1280"/>
      <c r="AO78" s="1280"/>
      <c r="AP78" s="1280"/>
      <c r="AQ78" s="1280"/>
      <c r="AR78" s="1280"/>
      <c r="AS78" s="1280"/>
      <c r="AT78" s="1280"/>
      <c r="AU78" s="1280"/>
      <c r="AV78" s="1280"/>
      <c r="AW78" s="1280"/>
      <c r="AX78" s="1280"/>
      <c r="AY78" s="1280"/>
      <c r="AZ78" s="1280"/>
      <c r="BA78" s="1280"/>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375"/>
      <c r="G79" s="1276"/>
      <c r="H79" s="1276"/>
      <c r="I79" s="1296"/>
      <c r="J79" s="1296"/>
      <c r="K79" s="1298"/>
      <c r="L79" s="1298"/>
      <c r="M79" s="1298"/>
      <c r="N79" s="1298"/>
      <c r="AN79" s="1280"/>
      <c r="AO79" s="1280"/>
      <c r="AP79" s="1280"/>
      <c r="AQ79" s="1280"/>
      <c r="AR79" s="1280"/>
      <c r="AS79" s="1280"/>
      <c r="AT79" s="1280"/>
      <c r="AU79" s="1280"/>
      <c r="AV79" s="1280"/>
      <c r="AW79" s="1280"/>
      <c r="AX79" s="1280"/>
      <c r="AY79" s="1280"/>
      <c r="AZ79" s="1280"/>
      <c r="BA79" s="1280"/>
      <c r="BB79" s="1283" t="s">
        <v>610</v>
      </c>
      <c r="BC79" s="1283"/>
      <c r="BD79" s="1283"/>
      <c r="BE79" s="1283"/>
      <c r="BF79" s="1283"/>
      <c r="BG79" s="1283"/>
      <c r="BH79" s="1283"/>
      <c r="BI79" s="1283"/>
      <c r="BJ79" s="1283"/>
      <c r="BK79" s="1283"/>
      <c r="BL79" s="1283"/>
      <c r="BM79" s="1283"/>
      <c r="BN79" s="1283"/>
      <c r="BO79" s="1283"/>
      <c r="BP79" s="1282">
        <v>7.2</v>
      </c>
      <c r="BQ79" s="1282"/>
      <c r="BR79" s="1282"/>
      <c r="BS79" s="1282"/>
      <c r="BT79" s="1282"/>
      <c r="BU79" s="1282"/>
      <c r="BV79" s="1282"/>
      <c r="BW79" s="1282"/>
      <c r="BX79" s="1282">
        <v>7.2</v>
      </c>
      <c r="BY79" s="1282"/>
      <c r="BZ79" s="1282"/>
      <c r="CA79" s="1282"/>
      <c r="CB79" s="1282"/>
      <c r="CC79" s="1282"/>
      <c r="CD79" s="1282"/>
      <c r="CE79" s="1282"/>
      <c r="CF79" s="1282">
        <v>7.7</v>
      </c>
      <c r="CG79" s="1282"/>
      <c r="CH79" s="1282"/>
      <c r="CI79" s="1282"/>
      <c r="CJ79" s="1282"/>
      <c r="CK79" s="1282"/>
      <c r="CL79" s="1282"/>
      <c r="CM79" s="1282"/>
      <c r="CN79" s="1282">
        <v>8</v>
      </c>
      <c r="CO79" s="1282"/>
      <c r="CP79" s="1282"/>
      <c r="CQ79" s="1282"/>
      <c r="CR79" s="1282"/>
      <c r="CS79" s="1282"/>
      <c r="CT79" s="1282"/>
      <c r="CU79" s="1282"/>
      <c r="CV79" s="1282">
        <v>8</v>
      </c>
      <c r="CW79" s="1282"/>
      <c r="CX79" s="1282"/>
      <c r="CY79" s="1282"/>
      <c r="CZ79" s="1282"/>
      <c r="DA79" s="1282"/>
      <c r="DB79" s="1282"/>
      <c r="DC79" s="1282"/>
    </row>
    <row r="80" spans="2:107" x14ac:dyDescent="0.15">
      <c r="B80" s="375"/>
      <c r="G80" s="1276"/>
      <c r="H80" s="1276"/>
      <c r="I80" s="1296"/>
      <c r="J80" s="1296"/>
      <c r="K80" s="1298"/>
      <c r="L80" s="1298"/>
      <c r="M80" s="1298"/>
      <c r="N80" s="1298"/>
      <c r="AN80" s="1280"/>
      <c r="AO80" s="1280"/>
      <c r="AP80" s="1280"/>
      <c r="AQ80" s="1280"/>
      <c r="AR80" s="1280"/>
      <c r="AS80" s="1280"/>
      <c r="AT80" s="1280"/>
      <c r="AU80" s="1280"/>
      <c r="AV80" s="1280"/>
      <c r="AW80" s="1280"/>
      <c r="AX80" s="1280"/>
      <c r="AY80" s="1280"/>
      <c r="AZ80" s="1280"/>
      <c r="BA80" s="1280"/>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F/AeNQz7M9S4Y9nyEw0VTjcN9N+B9X+h7gklNHHiyP2IPYwqlmD6JUBe9BxLsAIRhXcL9EKIXEpexleK6cVxBg==" saltValue="c/sSKEz4yDVvx8Df5oN0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yl5lS92WBJaOW4RprXweuCTqKn3gSJySyWQKa8OgkSkOYy6wScO8vPTgBtceJDRgtH+50+hvGm0y6BWaDjy0sQ==" saltValue="HXPpzP4NvC27WVth8UfJJ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NFEevUBEMQ2W9HqpIgWW1oNaO3CK94rA8HwBqwHoQ9UvOhhwMTowJiv9802gZBO1W6f4yjwmmfi15C2s0nIWKQ==" saltValue="fKAWGqnTP7M+VBQ0H65y6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560</v>
      </c>
      <c r="G2" s="148"/>
      <c r="H2" s="149"/>
    </row>
    <row r="3" spans="1:8" x14ac:dyDescent="0.15">
      <c r="A3" s="145" t="s">
        <v>553</v>
      </c>
      <c r="B3" s="150"/>
      <c r="C3" s="151"/>
      <c r="D3" s="152">
        <v>27144</v>
      </c>
      <c r="E3" s="153"/>
      <c r="F3" s="154">
        <v>122882</v>
      </c>
      <c r="G3" s="155"/>
      <c r="H3" s="156"/>
    </row>
    <row r="4" spans="1:8" x14ac:dyDescent="0.15">
      <c r="A4" s="157"/>
      <c r="B4" s="158"/>
      <c r="C4" s="159"/>
      <c r="D4" s="160">
        <v>9824</v>
      </c>
      <c r="E4" s="161"/>
      <c r="F4" s="162">
        <v>65785</v>
      </c>
      <c r="G4" s="163"/>
      <c r="H4" s="164"/>
    </row>
    <row r="5" spans="1:8" x14ac:dyDescent="0.15">
      <c r="A5" s="145" t="s">
        <v>555</v>
      </c>
      <c r="B5" s="150"/>
      <c r="C5" s="151"/>
      <c r="D5" s="152">
        <v>26633</v>
      </c>
      <c r="E5" s="153"/>
      <c r="F5" s="154">
        <v>114790</v>
      </c>
      <c r="G5" s="155"/>
      <c r="H5" s="156"/>
    </row>
    <row r="6" spans="1:8" x14ac:dyDescent="0.15">
      <c r="A6" s="157"/>
      <c r="B6" s="158"/>
      <c r="C6" s="159"/>
      <c r="D6" s="160">
        <v>16109</v>
      </c>
      <c r="E6" s="161"/>
      <c r="F6" s="162">
        <v>55601</v>
      </c>
      <c r="G6" s="163"/>
      <c r="H6" s="164"/>
    </row>
    <row r="7" spans="1:8" x14ac:dyDescent="0.15">
      <c r="A7" s="145" t="s">
        <v>556</v>
      </c>
      <c r="B7" s="150"/>
      <c r="C7" s="151"/>
      <c r="D7" s="152">
        <v>35833</v>
      </c>
      <c r="E7" s="153"/>
      <c r="F7" s="154">
        <v>126262</v>
      </c>
      <c r="G7" s="155"/>
      <c r="H7" s="156"/>
    </row>
    <row r="8" spans="1:8" x14ac:dyDescent="0.15">
      <c r="A8" s="157"/>
      <c r="B8" s="158"/>
      <c r="C8" s="159"/>
      <c r="D8" s="160">
        <v>26219</v>
      </c>
      <c r="E8" s="161"/>
      <c r="F8" s="162">
        <v>56769</v>
      </c>
      <c r="G8" s="163"/>
      <c r="H8" s="164"/>
    </row>
    <row r="9" spans="1:8" x14ac:dyDescent="0.15">
      <c r="A9" s="145" t="s">
        <v>557</v>
      </c>
      <c r="B9" s="150"/>
      <c r="C9" s="151"/>
      <c r="D9" s="152">
        <v>83339</v>
      </c>
      <c r="E9" s="153"/>
      <c r="F9" s="154">
        <v>126525</v>
      </c>
      <c r="G9" s="155"/>
      <c r="H9" s="156"/>
    </row>
    <row r="10" spans="1:8" x14ac:dyDescent="0.15">
      <c r="A10" s="157"/>
      <c r="B10" s="158"/>
      <c r="C10" s="159"/>
      <c r="D10" s="160">
        <v>50743</v>
      </c>
      <c r="E10" s="161"/>
      <c r="F10" s="162">
        <v>67052</v>
      </c>
      <c r="G10" s="163"/>
      <c r="H10" s="164"/>
    </row>
    <row r="11" spans="1:8" x14ac:dyDescent="0.15">
      <c r="A11" s="145" t="s">
        <v>558</v>
      </c>
      <c r="B11" s="150"/>
      <c r="C11" s="151"/>
      <c r="D11" s="152">
        <v>53437</v>
      </c>
      <c r="E11" s="153"/>
      <c r="F11" s="154">
        <v>122054</v>
      </c>
      <c r="G11" s="155"/>
      <c r="H11" s="156"/>
    </row>
    <row r="12" spans="1:8" x14ac:dyDescent="0.15">
      <c r="A12" s="157"/>
      <c r="B12" s="158"/>
      <c r="C12" s="165"/>
      <c r="D12" s="160">
        <v>9233</v>
      </c>
      <c r="E12" s="161"/>
      <c r="F12" s="162">
        <v>68298</v>
      </c>
      <c r="G12" s="163"/>
      <c r="H12" s="164"/>
    </row>
    <row r="13" spans="1:8" x14ac:dyDescent="0.15">
      <c r="A13" s="145"/>
      <c r="B13" s="150"/>
      <c r="C13" s="166"/>
      <c r="D13" s="167">
        <v>45277</v>
      </c>
      <c r="E13" s="168"/>
      <c r="F13" s="169">
        <v>122503</v>
      </c>
      <c r="G13" s="170"/>
      <c r="H13" s="156"/>
    </row>
    <row r="14" spans="1:8" x14ac:dyDescent="0.15">
      <c r="A14" s="157"/>
      <c r="B14" s="158"/>
      <c r="C14" s="159"/>
      <c r="D14" s="160">
        <v>22426</v>
      </c>
      <c r="E14" s="161"/>
      <c r="F14" s="162">
        <v>62701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5.26</v>
      </c>
      <c r="C19" s="171">
        <f>ROUND(VALUE(SUBSTITUTE(実質収支比率等に係る経年分析!G$48,"▲","-")),2)</f>
        <v>12.41</v>
      </c>
      <c r="D19" s="171">
        <f>ROUND(VALUE(SUBSTITUTE(実質収支比率等に係る経年分析!H$48,"▲","-")),2)</f>
        <v>13.19</v>
      </c>
      <c r="E19" s="171">
        <f>ROUND(VALUE(SUBSTITUTE(実質収支比率等に係る経年分析!I$48,"▲","-")),2)</f>
        <v>18.04</v>
      </c>
      <c r="F19" s="171">
        <f>ROUND(VALUE(SUBSTITUTE(実質収支比率等に係る経年分析!J$48,"▲","-")),2)</f>
        <v>11.76</v>
      </c>
    </row>
    <row r="20" spans="1:11" x14ac:dyDescent="0.15">
      <c r="A20" s="171" t="s">
        <v>54</v>
      </c>
      <c r="B20" s="171">
        <f>ROUND(VALUE(SUBSTITUTE(実質収支比率等に係る経年分析!F$47,"▲","-")),2)</f>
        <v>47.04</v>
      </c>
      <c r="C20" s="171">
        <f>ROUND(VALUE(SUBSTITUTE(実質収支比率等に係る経年分析!G$47,"▲","-")),2)</f>
        <v>28.76</v>
      </c>
      <c r="D20" s="171">
        <f>ROUND(VALUE(SUBSTITUTE(実質収支比率等に係る経年分析!H$47,"▲","-")),2)</f>
        <v>26.35</v>
      </c>
      <c r="E20" s="171">
        <f>ROUND(VALUE(SUBSTITUTE(実質収支比率等に係る経年分析!I$47,"▲","-")),2)</f>
        <v>25.31</v>
      </c>
      <c r="F20" s="171">
        <f>ROUND(VALUE(SUBSTITUTE(実質収支比率等に係る経年分析!J$47,"▲","-")),2)</f>
        <v>36.78</v>
      </c>
    </row>
    <row r="21" spans="1:11" x14ac:dyDescent="0.15">
      <c r="A21" s="171" t="s">
        <v>55</v>
      </c>
      <c r="B21" s="171">
        <f>IF(ISNUMBER(VALUE(SUBSTITUTE(実質収支比率等に係る経年分析!F$49,"▲","-"))),ROUND(VALUE(SUBSTITUTE(実質収支比率等に係る経年分析!F$49,"▲","-")),2),NA())</f>
        <v>-5.44</v>
      </c>
      <c r="C21" s="171">
        <f>IF(ISNUMBER(VALUE(SUBSTITUTE(実質収支比率等に係る経年分析!G$49,"▲","-"))),ROUND(VALUE(SUBSTITUTE(実質収支比率等に係る経年分析!G$49,"▲","-")),2),NA())</f>
        <v>-11.89</v>
      </c>
      <c r="D21" s="171">
        <f>IF(ISNUMBER(VALUE(SUBSTITUTE(実質収支比率等に係る経年分析!H$49,"▲","-"))),ROUND(VALUE(SUBSTITUTE(実質収支比率等に係る経年分析!H$49,"▲","-")),2),NA())</f>
        <v>-0.85</v>
      </c>
      <c r="E21" s="171">
        <f>IF(ISNUMBER(VALUE(SUBSTITUTE(実質収支比率等に係る経年分析!I$49,"▲","-"))),ROUND(VALUE(SUBSTITUTE(実質収支比率等に係る経年分析!I$49,"▲","-")),2),NA())</f>
        <v>5.38</v>
      </c>
      <c r="F21" s="171">
        <f>IF(ISNUMBER(VALUE(SUBSTITUTE(実質収支比率等に係る経年分析!J$49,"▲","-"))),ROUND(VALUE(SUBSTITUTE(実質収支比率等に係る経年分析!J$49,"▲","-")),2),NA())</f>
        <v>8.41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0.63</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1.0900000000000001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445</v>
      </c>
      <c r="E42" s="173"/>
      <c r="F42" s="173"/>
      <c r="G42" s="173">
        <f>'実質公債費比率（分子）の構造'!L$52</f>
        <v>453</v>
      </c>
      <c r="H42" s="173"/>
      <c r="I42" s="173"/>
      <c r="J42" s="173">
        <f>'実質公債費比率（分子）の構造'!M$52</f>
        <v>450</v>
      </c>
      <c r="K42" s="173"/>
      <c r="L42" s="173"/>
      <c r="M42" s="173">
        <f>'実質公債費比率（分子）の構造'!N$52</f>
        <v>437</v>
      </c>
      <c r="N42" s="173"/>
      <c r="O42" s="173"/>
      <c r="P42" s="173">
        <f>'実質公債費比率（分子）の構造'!O$52</f>
        <v>440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61</v>
      </c>
      <c r="C45" s="173"/>
      <c r="D45" s="173"/>
      <c r="E45" s="173">
        <f>'実質公債費比率（分子）の構造'!L$49</f>
        <v>63</v>
      </c>
      <c r="F45" s="173"/>
      <c r="G45" s="173"/>
      <c r="H45" s="173">
        <f>'実質公債費比率（分子）の構造'!M$49</f>
        <v>59</v>
      </c>
      <c r="I45" s="173"/>
      <c r="J45" s="173"/>
      <c r="K45" s="173">
        <f>'実質公債費比率（分子）の構造'!N$49</f>
        <v>61</v>
      </c>
      <c r="L45" s="173"/>
      <c r="M45" s="173"/>
      <c r="N45" s="173">
        <f>'実質公債費比率（分子）の構造'!O$49</f>
        <v>46</v>
      </c>
      <c r="O45" s="173"/>
      <c r="P45" s="173"/>
    </row>
    <row r="46" spans="1:16" x14ac:dyDescent="0.15">
      <c r="A46" s="173" t="s">
        <v>66</v>
      </c>
      <c r="B46" s="173">
        <f>'実質公債費比率（分子）の構造'!K$48</f>
        <v>276</v>
      </c>
      <c r="C46" s="173"/>
      <c r="D46" s="173"/>
      <c r="E46" s="173">
        <f>'実質公債費比率（分子）の構造'!L$48</f>
        <v>272</v>
      </c>
      <c r="F46" s="173"/>
      <c r="G46" s="173"/>
      <c r="H46" s="173">
        <f>'実質公債費比率（分子）の構造'!M$48</f>
        <v>243</v>
      </c>
      <c r="I46" s="173"/>
      <c r="J46" s="173"/>
      <c r="K46" s="173">
        <f>'実質公債費比率（分子）の構造'!N$48</f>
        <v>332</v>
      </c>
      <c r="L46" s="173"/>
      <c r="M46" s="173"/>
      <c r="N46" s="173">
        <f>'実質公債費比率（分子）の構造'!O$48</f>
        <v>393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318</v>
      </c>
      <c r="C49" s="173"/>
      <c r="D49" s="173"/>
      <c r="E49" s="173">
        <f>'実質公債費比率（分子）の構造'!L$45</f>
        <v>335</v>
      </c>
      <c r="F49" s="173"/>
      <c r="G49" s="173"/>
      <c r="H49" s="173">
        <f>'実質公債費比率（分子）の構造'!M$45</f>
        <v>357</v>
      </c>
      <c r="I49" s="173"/>
      <c r="J49" s="173"/>
      <c r="K49" s="173">
        <f>'実質公債費比率（分子）の構造'!N$45</f>
        <v>347</v>
      </c>
      <c r="L49" s="173"/>
      <c r="M49" s="173"/>
      <c r="N49" s="173">
        <f>'実質公債費比率（分子）の構造'!O$45</f>
        <v>368</v>
      </c>
      <c r="O49" s="173"/>
      <c r="P49" s="173"/>
    </row>
    <row r="50" spans="1:16" x14ac:dyDescent="0.15">
      <c r="A50" s="173" t="s">
        <v>70</v>
      </c>
      <c r="B50" s="173" t="e">
        <f>NA()</f>
        <v>#N/A</v>
      </c>
      <c r="C50" s="173">
        <f>IF(ISNUMBER('実質公債費比率（分子）の構造'!K$53),'実質公債費比率（分子）の構造'!K$53,NA())</f>
        <v>210</v>
      </c>
      <c r="D50" s="173" t="e">
        <f>NA()</f>
        <v>#N/A</v>
      </c>
      <c r="E50" s="173" t="e">
        <f>NA()</f>
        <v>#N/A</v>
      </c>
      <c r="F50" s="173">
        <f>IF(ISNUMBER('実質公債費比率（分子）の構造'!L$53),'実質公債費比率（分子）の構造'!L$53,NA())</f>
        <v>217</v>
      </c>
      <c r="G50" s="173" t="e">
        <f>NA()</f>
        <v>#N/A</v>
      </c>
      <c r="H50" s="173" t="e">
        <f>NA()</f>
        <v>#N/A</v>
      </c>
      <c r="I50" s="173">
        <f>IF(ISNUMBER('実質公債費比率（分子）の構造'!M$53),'実質公債費比率（分子）の構造'!M$53,NA())</f>
        <v>209</v>
      </c>
      <c r="J50" s="173" t="e">
        <f>NA()</f>
        <v>#N/A</v>
      </c>
      <c r="K50" s="173" t="e">
        <f>NA()</f>
        <v>#N/A</v>
      </c>
      <c r="L50" s="173">
        <f>IF(ISNUMBER('実質公債費比率（分子）の構造'!N$53),'実質公債費比率（分子）の構造'!N$53,NA())</f>
        <v>303</v>
      </c>
      <c r="M50" s="173" t="e">
        <f>NA()</f>
        <v>#N/A</v>
      </c>
      <c r="N50" s="173" t="e">
        <f>NA()</f>
        <v>#N/A</v>
      </c>
      <c r="O50" s="173">
        <f>IF(ISNUMBER('実質公債費比率（分子）の構造'!O$53),'実質公債費比率（分子）の構造'!O$53,NA())</f>
        <v>367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5261</v>
      </c>
      <c r="E56" s="172"/>
      <c r="F56" s="172"/>
      <c r="G56" s="172">
        <f>'将来負担比率（分子）の構造'!J$52</f>
        <v>5121</v>
      </c>
      <c r="H56" s="172"/>
      <c r="I56" s="172"/>
      <c r="J56" s="172">
        <f>'将来負担比率（分子）の構造'!K$52</f>
        <v>4481</v>
      </c>
      <c r="K56" s="172"/>
      <c r="L56" s="172"/>
      <c r="M56" s="172">
        <f>'将来負担比率（分子）の構造'!L$52</f>
        <v>4519</v>
      </c>
      <c r="N56" s="172"/>
      <c r="O56" s="172"/>
      <c r="P56" s="172">
        <f>'将来負担比率（分子）の構造'!M$52</f>
        <v>4474</v>
      </c>
    </row>
    <row r="57" spans="1:16" x14ac:dyDescent="0.15">
      <c r="A57" s="172" t="s">
        <v>41</v>
      </c>
      <c r="B57" s="172"/>
      <c r="C57" s="172"/>
      <c r="D57" s="172">
        <f>'将来負担比率（分子）の構造'!I$51</f>
        <v>1</v>
      </c>
      <c r="E57" s="172"/>
      <c r="F57" s="172"/>
      <c r="G57" s="172">
        <f>'将来負担比率（分子）の構造'!J$51</f>
        <v>0</v>
      </c>
      <c r="H57" s="172"/>
      <c r="I57" s="172"/>
      <c r="J57" s="172">
        <f>'将来負担比率（分子）の構造'!K$51</f>
        <v>0</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2783</v>
      </c>
      <c r="E58" s="172"/>
      <c r="F58" s="172"/>
      <c r="G58" s="172">
        <f>'将来負担比率（分子）の構造'!J$50</f>
        <v>2073</v>
      </c>
      <c r="H58" s="172"/>
      <c r="I58" s="172"/>
      <c r="J58" s="172">
        <f>'将来負担比率（分子）の構造'!K$50</f>
        <v>2026</v>
      </c>
      <c r="K58" s="172"/>
      <c r="L58" s="172"/>
      <c r="M58" s="172">
        <f>'将来負担比率（分子）の構造'!L$50</f>
        <v>1793</v>
      </c>
      <c r="N58" s="172"/>
      <c r="O58" s="172"/>
      <c r="P58" s="172">
        <f>'将来負担比率（分子）の構造'!M$50</f>
        <v>2385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828</v>
      </c>
      <c r="C62" s="172"/>
      <c r="D62" s="172"/>
      <c r="E62" s="172">
        <f>'将来負担比率（分子）の構造'!J$45</f>
        <v>776</v>
      </c>
      <c r="F62" s="172"/>
      <c r="G62" s="172"/>
      <c r="H62" s="172">
        <f>'将来負担比率（分子）の構造'!K$45</f>
        <v>876</v>
      </c>
      <c r="I62" s="172"/>
      <c r="J62" s="172"/>
      <c r="K62" s="172">
        <f>'将来負担比率（分子）の構造'!L$45</f>
        <v>904</v>
      </c>
      <c r="L62" s="172"/>
      <c r="M62" s="172"/>
      <c r="N62" s="172">
        <f>'将来負担比率（分子）の構造'!M$45</f>
        <v>911</v>
      </c>
      <c r="O62" s="172"/>
      <c r="P62" s="172"/>
    </row>
    <row r="63" spans="1:16" x14ac:dyDescent="0.15">
      <c r="A63" s="172" t="s">
        <v>33</v>
      </c>
      <c r="B63" s="172">
        <f>'将来負担比率（分子）の構造'!I$44</f>
        <v>230</v>
      </c>
      <c r="C63" s="172"/>
      <c r="D63" s="172"/>
      <c r="E63" s="172">
        <f>'将来負担比率（分子）の構造'!J$44</f>
        <v>184</v>
      </c>
      <c r="F63" s="172"/>
      <c r="G63" s="172"/>
      <c r="H63" s="172">
        <f>'将来負担比率（分子）の構造'!K$44</f>
        <v>135</v>
      </c>
      <c r="I63" s="172"/>
      <c r="J63" s="172"/>
      <c r="K63" s="172">
        <f>'将来負担比率（分子）の構造'!L$44</f>
        <v>92</v>
      </c>
      <c r="L63" s="172"/>
      <c r="M63" s="172"/>
      <c r="N63" s="172">
        <f>'将来負担比率（分子）の構造'!M$44</f>
        <v>62</v>
      </c>
      <c r="O63" s="172"/>
      <c r="P63" s="172"/>
    </row>
    <row r="64" spans="1:16" x14ac:dyDescent="0.15">
      <c r="A64" s="172" t="s">
        <v>32</v>
      </c>
      <c r="B64" s="172">
        <f>'将来負担比率（分子）の構造'!I$43</f>
        <v>3651</v>
      </c>
      <c r="C64" s="172"/>
      <c r="D64" s="172"/>
      <c r="E64" s="172">
        <f>'将来負担比率（分子）の構造'!J$43</f>
        <v>3616</v>
      </c>
      <c r="F64" s="172"/>
      <c r="G64" s="172"/>
      <c r="H64" s="172">
        <f>'将来負担比率（分子）の構造'!K$43</f>
        <v>3236</v>
      </c>
      <c r="I64" s="172"/>
      <c r="J64" s="172"/>
      <c r="K64" s="172">
        <f>'将来負担比率（分子）の構造'!L$43</f>
        <v>3000</v>
      </c>
      <c r="L64" s="172"/>
      <c r="M64" s="172"/>
      <c r="N64" s="172">
        <f>'将来負担比率（分子）の構造'!M$43</f>
        <v>2961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3671</v>
      </c>
      <c r="C66" s="172"/>
      <c r="D66" s="172"/>
      <c r="E66" s="172">
        <f>'将来負担比率（分子）の構造'!J$41</f>
        <v>3621</v>
      </c>
      <c r="F66" s="172"/>
      <c r="G66" s="172"/>
      <c r="H66" s="172">
        <f>'将来負担比率（分子）の構造'!K$41</f>
        <v>3612</v>
      </c>
      <c r="I66" s="172"/>
      <c r="J66" s="172"/>
      <c r="K66" s="172">
        <f>'将来負担比率（分子）の構造'!L$41</f>
        <v>3638</v>
      </c>
      <c r="L66" s="172"/>
      <c r="M66" s="172"/>
      <c r="N66" s="172">
        <f>'将来負担比率（分子）の構造'!M$41</f>
        <v>3697</v>
      </c>
      <c r="O66" s="172"/>
      <c r="P66" s="172"/>
    </row>
    <row r="67" spans="1:16" x14ac:dyDescent="0.15">
      <c r="A67" s="172" t="s">
        <v>74</v>
      </c>
      <c r="B67" s="172" t="e">
        <f>NA()</f>
        <v>#N/A</v>
      </c>
      <c r="C67" s="172">
        <f>IF(ISNUMBER('将来負担比率（分子）の構造'!I$53), IF('将来負担比率（分子）の構造'!I$53 &lt; 0, 0, '将来負担比率（分子）の構造'!I$53), NA())</f>
        <v>336</v>
      </c>
      <c r="D67" s="172" t="e">
        <f>NA()</f>
        <v>#N/A</v>
      </c>
      <c r="E67" s="172" t="e">
        <f>NA()</f>
        <v>#N/A</v>
      </c>
      <c r="F67" s="172">
        <f>IF(ISNUMBER('将来負担比率（分子）の構造'!J$53), IF('将来負担比率（分子）の構造'!J$53 &lt; 0, 0, '将来負担比率（分子）の構造'!J$53), NA())</f>
        <v>1003</v>
      </c>
      <c r="G67" s="172" t="e">
        <f>NA()</f>
        <v>#N/A</v>
      </c>
      <c r="H67" s="172" t="e">
        <f>NA()</f>
        <v>#N/A</v>
      </c>
      <c r="I67" s="172">
        <f>IF(ISNUMBER('将来負担比率（分子）の構造'!K$53), IF('将来負担比率（分子）の構造'!K$53 &lt; 0, 0, '将来負担比率（分子）の構造'!K$53), NA())</f>
        <v>1352</v>
      </c>
      <c r="J67" s="172" t="e">
        <f>NA()</f>
        <v>#N/A</v>
      </c>
      <c r="K67" s="172" t="e">
        <f>NA()</f>
        <v>#N/A</v>
      </c>
      <c r="L67" s="172">
        <f>IF(ISNUMBER('将来負担比率（分子）の構造'!L$53), IF('将来負担比率（分子）の構造'!L$53 &lt; 0, 0, '将来負担比率（分子）の構造'!L$53), NA())</f>
        <v>1322</v>
      </c>
      <c r="M67" s="172" t="e">
        <f>NA()</f>
        <v>#N/A</v>
      </c>
      <c r="N67" s="172" t="e">
        <f>NA()</f>
        <v>#N/A</v>
      </c>
      <c r="O67" s="172">
        <f>IF(ISNUMBER('将来負担比率（分子）の構造'!M$53), IF('将来負担比率（分子）の構造'!M$53 &lt; 0, 0, '将来負担比率（分子）の構造'!M$53), NA())</f>
        <v>772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782</v>
      </c>
      <c r="C72" s="176">
        <f>基金残高に係る経年分析!G55</f>
        <v>782</v>
      </c>
      <c r="D72" s="176">
        <f>基金残高に係る経年分析!H55</f>
        <v>1228</v>
      </c>
    </row>
    <row r="73" spans="1:16" x14ac:dyDescent="0.15">
      <c r="A73" s="175" t="s">
        <v>77</v>
      </c>
      <c r="B73" s="176">
        <f>基金残高に係る経年分析!F56</f>
        <v>83</v>
      </c>
      <c r="C73" s="176">
        <f>基金残高に係る経年分析!G56</f>
        <v>83</v>
      </c>
      <c r="D73" s="176">
        <f>基金残高に係る経年分析!H56</f>
        <v>167</v>
      </c>
    </row>
    <row r="74" spans="1:16" x14ac:dyDescent="0.15">
      <c r="A74" s="175" t="s">
        <v>78</v>
      </c>
      <c r="B74" s="176">
        <f>基金残高に係る経年分析!F57</f>
        <v>1137</v>
      </c>
      <c r="C74" s="176">
        <f>基金残高に係る経年分析!G57</f>
        <v>862</v>
      </c>
      <c r="D74" s="176">
        <f>基金残高に係る経年分析!H57</f>
        <v>918</v>
      </c>
    </row>
  </sheetData>
  <sheetProtection algorithmName="SHA-512" hashValue="/wvU0jGA7GA8+vTajGCNBv5Pdl9Q3KStamL9uMyeKXm+fYv/Eb4IQYOOY7DJkpF/BkEeMxOiwdFbhzrEMYqmCg==" saltValue="X+u+sK7QHQKmzrp/iDtg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221</v>
      </c>
      <c r="DI1" s="782"/>
      <c r="DJ1" s="782"/>
      <c r="DK1" s="782"/>
      <c r="DL1" s="782"/>
      <c r="DM1" s="782"/>
      <c r="DN1" s="783"/>
      <c r="DO1" s="212"/>
      <c r="DP1" s="781" t="s">
        <v>222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227</v>
      </c>
      <c r="S4" s="724"/>
      <c r="T4" s="724"/>
      <c r="U4" s="724"/>
      <c r="V4" s="724"/>
      <c r="W4" s="724"/>
      <c r="X4" s="724"/>
      <c r="Y4" s="725"/>
      <c r="Z4" s="723" t="s">
        <v>228</v>
      </c>
      <c r="AA4" s="724"/>
      <c r="AB4" s="724"/>
      <c r="AC4" s="725"/>
      <c r="AD4" s="723" t="s">
        <v>229</v>
      </c>
      <c r="AE4" s="724"/>
      <c r="AF4" s="724"/>
      <c r="AG4" s="724"/>
      <c r="AH4" s="724"/>
      <c r="AI4" s="724"/>
      <c r="AJ4" s="724"/>
      <c r="AK4" s="725"/>
      <c r="AL4" s="723" t="s">
        <v>228</v>
      </c>
      <c r="AM4" s="724"/>
      <c r="AN4" s="724"/>
      <c r="AO4" s="725"/>
      <c r="AP4" s="784" t="s">
        <v>230</v>
      </c>
      <c r="AQ4" s="784"/>
      <c r="AR4" s="784"/>
      <c r="AS4" s="784"/>
      <c r="AT4" s="784"/>
      <c r="AU4" s="784"/>
      <c r="AV4" s="784"/>
      <c r="AW4" s="784"/>
      <c r="AX4" s="784"/>
      <c r="AY4" s="784"/>
      <c r="AZ4" s="784"/>
      <c r="BA4" s="784"/>
      <c r="BB4" s="784"/>
      <c r="BC4" s="784"/>
      <c r="BD4" s="784"/>
      <c r="BE4" s="784"/>
      <c r="BF4" s="784"/>
      <c r="BG4" s="784" t="s">
        <v>231</v>
      </c>
      <c r="BH4" s="784"/>
      <c r="BI4" s="784"/>
      <c r="BJ4" s="784"/>
      <c r="BK4" s="784"/>
      <c r="BL4" s="784"/>
      <c r="BM4" s="784"/>
      <c r="BN4" s="784"/>
      <c r="BO4" s="784" t="s">
        <v>228</v>
      </c>
      <c r="BP4" s="784"/>
      <c r="BQ4" s="784"/>
      <c r="BR4" s="784"/>
      <c r="BS4" s="784" t="s">
        <v>232</v>
      </c>
      <c r="BT4" s="784"/>
      <c r="BU4" s="784"/>
      <c r="BV4" s="784"/>
      <c r="BW4" s="784"/>
      <c r="BX4" s="784"/>
      <c r="BY4" s="784"/>
      <c r="BZ4" s="784"/>
      <c r="CA4" s="784"/>
      <c r="CB4" s="784"/>
      <c r="CD4" s="766" t="s">
        <v>233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234</v>
      </c>
      <c r="C5" s="731"/>
      <c r="D5" s="731"/>
      <c r="E5" s="731"/>
      <c r="F5" s="731"/>
      <c r="G5" s="731"/>
      <c r="H5" s="731"/>
      <c r="I5" s="731"/>
      <c r="J5" s="731"/>
      <c r="K5" s="731"/>
      <c r="L5" s="731"/>
      <c r="M5" s="731"/>
      <c r="N5" s="731"/>
      <c r="O5" s="731"/>
      <c r="P5" s="731"/>
      <c r="Q5" s="732"/>
      <c r="R5" s="717">
        <v>2284328</v>
      </c>
      <c r="S5" s="718"/>
      <c r="T5" s="718"/>
      <c r="U5" s="718"/>
      <c r="V5" s="718"/>
      <c r="W5" s="718"/>
      <c r="X5" s="718"/>
      <c r="Y5" s="761"/>
      <c r="Z5" s="779">
        <v>38.9</v>
      </c>
      <c r="AA5" s="779"/>
      <c r="AB5" s="779"/>
      <c r="AC5" s="779"/>
      <c r="AD5" s="780">
        <v>2284328</v>
      </c>
      <c r="AE5" s="780"/>
      <c r="AF5" s="780"/>
      <c r="AG5" s="780"/>
      <c r="AH5" s="780"/>
      <c r="AI5" s="780"/>
      <c r="AJ5" s="780"/>
      <c r="AK5" s="780"/>
      <c r="AL5" s="762">
        <v>69.8</v>
      </c>
      <c r="AM5" s="735"/>
      <c r="AN5" s="735"/>
      <c r="AO5" s="763"/>
      <c r="AP5" s="730" t="s">
        <v>235</v>
      </c>
      <c r="AQ5" s="731"/>
      <c r="AR5" s="731"/>
      <c r="AS5" s="731"/>
      <c r="AT5" s="731"/>
      <c r="AU5" s="731"/>
      <c r="AV5" s="731"/>
      <c r="AW5" s="731"/>
      <c r="AX5" s="731"/>
      <c r="AY5" s="731"/>
      <c r="AZ5" s="731"/>
      <c r="BA5" s="731"/>
      <c r="BB5" s="731"/>
      <c r="BC5" s="731"/>
      <c r="BD5" s="731"/>
      <c r="BE5" s="731"/>
      <c r="BF5" s="732"/>
      <c r="BG5" s="664">
        <v>2284328</v>
      </c>
      <c r="BH5" s="665"/>
      <c r="BI5" s="665"/>
      <c r="BJ5" s="665"/>
      <c r="BK5" s="665"/>
      <c r="BL5" s="665"/>
      <c r="BM5" s="665"/>
      <c r="BN5" s="666"/>
      <c r="BO5" s="691">
        <v>100</v>
      </c>
      <c r="BP5" s="691"/>
      <c r="BQ5" s="691"/>
      <c r="BR5" s="691"/>
      <c r="BS5" s="692">
        <v>63490</v>
      </c>
      <c r="BT5" s="692"/>
      <c r="BU5" s="692"/>
      <c r="BV5" s="692"/>
      <c r="BW5" s="692"/>
      <c r="BX5" s="692"/>
      <c r="BY5" s="692"/>
      <c r="BZ5" s="692"/>
      <c r="CA5" s="692"/>
      <c r="CB5" s="750"/>
      <c r="CD5" s="766" t="s">
        <v>230</v>
      </c>
      <c r="CE5" s="767"/>
      <c r="CF5" s="767"/>
      <c r="CG5" s="767"/>
      <c r="CH5" s="767"/>
      <c r="CI5" s="767"/>
      <c r="CJ5" s="767"/>
      <c r="CK5" s="767"/>
      <c r="CL5" s="767"/>
      <c r="CM5" s="767"/>
      <c r="CN5" s="767"/>
      <c r="CO5" s="767"/>
      <c r="CP5" s="767"/>
      <c r="CQ5" s="768"/>
      <c r="CR5" s="766" t="s">
        <v>236</v>
      </c>
      <c r="CS5" s="767"/>
      <c r="CT5" s="767"/>
      <c r="CU5" s="767"/>
      <c r="CV5" s="767"/>
      <c r="CW5" s="767"/>
      <c r="CX5" s="767"/>
      <c r="CY5" s="768"/>
      <c r="CZ5" s="766" t="s">
        <v>228</v>
      </c>
      <c r="DA5" s="767"/>
      <c r="DB5" s="767"/>
      <c r="DC5" s="768"/>
      <c r="DD5" s="766" t="s">
        <v>237</v>
      </c>
      <c r="DE5" s="767"/>
      <c r="DF5" s="767"/>
      <c r="DG5" s="767"/>
      <c r="DH5" s="767"/>
      <c r="DI5" s="767"/>
      <c r="DJ5" s="767"/>
      <c r="DK5" s="767"/>
      <c r="DL5" s="767"/>
      <c r="DM5" s="767"/>
      <c r="DN5" s="767"/>
      <c r="DO5" s="767"/>
      <c r="DP5" s="768"/>
      <c r="DQ5" s="766" t="s">
        <v>238</v>
      </c>
      <c r="DR5" s="767"/>
      <c r="DS5" s="767"/>
      <c r="DT5" s="767"/>
      <c r="DU5" s="767"/>
      <c r="DV5" s="767"/>
      <c r="DW5" s="767"/>
      <c r="DX5" s="767"/>
      <c r="DY5" s="767"/>
      <c r="DZ5" s="767"/>
      <c r="EA5" s="767"/>
      <c r="EB5" s="767"/>
      <c r="EC5" s="768"/>
    </row>
    <row r="6" spans="2:143" ht="11.25" customHeight="1" x14ac:dyDescent="0.15">
      <c r="B6" s="661" t="s">
        <v>239</v>
      </c>
      <c r="C6" s="662"/>
      <c r="D6" s="662"/>
      <c r="E6" s="662"/>
      <c r="F6" s="662"/>
      <c r="G6" s="662"/>
      <c r="H6" s="662"/>
      <c r="I6" s="662"/>
      <c r="J6" s="662"/>
      <c r="K6" s="662"/>
      <c r="L6" s="662"/>
      <c r="M6" s="662"/>
      <c r="N6" s="662"/>
      <c r="O6" s="662"/>
      <c r="P6" s="662"/>
      <c r="Q6" s="663"/>
      <c r="R6" s="664">
        <v>58582</v>
      </c>
      <c r="S6" s="665"/>
      <c r="T6" s="665"/>
      <c r="U6" s="665"/>
      <c r="V6" s="665"/>
      <c r="W6" s="665"/>
      <c r="X6" s="665"/>
      <c r="Y6" s="666"/>
      <c r="Z6" s="691">
        <v>1</v>
      </c>
      <c r="AA6" s="691"/>
      <c r="AB6" s="691"/>
      <c r="AC6" s="691"/>
      <c r="AD6" s="692">
        <v>58582</v>
      </c>
      <c r="AE6" s="692"/>
      <c r="AF6" s="692"/>
      <c r="AG6" s="692"/>
      <c r="AH6" s="692"/>
      <c r="AI6" s="692"/>
      <c r="AJ6" s="692"/>
      <c r="AK6" s="692"/>
      <c r="AL6" s="667">
        <v>1.8</v>
      </c>
      <c r="AM6" s="668"/>
      <c r="AN6" s="668"/>
      <c r="AO6" s="693"/>
      <c r="AP6" s="661" t="s">
        <v>240</v>
      </c>
      <c r="AQ6" s="662"/>
      <c r="AR6" s="662"/>
      <c r="AS6" s="662"/>
      <c r="AT6" s="662"/>
      <c r="AU6" s="662"/>
      <c r="AV6" s="662"/>
      <c r="AW6" s="662"/>
      <c r="AX6" s="662"/>
      <c r="AY6" s="662"/>
      <c r="AZ6" s="662"/>
      <c r="BA6" s="662"/>
      <c r="BB6" s="662"/>
      <c r="BC6" s="662"/>
      <c r="BD6" s="662"/>
      <c r="BE6" s="662"/>
      <c r="BF6" s="663"/>
      <c r="BG6" s="664">
        <v>2284328</v>
      </c>
      <c r="BH6" s="665"/>
      <c r="BI6" s="665"/>
      <c r="BJ6" s="665"/>
      <c r="BK6" s="665"/>
      <c r="BL6" s="665"/>
      <c r="BM6" s="665"/>
      <c r="BN6" s="666"/>
      <c r="BO6" s="691">
        <v>100</v>
      </c>
      <c r="BP6" s="691"/>
      <c r="BQ6" s="691"/>
      <c r="BR6" s="691"/>
      <c r="BS6" s="692">
        <v>63490</v>
      </c>
      <c r="BT6" s="692"/>
      <c r="BU6" s="692"/>
      <c r="BV6" s="692"/>
      <c r="BW6" s="692"/>
      <c r="BX6" s="692"/>
      <c r="BY6" s="692"/>
      <c r="BZ6" s="692"/>
      <c r="CA6" s="692"/>
      <c r="CB6" s="750"/>
      <c r="CD6" s="720" t="s">
        <v>241</v>
      </c>
      <c r="CE6" s="721"/>
      <c r="CF6" s="721"/>
      <c r="CG6" s="721"/>
      <c r="CH6" s="721"/>
      <c r="CI6" s="721"/>
      <c r="CJ6" s="721"/>
      <c r="CK6" s="721"/>
      <c r="CL6" s="721"/>
      <c r="CM6" s="721"/>
      <c r="CN6" s="721"/>
      <c r="CO6" s="721"/>
      <c r="CP6" s="721"/>
      <c r="CQ6" s="722"/>
      <c r="CR6" s="664">
        <v>82794</v>
      </c>
      <c r="CS6" s="665"/>
      <c r="CT6" s="665"/>
      <c r="CU6" s="665"/>
      <c r="CV6" s="665"/>
      <c r="CW6" s="665"/>
      <c r="CX6" s="665"/>
      <c r="CY6" s="666"/>
      <c r="CZ6" s="762">
        <v>1.5</v>
      </c>
      <c r="DA6" s="735"/>
      <c r="DB6" s="735"/>
      <c r="DC6" s="765"/>
      <c r="DD6" s="670" t="s">
        <v>128</v>
      </c>
      <c r="DE6" s="665"/>
      <c r="DF6" s="665"/>
      <c r="DG6" s="665"/>
      <c r="DH6" s="665"/>
      <c r="DI6" s="665"/>
      <c r="DJ6" s="665"/>
      <c r="DK6" s="665"/>
      <c r="DL6" s="665"/>
      <c r="DM6" s="665"/>
      <c r="DN6" s="665"/>
      <c r="DO6" s="665"/>
      <c r="DP6" s="666"/>
      <c r="DQ6" s="670">
        <v>82794</v>
      </c>
      <c r="DR6" s="665"/>
      <c r="DS6" s="665"/>
      <c r="DT6" s="665"/>
      <c r="DU6" s="665"/>
      <c r="DV6" s="665"/>
      <c r="DW6" s="665"/>
      <c r="DX6" s="665"/>
      <c r="DY6" s="665"/>
      <c r="DZ6" s="665"/>
      <c r="EA6" s="665"/>
      <c r="EB6" s="665"/>
      <c r="EC6" s="705"/>
    </row>
    <row r="7" spans="2:143" ht="11.25" customHeight="1" x14ac:dyDescent="0.15">
      <c r="B7" s="661" t="s">
        <v>242</v>
      </c>
      <c r="C7" s="662"/>
      <c r="D7" s="662"/>
      <c r="E7" s="662"/>
      <c r="F7" s="662"/>
      <c r="G7" s="662"/>
      <c r="H7" s="662"/>
      <c r="I7" s="662"/>
      <c r="J7" s="662"/>
      <c r="K7" s="662"/>
      <c r="L7" s="662"/>
      <c r="M7" s="662"/>
      <c r="N7" s="662"/>
      <c r="O7" s="662"/>
      <c r="P7" s="662"/>
      <c r="Q7" s="663"/>
      <c r="R7" s="664">
        <v>613</v>
      </c>
      <c r="S7" s="665"/>
      <c r="T7" s="665"/>
      <c r="U7" s="665"/>
      <c r="V7" s="665"/>
      <c r="W7" s="665"/>
      <c r="X7" s="665"/>
      <c r="Y7" s="666"/>
      <c r="Z7" s="691">
        <v>0</v>
      </c>
      <c r="AA7" s="691"/>
      <c r="AB7" s="691"/>
      <c r="AC7" s="691"/>
      <c r="AD7" s="692">
        <v>613</v>
      </c>
      <c r="AE7" s="692"/>
      <c r="AF7" s="692"/>
      <c r="AG7" s="692"/>
      <c r="AH7" s="692"/>
      <c r="AI7" s="692"/>
      <c r="AJ7" s="692"/>
      <c r="AK7" s="692"/>
      <c r="AL7" s="667">
        <v>0</v>
      </c>
      <c r="AM7" s="668"/>
      <c r="AN7" s="668"/>
      <c r="AO7" s="693"/>
      <c r="AP7" s="661" t="s">
        <v>243</v>
      </c>
      <c r="AQ7" s="662"/>
      <c r="AR7" s="662"/>
      <c r="AS7" s="662"/>
      <c r="AT7" s="662"/>
      <c r="AU7" s="662"/>
      <c r="AV7" s="662"/>
      <c r="AW7" s="662"/>
      <c r="AX7" s="662"/>
      <c r="AY7" s="662"/>
      <c r="AZ7" s="662"/>
      <c r="BA7" s="662"/>
      <c r="BB7" s="662"/>
      <c r="BC7" s="662"/>
      <c r="BD7" s="662"/>
      <c r="BE7" s="662"/>
      <c r="BF7" s="663"/>
      <c r="BG7" s="664">
        <v>640280</v>
      </c>
      <c r="BH7" s="665"/>
      <c r="BI7" s="665"/>
      <c r="BJ7" s="665"/>
      <c r="BK7" s="665"/>
      <c r="BL7" s="665"/>
      <c r="BM7" s="665"/>
      <c r="BN7" s="666"/>
      <c r="BO7" s="691">
        <v>28</v>
      </c>
      <c r="BP7" s="691"/>
      <c r="BQ7" s="691"/>
      <c r="BR7" s="691"/>
      <c r="BS7" s="692">
        <v>63490</v>
      </c>
      <c r="BT7" s="692"/>
      <c r="BU7" s="692"/>
      <c r="BV7" s="692"/>
      <c r="BW7" s="692"/>
      <c r="BX7" s="692"/>
      <c r="BY7" s="692"/>
      <c r="BZ7" s="692"/>
      <c r="CA7" s="692"/>
      <c r="CB7" s="750"/>
      <c r="CD7" s="706" t="s">
        <v>244</v>
      </c>
      <c r="CE7" s="703"/>
      <c r="CF7" s="703"/>
      <c r="CG7" s="703"/>
      <c r="CH7" s="703"/>
      <c r="CI7" s="703"/>
      <c r="CJ7" s="703"/>
      <c r="CK7" s="703"/>
      <c r="CL7" s="703"/>
      <c r="CM7" s="703"/>
      <c r="CN7" s="703"/>
      <c r="CO7" s="703"/>
      <c r="CP7" s="703"/>
      <c r="CQ7" s="704"/>
      <c r="CR7" s="664">
        <v>1170034</v>
      </c>
      <c r="CS7" s="665"/>
      <c r="CT7" s="665"/>
      <c r="CU7" s="665"/>
      <c r="CV7" s="665"/>
      <c r="CW7" s="665"/>
      <c r="CX7" s="665"/>
      <c r="CY7" s="666"/>
      <c r="CZ7" s="691">
        <v>21.6</v>
      </c>
      <c r="DA7" s="691"/>
      <c r="DB7" s="691"/>
      <c r="DC7" s="691"/>
      <c r="DD7" s="670">
        <v>9793</v>
      </c>
      <c r="DE7" s="665"/>
      <c r="DF7" s="665"/>
      <c r="DG7" s="665"/>
      <c r="DH7" s="665"/>
      <c r="DI7" s="665"/>
      <c r="DJ7" s="665"/>
      <c r="DK7" s="665"/>
      <c r="DL7" s="665"/>
      <c r="DM7" s="665"/>
      <c r="DN7" s="665"/>
      <c r="DO7" s="665"/>
      <c r="DP7" s="666"/>
      <c r="DQ7" s="670">
        <v>1118358</v>
      </c>
      <c r="DR7" s="665"/>
      <c r="DS7" s="665"/>
      <c r="DT7" s="665"/>
      <c r="DU7" s="665"/>
      <c r="DV7" s="665"/>
      <c r="DW7" s="665"/>
      <c r="DX7" s="665"/>
      <c r="DY7" s="665"/>
      <c r="DZ7" s="665"/>
      <c r="EA7" s="665"/>
      <c r="EB7" s="665"/>
      <c r="EC7" s="705"/>
    </row>
    <row r="8" spans="2:143" ht="11.25" customHeight="1" x14ac:dyDescent="0.15">
      <c r="B8" s="661" t="s">
        <v>245</v>
      </c>
      <c r="C8" s="662"/>
      <c r="D8" s="662"/>
      <c r="E8" s="662"/>
      <c r="F8" s="662"/>
      <c r="G8" s="662"/>
      <c r="H8" s="662"/>
      <c r="I8" s="662"/>
      <c r="J8" s="662"/>
      <c r="K8" s="662"/>
      <c r="L8" s="662"/>
      <c r="M8" s="662"/>
      <c r="N8" s="662"/>
      <c r="O8" s="662"/>
      <c r="P8" s="662"/>
      <c r="Q8" s="663"/>
      <c r="R8" s="664">
        <v>5855</v>
      </c>
      <c r="S8" s="665"/>
      <c r="T8" s="665"/>
      <c r="U8" s="665"/>
      <c r="V8" s="665"/>
      <c r="W8" s="665"/>
      <c r="X8" s="665"/>
      <c r="Y8" s="666"/>
      <c r="Z8" s="691">
        <v>0.1</v>
      </c>
      <c r="AA8" s="691"/>
      <c r="AB8" s="691"/>
      <c r="AC8" s="691"/>
      <c r="AD8" s="692">
        <v>5855</v>
      </c>
      <c r="AE8" s="692"/>
      <c r="AF8" s="692"/>
      <c r="AG8" s="692"/>
      <c r="AH8" s="692"/>
      <c r="AI8" s="692"/>
      <c r="AJ8" s="692"/>
      <c r="AK8" s="692"/>
      <c r="AL8" s="667">
        <v>0.2</v>
      </c>
      <c r="AM8" s="668"/>
      <c r="AN8" s="668"/>
      <c r="AO8" s="693"/>
      <c r="AP8" s="661" t="s">
        <v>246</v>
      </c>
      <c r="AQ8" s="662"/>
      <c r="AR8" s="662"/>
      <c r="AS8" s="662"/>
      <c r="AT8" s="662"/>
      <c r="AU8" s="662"/>
      <c r="AV8" s="662"/>
      <c r="AW8" s="662"/>
      <c r="AX8" s="662"/>
      <c r="AY8" s="662"/>
      <c r="AZ8" s="662"/>
      <c r="BA8" s="662"/>
      <c r="BB8" s="662"/>
      <c r="BC8" s="662"/>
      <c r="BD8" s="662"/>
      <c r="BE8" s="662"/>
      <c r="BF8" s="663"/>
      <c r="BG8" s="664">
        <v>15424</v>
      </c>
      <c r="BH8" s="665"/>
      <c r="BI8" s="665"/>
      <c r="BJ8" s="665"/>
      <c r="BK8" s="665"/>
      <c r="BL8" s="665"/>
      <c r="BM8" s="665"/>
      <c r="BN8" s="666"/>
      <c r="BO8" s="691">
        <v>0.7</v>
      </c>
      <c r="BP8" s="691"/>
      <c r="BQ8" s="691"/>
      <c r="BR8" s="691"/>
      <c r="BS8" s="692" t="s">
        <v>128</v>
      </c>
      <c r="BT8" s="692"/>
      <c r="BU8" s="692"/>
      <c r="BV8" s="692"/>
      <c r="BW8" s="692"/>
      <c r="BX8" s="692"/>
      <c r="BY8" s="692"/>
      <c r="BZ8" s="692"/>
      <c r="CA8" s="692"/>
      <c r="CB8" s="750"/>
      <c r="CD8" s="706" t="s">
        <v>247</v>
      </c>
      <c r="CE8" s="703"/>
      <c r="CF8" s="703"/>
      <c r="CG8" s="703"/>
      <c r="CH8" s="703"/>
      <c r="CI8" s="703"/>
      <c r="CJ8" s="703"/>
      <c r="CK8" s="703"/>
      <c r="CL8" s="703"/>
      <c r="CM8" s="703"/>
      <c r="CN8" s="703"/>
      <c r="CO8" s="703"/>
      <c r="CP8" s="703"/>
      <c r="CQ8" s="704"/>
      <c r="CR8" s="664">
        <v>1430189</v>
      </c>
      <c r="CS8" s="665"/>
      <c r="CT8" s="665"/>
      <c r="CU8" s="665"/>
      <c r="CV8" s="665"/>
      <c r="CW8" s="665"/>
      <c r="CX8" s="665"/>
      <c r="CY8" s="666"/>
      <c r="CZ8" s="691">
        <v>26.4</v>
      </c>
      <c r="DA8" s="691"/>
      <c r="DB8" s="691"/>
      <c r="DC8" s="691"/>
      <c r="DD8" s="670" t="s">
        <v>128</v>
      </c>
      <c r="DE8" s="665"/>
      <c r="DF8" s="665"/>
      <c r="DG8" s="665"/>
      <c r="DH8" s="665"/>
      <c r="DI8" s="665"/>
      <c r="DJ8" s="665"/>
      <c r="DK8" s="665"/>
      <c r="DL8" s="665"/>
      <c r="DM8" s="665"/>
      <c r="DN8" s="665"/>
      <c r="DO8" s="665"/>
      <c r="DP8" s="666"/>
      <c r="DQ8" s="670">
        <v>686806</v>
      </c>
      <c r="DR8" s="665"/>
      <c r="DS8" s="665"/>
      <c r="DT8" s="665"/>
      <c r="DU8" s="665"/>
      <c r="DV8" s="665"/>
      <c r="DW8" s="665"/>
      <c r="DX8" s="665"/>
      <c r="DY8" s="665"/>
      <c r="DZ8" s="665"/>
      <c r="EA8" s="665"/>
      <c r="EB8" s="665"/>
      <c r="EC8" s="705"/>
    </row>
    <row r="9" spans="2:143" ht="11.25" customHeight="1" x14ac:dyDescent="0.15">
      <c r="B9" s="661" t="s">
        <v>248</v>
      </c>
      <c r="C9" s="662"/>
      <c r="D9" s="662"/>
      <c r="E9" s="662"/>
      <c r="F9" s="662"/>
      <c r="G9" s="662"/>
      <c r="H9" s="662"/>
      <c r="I9" s="662"/>
      <c r="J9" s="662"/>
      <c r="K9" s="662"/>
      <c r="L9" s="662"/>
      <c r="M9" s="662"/>
      <c r="N9" s="662"/>
      <c r="O9" s="662"/>
      <c r="P9" s="662"/>
      <c r="Q9" s="663"/>
      <c r="R9" s="664">
        <v>6971</v>
      </c>
      <c r="S9" s="665"/>
      <c r="T9" s="665"/>
      <c r="U9" s="665"/>
      <c r="V9" s="665"/>
      <c r="W9" s="665"/>
      <c r="X9" s="665"/>
      <c r="Y9" s="666"/>
      <c r="Z9" s="691">
        <v>0.1</v>
      </c>
      <c r="AA9" s="691"/>
      <c r="AB9" s="691"/>
      <c r="AC9" s="691"/>
      <c r="AD9" s="692">
        <v>6971</v>
      </c>
      <c r="AE9" s="692"/>
      <c r="AF9" s="692"/>
      <c r="AG9" s="692"/>
      <c r="AH9" s="692"/>
      <c r="AI9" s="692"/>
      <c r="AJ9" s="692"/>
      <c r="AK9" s="692"/>
      <c r="AL9" s="667">
        <v>0.2</v>
      </c>
      <c r="AM9" s="668"/>
      <c r="AN9" s="668"/>
      <c r="AO9" s="693"/>
      <c r="AP9" s="661" t="s">
        <v>249</v>
      </c>
      <c r="AQ9" s="662"/>
      <c r="AR9" s="662"/>
      <c r="AS9" s="662"/>
      <c r="AT9" s="662"/>
      <c r="AU9" s="662"/>
      <c r="AV9" s="662"/>
      <c r="AW9" s="662"/>
      <c r="AX9" s="662"/>
      <c r="AY9" s="662"/>
      <c r="AZ9" s="662"/>
      <c r="BA9" s="662"/>
      <c r="BB9" s="662"/>
      <c r="BC9" s="662"/>
      <c r="BD9" s="662"/>
      <c r="BE9" s="662"/>
      <c r="BF9" s="663"/>
      <c r="BG9" s="664">
        <v>372840</v>
      </c>
      <c r="BH9" s="665"/>
      <c r="BI9" s="665"/>
      <c r="BJ9" s="665"/>
      <c r="BK9" s="665"/>
      <c r="BL9" s="665"/>
      <c r="BM9" s="665"/>
      <c r="BN9" s="666"/>
      <c r="BO9" s="691">
        <v>16.3</v>
      </c>
      <c r="BP9" s="691"/>
      <c r="BQ9" s="691"/>
      <c r="BR9" s="691"/>
      <c r="BS9" s="692" t="s">
        <v>128</v>
      </c>
      <c r="BT9" s="692"/>
      <c r="BU9" s="692"/>
      <c r="BV9" s="692"/>
      <c r="BW9" s="692"/>
      <c r="BX9" s="692"/>
      <c r="BY9" s="692"/>
      <c r="BZ9" s="692"/>
      <c r="CA9" s="692"/>
      <c r="CB9" s="750"/>
      <c r="CD9" s="706" t="s">
        <v>250</v>
      </c>
      <c r="CE9" s="703"/>
      <c r="CF9" s="703"/>
      <c r="CG9" s="703"/>
      <c r="CH9" s="703"/>
      <c r="CI9" s="703"/>
      <c r="CJ9" s="703"/>
      <c r="CK9" s="703"/>
      <c r="CL9" s="703"/>
      <c r="CM9" s="703"/>
      <c r="CN9" s="703"/>
      <c r="CO9" s="703"/>
      <c r="CP9" s="703"/>
      <c r="CQ9" s="704"/>
      <c r="CR9" s="664">
        <v>574488</v>
      </c>
      <c r="CS9" s="665"/>
      <c r="CT9" s="665"/>
      <c r="CU9" s="665"/>
      <c r="CV9" s="665"/>
      <c r="CW9" s="665"/>
      <c r="CX9" s="665"/>
      <c r="CY9" s="666"/>
      <c r="CZ9" s="691">
        <v>10.6</v>
      </c>
      <c r="DA9" s="691"/>
      <c r="DB9" s="691"/>
      <c r="DC9" s="691"/>
      <c r="DD9" s="670" t="s">
        <v>128</v>
      </c>
      <c r="DE9" s="665"/>
      <c r="DF9" s="665"/>
      <c r="DG9" s="665"/>
      <c r="DH9" s="665"/>
      <c r="DI9" s="665"/>
      <c r="DJ9" s="665"/>
      <c r="DK9" s="665"/>
      <c r="DL9" s="665"/>
      <c r="DM9" s="665"/>
      <c r="DN9" s="665"/>
      <c r="DO9" s="665"/>
      <c r="DP9" s="666"/>
      <c r="DQ9" s="670">
        <v>462578</v>
      </c>
      <c r="DR9" s="665"/>
      <c r="DS9" s="665"/>
      <c r="DT9" s="665"/>
      <c r="DU9" s="665"/>
      <c r="DV9" s="665"/>
      <c r="DW9" s="665"/>
      <c r="DX9" s="665"/>
      <c r="DY9" s="665"/>
      <c r="DZ9" s="665"/>
      <c r="EA9" s="665"/>
      <c r="EB9" s="665"/>
      <c r="EC9" s="705"/>
    </row>
    <row r="10" spans="2:143" ht="11.25" customHeight="1" x14ac:dyDescent="0.15">
      <c r="B10" s="661" t="s">
        <v>251</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252</v>
      </c>
      <c r="AQ10" s="662"/>
      <c r="AR10" s="662"/>
      <c r="AS10" s="662"/>
      <c r="AT10" s="662"/>
      <c r="AU10" s="662"/>
      <c r="AV10" s="662"/>
      <c r="AW10" s="662"/>
      <c r="AX10" s="662"/>
      <c r="AY10" s="662"/>
      <c r="AZ10" s="662"/>
      <c r="BA10" s="662"/>
      <c r="BB10" s="662"/>
      <c r="BC10" s="662"/>
      <c r="BD10" s="662"/>
      <c r="BE10" s="662"/>
      <c r="BF10" s="663"/>
      <c r="BG10" s="664">
        <v>72530</v>
      </c>
      <c r="BH10" s="665"/>
      <c r="BI10" s="665"/>
      <c r="BJ10" s="665"/>
      <c r="BK10" s="665"/>
      <c r="BL10" s="665"/>
      <c r="BM10" s="665"/>
      <c r="BN10" s="666"/>
      <c r="BO10" s="691">
        <v>3.2</v>
      </c>
      <c r="BP10" s="691"/>
      <c r="BQ10" s="691"/>
      <c r="BR10" s="691"/>
      <c r="BS10" s="692">
        <v>12141</v>
      </c>
      <c r="BT10" s="692"/>
      <c r="BU10" s="692"/>
      <c r="BV10" s="692"/>
      <c r="BW10" s="692"/>
      <c r="BX10" s="692"/>
      <c r="BY10" s="692"/>
      <c r="BZ10" s="692"/>
      <c r="CA10" s="692"/>
      <c r="CB10" s="750"/>
      <c r="CD10" s="706" t="s">
        <v>253</v>
      </c>
      <c r="CE10" s="703"/>
      <c r="CF10" s="703"/>
      <c r="CG10" s="703"/>
      <c r="CH10" s="703"/>
      <c r="CI10" s="703"/>
      <c r="CJ10" s="703"/>
      <c r="CK10" s="703"/>
      <c r="CL10" s="703"/>
      <c r="CM10" s="703"/>
      <c r="CN10" s="703"/>
      <c r="CO10" s="703"/>
      <c r="CP10" s="703"/>
      <c r="CQ10" s="704"/>
      <c r="CR10" s="664">
        <v>81</v>
      </c>
      <c r="CS10" s="665"/>
      <c r="CT10" s="665"/>
      <c r="CU10" s="665"/>
      <c r="CV10" s="665"/>
      <c r="CW10" s="665"/>
      <c r="CX10" s="665"/>
      <c r="CY10" s="666"/>
      <c r="CZ10" s="691">
        <v>0</v>
      </c>
      <c r="DA10" s="691"/>
      <c r="DB10" s="691"/>
      <c r="DC10" s="691"/>
      <c r="DD10" s="670" t="s">
        <v>128</v>
      </c>
      <c r="DE10" s="665"/>
      <c r="DF10" s="665"/>
      <c r="DG10" s="665"/>
      <c r="DH10" s="665"/>
      <c r="DI10" s="665"/>
      <c r="DJ10" s="665"/>
      <c r="DK10" s="665"/>
      <c r="DL10" s="665"/>
      <c r="DM10" s="665"/>
      <c r="DN10" s="665"/>
      <c r="DO10" s="665"/>
      <c r="DP10" s="666"/>
      <c r="DQ10" s="670">
        <v>81</v>
      </c>
      <c r="DR10" s="665"/>
      <c r="DS10" s="665"/>
      <c r="DT10" s="665"/>
      <c r="DU10" s="665"/>
      <c r="DV10" s="665"/>
      <c r="DW10" s="665"/>
      <c r="DX10" s="665"/>
      <c r="DY10" s="665"/>
      <c r="DZ10" s="665"/>
      <c r="EA10" s="665"/>
      <c r="EB10" s="665"/>
      <c r="EC10" s="705"/>
    </row>
    <row r="11" spans="2:143" ht="11.25" customHeight="1" x14ac:dyDescent="0.15">
      <c r="B11" s="661" t="s">
        <v>254</v>
      </c>
      <c r="C11" s="662"/>
      <c r="D11" s="662"/>
      <c r="E11" s="662"/>
      <c r="F11" s="662"/>
      <c r="G11" s="662"/>
      <c r="H11" s="662"/>
      <c r="I11" s="662"/>
      <c r="J11" s="662"/>
      <c r="K11" s="662"/>
      <c r="L11" s="662"/>
      <c r="M11" s="662"/>
      <c r="N11" s="662"/>
      <c r="O11" s="662"/>
      <c r="P11" s="662"/>
      <c r="Q11" s="663"/>
      <c r="R11" s="664">
        <v>257965</v>
      </c>
      <c r="S11" s="665"/>
      <c r="T11" s="665"/>
      <c r="U11" s="665"/>
      <c r="V11" s="665"/>
      <c r="W11" s="665"/>
      <c r="X11" s="665"/>
      <c r="Y11" s="666"/>
      <c r="Z11" s="667">
        <v>4.4000000000000004</v>
      </c>
      <c r="AA11" s="668"/>
      <c r="AB11" s="668"/>
      <c r="AC11" s="669"/>
      <c r="AD11" s="670">
        <v>257965</v>
      </c>
      <c r="AE11" s="665"/>
      <c r="AF11" s="665"/>
      <c r="AG11" s="665"/>
      <c r="AH11" s="665"/>
      <c r="AI11" s="665"/>
      <c r="AJ11" s="665"/>
      <c r="AK11" s="666"/>
      <c r="AL11" s="667">
        <v>7.9</v>
      </c>
      <c r="AM11" s="668"/>
      <c r="AN11" s="668"/>
      <c r="AO11" s="693"/>
      <c r="AP11" s="661" t="s">
        <v>255</v>
      </c>
      <c r="AQ11" s="662"/>
      <c r="AR11" s="662"/>
      <c r="AS11" s="662"/>
      <c r="AT11" s="662"/>
      <c r="AU11" s="662"/>
      <c r="AV11" s="662"/>
      <c r="AW11" s="662"/>
      <c r="AX11" s="662"/>
      <c r="AY11" s="662"/>
      <c r="AZ11" s="662"/>
      <c r="BA11" s="662"/>
      <c r="BB11" s="662"/>
      <c r="BC11" s="662"/>
      <c r="BD11" s="662"/>
      <c r="BE11" s="662"/>
      <c r="BF11" s="663"/>
      <c r="BG11" s="664">
        <v>179486</v>
      </c>
      <c r="BH11" s="665"/>
      <c r="BI11" s="665"/>
      <c r="BJ11" s="665"/>
      <c r="BK11" s="665"/>
      <c r="BL11" s="665"/>
      <c r="BM11" s="665"/>
      <c r="BN11" s="666"/>
      <c r="BO11" s="691">
        <v>7.9</v>
      </c>
      <c r="BP11" s="691"/>
      <c r="BQ11" s="691"/>
      <c r="BR11" s="691"/>
      <c r="BS11" s="692">
        <v>51349</v>
      </c>
      <c r="BT11" s="692"/>
      <c r="BU11" s="692"/>
      <c r="BV11" s="692"/>
      <c r="BW11" s="692"/>
      <c r="BX11" s="692"/>
      <c r="BY11" s="692"/>
      <c r="BZ11" s="692"/>
      <c r="CA11" s="692"/>
      <c r="CB11" s="750"/>
      <c r="CD11" s="706" t="s">
        <v>256</v>
      </c>
      <c r="CE11" s="703"/>
      <c r="CF11" s="703"/>
      <c r="CG11" s="703"/>
      <c r="CH11" s="703"/>
      <c r="CI11" s="703"/>
      <c r="CJ11" s="703"/>
      <c r="CK11" s="703"/>
      <c r="CL11" s="703"/>
      <c r="CM11" s="703"/>
      <c r="CN11" s="703"/>
      <c r="CO11" s="703"/>
      <c r="CP11" s="703"/>
      <c r="CQ11" s="704"/>
      <c r="CR11" s="664">
        <v>325744</v>
      </c>
      <c r="CS11" s="665"/>
      <c r="CT11" s="665"/>
      <c r="CU11" s="665"/>
      <c r="CV11" s="665"/>
      <c r="CW11" s="665"/>
      <c r="CX11" s="665"/>
      <c r="CY11" s="666"/>
      <c r="CZ11" s="691">
        <v>6</v>
      </c>
      <c r="DA11" s="691"/>
      <c r="DB11" s="691"/>
      <c r="DC11" s="691"/>
      <c r="DD11" s="670">
        <v>2400</v>
      </c>
      <c r="DE11" s="665"/>
      <c r="DF11" s="665"/>
      <c r="DG11" s="665"/>
      <c r="DH11" s="665"/>
      <c r="DI11" s="665"/>
      <c r="DJ11" s="665"/>
      <c r="DK11" s="665"/>
      <c r="DL11" s="665"/>
      <c r="DM11" s="665"/>
      <c r="DN11" s="665"/>
      <c r="DO11" s="665"/>
      <c r="DP11" s="666"/>
      <c r="DQ11" s="670">
        <v>243542</v>
      </c>
      <c r="DR11" s="665"/>
      <c r="DS11" s="665"/>
      <c r="DT11" s="665"/>
      <c r="DU11" s="665"/>
      <c r="DV11" s="665"/>
      <c r="DW11" s="665"/>
      <c r="DX11" s="665"/>
      <c r="DY11" s="665"/>
      <c r="DZ11" s="665"/>
      <c r="EA11" s="665"/>
      <c r="EB11" s="665"/>
      <c r="EC11" s="705"/>
    </row>
    <row r="12" spans="2:143" ht="11.25" customHeight="1" x14ac:dyDescent="0.15">
      <c r="B12" s="661" t="s">
        <v>257</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128</v>
      </c>
      <c r="AE12" s="692"/>
      <c r="AF12" s="692"/>
      <c r="AG12" s="692"/>
      <c r="AH12" s="692"/>
      <c r="AI12" s="692"/>
      <c r="AJ12" s="692"/>
      <c r="AK12" s="692"/>
      <c r="AL12" s="667" t="s">
        <v>128</v>
      </c>
      <c r="AM12" s="668"/>
      <c r="AN12" s="668"/>
      <c r="AO12" s="693"/>
      <c r="AP12" s="661" t="s">
        <v>258</v>
      </c>
      <c r="AQ12" s="662"/>
      <c r="AR12" s="662"/>
      <c r="AS12" s="662"/>
      <c r="AT12" s="662"/>
      <c r="AU12" s="662"/>
      <c r="AV12" s="662"/>
      <c r="AW12" s="662"/>
      <c r="AX12" s="662"/>
      <c r="AY12" s="662"/>
      <c r="AZ12" s="662"/>
      <c r="BA12" s="662"/>
      <c r="BB12" s="662"/>
      <c r="BC12" s="662"/>
      <c r="BD12" s="662"/>
      <c r="BE12" s="662"/>
      <c r="BF12" s="663"/>
      <c r="BG12" s="664">
        <v>1532422</v>
      </c>
      <c r="BH12" s="665"/>
      <c r="BI12" s="665"/>
      <c r="BJ12" s="665"/>
      <c r="BK12" s="665"/>
      <c r="BL12" s="665"/>
      <c r="BM12" s="665"/>
      <c r="BN12" s="666"/>
      <c r="BO12" s="691">
        <v>67.099999999999994</v>
      </c>
      <c r="BP12" s="691"/>
      <c r="BQ12" s="691"/>
      <c r="BR12" s="691"/>
      <c r="BS12" s="692" t="s">
        <v>128</v>
      </c>
      <c r="BT12" s="692"/>
      <c r="BU12" s="692"/>
      <c r="BV12" s="692"/>
      <c r="BW12" s="692"/>
      <c r="BX12" s="692"/>
      <c r="BY12" s="692"/>
      <c r="BZ12" s="692"/>
      <c r="CA12" s="692"/>
      <c r="CB12" s="750"/>
      <c r="CD12" s="706" t="s">
        <v>259</v>
      </c>
      <c r="CE12" s="703"/>
      <c r="CF12" s="703"/>
      <c r="CG12" s="703"/>
      <c r="CH12" s="703"/>
      <c r="CI12" s="703"/>
      <c r="CJ12" s="703"/>
      <c r="CK12" s="703"/>
      <c r="CL12" s="703"/>
      <c r="CM12" s="703"/>
      <c r="CN12" s="703"/>
      <c r="CO12" s="703"/>
      <c r="CP12" s="703"/>
      <c r="CQ12" s="704"/>
      <c r="CR12" s="664">
        <v>21183</v>
      </c>
      <c r="CS12" s="665"/>
      <c r="CT12" s="665"/>
      <c r="CU12" s="665"/>
      <c r="CV12" s="665"/>
      <c r="CW12" s="665"/>
      <c r="CX12" s="665"/>
      <c r="CY12" s="666"/>
      <c r="CZ12" s="691">
        <v>0.4</v>
      </c>
      <c r="DA12" s="691"/>
      <c r="DB12" s="691"/>
      <c r="DC12" s="691"/>
      <c r="DD12" s="670" t="s">
        <v>128</v>
      </c>
      <c r="DE12" s="665"/>
      <c r="DF12" s="665"/>
      <c r="DG12" s="665"/>
      <c r="DH12" s="665"/>
      <c r="DI12" s="665"/>
      <c r="DJ12" s="665"/>
      <c r="DK12" s="665"/>
      <c r="DL12" s="665"/>
      <c r="DM12" s="665"/>
      <c r="DN12" s="665"/>
      <c r="DO12" s="665"/>
      <c r="DP12" s="666"/>
      <c r="DQ12" s="670">
        <v>20183</v>
      </c>
      <c r="DR12" s="665"/>
      <c r="DS12" s="665"/>
      <c r="DT12" s="665"/>
      <c r="DU12" s="665"/>
      <c r="DV12" s="665"/>
      <c r="DW12" s="665"/>
      <c r="DX12" s="665"/>
      <c r="DY12" s="665"/>
      <c r="DZ12" s="665"/>
      <c r="EA12" s="665"/>
      <c r="EB12" s="665"/>
      <c r="EC12" s="705"/>
    </row>
    <row r="13" spans="2:143" ht="11.25" customHeight="1" x14ac:dyDescent="0.15">
      <c r="B13" s="661" t="s">
        <v>260</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261</v>
      </c>
      <c r="AQ13" s="662"/>
      <c r="AR13" s="662"/>
      <c r="AS13" s="662"/>
      <c r="AT13" s="662"/>
      <c r="AU13" s="662"/>
      <c r="AV13" s="662"/>
      <c r="AW13" s="662"/>
      <c r="AX13" s="662"/>
      <c r="AY13" s="662"/>
      <c r="AZ13" s="662"/>
      <c r="BA13" s="662"/>
      <c r="BB13" s="662"/>
      <c r="BC13" s="662"/>
      <c r="BD13" s="662"/>
      <c r="BE13" s="662"/>
      <c r="BF13" s="663"/>
      <c r="BG13" s="664">
        <v>1532415</v>
      </c>
      <c r="BH13" s="665"/>
      <c r="BI13" s="665"/>
      <c r="BJ13" s="665"/>
      <c r="BK13" s="665"/>
      <c r="BL13" s="665"/>
      <c r="BM13" s="665"/>
      <c r="BN13" s="666"/>
      <c r="BO13" s="691">
        <v>67.099999999999994</v>
      </c>
      <c r="BP13" s="691"/>
      <c r="BQ13" s="691"/>
      <c r="BR13" s="691"/>
      <c r="BS13" s="692" t="s">
        <v>128</v>
      </c>
      <c r="BT13" s="692"/>
      <c r="BU13" s="692"/>
      <c r="BV13" s="692"/>
      <c r="BW13" s="692"/>
      <c r="BX13" s="692"/>
      <c r="BY13" s="692"/>
      <c r="BZ13" s="692"/>
      <c r="CA13" s="692"/>
      <c r="CB13" s="750"/>
      <c r="CD13" s="706" t="s">
        <v>262</v>
      </c>
      <c r="CE13" s="703"/>
      <c r="CF13" s="703"/>
      <c r="CG13" s="703"/>
      <c r="CH13" s="703"/>
      <c r="CI13" s="703"/>
      <c r="CJ13" s="703"/>
      <c r="CK13" s="703"/>
      <c r="CL13" s="703"/>
      <c r="CM13" s="703"/>
      <c r="CN13" s="703"/>
      <c r="CO13" s="703"/>
      <c r="CP13" s="703"/>
      <c r="CQ13" s="704"/>
      <c r="CR13" s="664">
        <v>792560</v>
      </c>
      <c r="CS13" s="665"/>
      <c r="CT13" s="665"/>
      <c r="CU13" s="665"/>
      <c r="CV13" s="665"/>
      <c r="CW13" s="665"/>
      <c r="CX13" s="665"/>
      <c r="CY13" s="666"/>
      <c r="CZ13" s="691">
        <v>14.6</v>
      </c>
      <c r="DA13" s="691"/>
      <c r="DB13" s="691"/>
      <c r="DC13" s="691"/>
      <c r="DD13" s="670">
        <v>428929</v>
      </c>
      <c r="DE13" s="665"/>
      <c r="DF13" s="665"/>
      <c r="DG13" s="665"/>
      <c r="DH13" s="665"/>
      <c r="DI13" s="665"/>
      <c r="DJ13" s="665"/>
      <c r="DK13" s="665"/>
      <c r="DL13" s="665"/>
      <c r="DM13" s="665"/>
      <c r="DN13" s="665"/>
      <c r="DO13" s="665"/>
      <c r="DP13" s="666"/>
      <c r="DQ13" s="670">
        <v>475332</v>
      </c>
      <c r="DR13" s="665"/>
      <c r="DS13" s="665"/>
      <c r="DT13" s="665"/>
      <c r="DU13" s="665"/>
      <c r="DV13" s="665"/>
      <c r="DW13" s="665"/>
      <c r="DX13" s="665"/>
      <c r="DY13" s="665"/>
      <c r="DZ13" s="665"/>
      <c r="EA13" s="665"/>
      <c r="EB13" s="665"/>
      <c r="EC13" s="705"/>
    </row>
    <row r="14" spans="2:143" ht="11.25" customHeight="1" x14ac:dyDescent="0.15">
      <c r="B14" s="661" t="s">
        <v>263</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264</v>
      </c>
      <c r="AQ14" s="662"/>
      <c r="AR14" s="662"/>
      <c r="AS14" s="662"/>
      <c r="AT14" s="662"/>
      <c r="AU14" s="662"/>
      <c r="AV14" s="662"/>
      <c r="AW14" s="662"/>
      <c r="AX14" s="662"/>
      <c r="AY14" s="662"/>
      <c r="AZ14" s="662"/>
      <c r="BA14" s="662"/>
      <c r="BB14" s="662"/>
      <c r="BC14" s="662"/>
      <c r="BD14" s="662"/>
      <c r="BE14" s="662"/>
      <c r="BF14" s="663"/>
      <c r="BG14" s="664">
        <v>33818</v>
      </c>
      <c r="BH14" s="665"/>
      <c r="BI14" s="665"/>
      <c r="BJ14" s="665"/>
      <c r="BK14" s="665"/>
      <c r="BL14" s="665"/>
      <c r="BM14" s="665"/>
      <c r="BN14" s="666"/>
      <c r="BO14" s="691">
        <v>1.5</v>
      </c>
      <c r="BP14" s="691"/>
      <c r="BQ14" s="691"/>
      <c r="BR14" s="691"/>
      <c r="BS14" s="692" t="s">
        <v>128</v>
      </c>
      <c r="BT14" s="692"/>
      <c r="BU14" s="692"/>
      <c r="BV14" s="692"/>
      <c r="BW14" s="692"/>
      <c r="BX14" s="692"/>
      <c r="BY14" s="692"/>
      <c r="BZ14" s="692"/>
      <c r="CA14" s="692"/>
      <c r="CB14" s="750"/>
      <c r="CD14" s="706" t="s">
        <v>265</v>
      </c>
      <c r="CE14" s="703"/>
      <c r="CF14" s="703"/>
      <c r="CG14" s="703"/>
      <c r="CH14" s="703"/>
      <c r="CI14" s="703"/>
      <c r="CJ14" s="703"/>
      <c r="CK14" s="703"/>
      <c r="CL14" s="703"/>
      <c r="CM14" s="703"/>
      <c r="CN14" s="703"/>
      <c r="CO14" s="703"/>
      <c r="CP14" s="703"/>
      <c r="CQ14" s="704"/>
      <c r="CR14" s="664">
        <v>207474</v>
      </c>
      <c r="CS14" s="665"/>
      <c r="CT14" s="665"/>
      <c r="CU14" s="665"/>
      <c r="CV14" s="665"/>
      <c r="CW14" s="665"/>
      <c r="CX14" s="665"/>
      <c r="CY14" s="666"/>
      <c r="CZ14" s="691">
        <v>3.8</v>
      </c>
      <c r="DA14" s="691"/>
      <c r="DB14" s="691"/>
      <c r="DC14" s="691"/>
      <c r="DD14" s="670">
        <v>109</v>
      </c>
      <c r="DE14" s="665"/>
      <c r="DF14" s="665"/>
      <c r="DG14" s="665"/>
      <c r="DH14" s="665"/>
      <c r="DI14" s="665"/>
      <c r="DJ14" s="665"/>
      <c r="DK14" s="665"/>
      <c r="DL14" s="665"/>
      <c r="DM14" s="665"/>
      <c r="DN14" s="665"/>
      <c r="DO14" s="665"/>
      <c r="DP14" s="666"/>
      <c r="DQ14" s="670">
        <v>205780</v>
      </c>
      <c r="DR14" s="665"/>
      <c r="DS14" s="665"/>
      <c r="DT14" s="665"/>
      <c r="DU14" s="665"/>
      <c r="DV14" s="665"/>
      <c r="DW14" s="665"/>
      <c r="DX14" s="665"/>
      <c r="DY14" s="665"/>
      <c r="DZ14" s="665"/>
      <c r="EA14" s="665"/>
      <c r="EB14" s="665"/>
      <c r="EC14" s="705"/>
    </row>
    <row r="15" spans="2:143" ht="11.25" customHeight="1" x14ac:dyDescent="0.15">
      <c r="B15" s="661" t="s">
        <v>266</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267</v>
      </c>
      <c r="AQ15" s="662"/>
      <c r="AR15" s="662"/>
      <c r="AS15" s="662"/>
      <c r="AT15" s="662"/>
      <c r="AU15" s="662"/>
      <c r="AV15" s="662"/>
      <c r="AW15" s="662"/>
      <c r="AX15" s="662"/>
      <c r="AY15" s="662"/>
      <c r="AZ15" s="662"/>
      <c r="BA15" s="662"/>
      <c r="BB15" s="662"/>
      <c r="BC15" s="662"/>
      <c r="BD15" s="662"/>
      <c r="BE15" s="662"/>
      <c r="BF15" s="663"/>
      <c r="BG15" s="664">
        <v>77808</v>
      </c>
      <c r="BH15" s="665"/>
      <c r="BI15" s="665"/>
      <c r="BJ15" s="665"/>
      <c r="BK15" s="665"/>
      <c r="BL15" s="665"/>
      <c r="BM15" s="665"/>
      <c r="BN15" s="666"/>
      <c r="BO15" s="691">
        <v>3.4</v>
      </c>
      <c r="BP15" s="691"/>
      <c r="BQ15" s="691"/>
      <c r="BR15" s="691"/>
      <c r="BS15" s="692" t="s">
        <v>128</v>
      </c>
      <c r="BT15" s="692"/>
      <c r="BU15" s="692"/>
      <c r="BV15" s="692"/>
      <c r="BW15" s="692"/>
      <c r="BX15" s="692"/>
      <c r="BY15" s="692"/>
      <c r="BZ15" s="692"/>
      <c r="CA15" s="692"/>
      <c r="CB15" s="750"/>
      <c r="CD15" s="706" t="s">
        <v>268</v>
      </c>
      <c r="CE15" s="703"/>
      <c r="CF15" s="703"/>
      <c r="CG15" s="703"/>
      <c r="CH15" s="703"/>
      <c r="CI15" s="703"/>
      <c r="CJ15" s="703"/>
      <c r="CK15" s="703"/>
      <c r="CL15" s="703"/>
      <c r="CM15" s="703"/>
      <c r="CN15" s="703"/>
      <c r="CO15" s="703"/>
      <c r="CP15" s="703"/>
      <c r="CQ15" s="704"/>
      <c r="CR15" s="664">
        <v>340079</v>
      </c>
      <c r="CS15" s="665"/>
      <c r="CT15" s="665"/>
      <c r="CU15" s="665"/>
      <c r="CV15" s="665"/>
      <c r="CW15" s="665"/>
      <c r="CX15" s="665"/>
      <c r="CY15" s="666"/>
      <c r="CZ15" s="691">
        <v>6.3</v>
      </c>
      <c r="DA15" s="691"/>
      <c r="DB15" s="691"/>
      <c r="DC15" s="691"/>
      <c r="DD15" s="670" t="s">
        <v>128</v>
      </c>
      <c r="DE15" s="665"/>
      <c r="DF15" s="665"/>
      <c r="DG15" s="665"/>
      <c r="DH15" s="665"/>
      <c r="DI15" s="665"/>
      <c r="DJ15" s="665"/>
      <c r="DK15" s="665"/>
      <c r="DL15" s="665"/>
      <c r="DM15" s="665"/>
      <c r="DN15" s="665"/>
      <c r="DO15" s="665"/>
      <c r="DP15" s="666"/>
      <c r="DQ15" s="670">
        <v>294482</v>
      </c>
      <c r="DR15" s="665"/>
      <c r="DS15" s="665"/>
      <c r="DT15" s="665"/>
      <c r="DU15" s="665"/>
      <c r="DV15" s="665"/>
      <c r="DW15" s="665"/>
      <c r="DX15" s="665"/>
      <c r="DY15" s="665"/>
      <c r="DZ15" s="665"/>
      <c r="EA15" s="665"/>
      <c r="EB15" s="665"/>
      <c r="EC15" s="705"/>
    </row>
    <row r="16" spans="2:143" ht="11.25" customHeight="1" x14ac:dyDescent="0.15">
      <c r="B16" s="661" t="s">
        <v>269</v>
      </c>
      <c r="C16" s="662"/>
      <c r="D16" s="662"/>
      <c r="E16" s="662"/>
      <c r="F16" s="662"/>
      <c r="G16" s="662"/>
      <c r="H16" s="662"/>
      <c r="I16" s="662"/>
      <c r="J16" s="662"/>
      <c r="K16" s="662"/>
      <c r="L16" s="662"/>
      <c r="M16" s="662"/>
      <c r="N16" s="662"/>
      <c r="O16" s="662"/>
      <c r="P16" s="662"/>
      <c r="Q16" s="663"/>
      <c r="R16" s="664">
        <v>5120</v>
      </c>
      <c r="S16" s="665"/>
      <c r="T16" s="665"/>
      <c r="U16" s="665"/>
      <c r="V16" s="665"/>
      <c r="W16" s="665"/>
      <c r="X16" s="665"/>
      <c r="Y16" s="666"/>
      <c r="Z16" s="691">
        <v>0.1</v>
      </c>
      <c r="AA16" s="691"/>
      <c r="AB16" s="691"/>
      <c r="AC16" s="691"/>
      <c r="AD16" s="692">
        <v>5120</v>
      </c>
      <c r="AE16" s="692"/>
      <c r="AF16" s="692"/>
      <c r="AG16" s="692"/>
      <c r="AH16" s="692"/>
      <c r="AI16" s="692"/>
      <c r="AJ16" s="692"/>
      <c r="AK16" s="692"/>
      <c r="AL16" s="667">
        <v>0.2</v>
      </c>
      <c r="AM16" s="668"/>
      <c r="AN16" s="668"/>
      <c r="AO16" s="693"/>
      <c r="AP16" s="661" t="s">
        <v>270</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271</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128</v>
      </c>
      <c r="DA16" s="691"/>
      <c r="DB16" s="691"/>
      <c r="DC16" s="691"/>
      <c r="DD16" s="670" t="s">
        <v>128</v>
      </c>
      <c r="DE16" s="665"/>
      <c r="DF16" s="665"/>
      <c r="DG16" s="665"/>
      <c r="DH16" s="665"/>
      <c r="DI16" s="665"/>
      <c r="DJ16" s="665"/>
      <c r="DK16" s="665"/>
      <c r="DL16" s="665"/>
      <c r="DM16" s="665"/>
      <c r="DN16" s="665"/>
      <c r="DO16" s="665"/>
      <c r="DP16" s="666"/>
      <c r="DQ16" s="670" t="s">
        <v>128</v>
      </c>
      <c r="DR16" s="665"/>
      <c r="DS16" s="665"/>
      <c r="DT16" s="665"/>
      <c r="DU16" s="665"/>
      <c r="DV16" s="665"/>
      <c r="DW16" s="665"/>
      <c r="DX16" s="665"/>
      <c r="DY16" s="665"/>
      <c r="DZ16" s="665"/>
      <c r="EA16" s="665"/>
      <c r="EB16" s="665"/>
      <c r="EC16" s="705"/>
    </row>
    <row r="17" spans="2:133" ht="11.25" customHeight="1" x14ac:dyDescent="0.15">
      <c r="B17" s="661" t="s">
        <v>272</v>
      </c>
      <c r="C17" s="662"/>
      <c r="D17" s="662"/>
      <c r="E17" s="662"/>
      <c r="F17" s="662"/>
      <c r="G17" s="662"/>
      <c r="H17" s="662"/>
      <c r="I17" s="662"/>
      <c r="J17" s="662"/>
      <c r="K17" s="662"/>
      <c r="L17" s="662"/>
      <c r="M17" s="662"/>
      <c r="N17" s="662"/>
      <c r="O17" s="662"/>
      <c r="P17" s="662"/>
      <c r="Q17" s="663"/>
      <c r="R17" s="664">
        <v>52801</v>
      </c>
      <c r="S17" s="665"/>
      <c r="T17" s="665"/>
      <c r="U17" s="665"/>
      <c r="V17" s="665"/>
      <c r="W17" s="665"/>
      <c r="X17" s="665"/>
      <c r="Y17" s="666"/>
      <c r="Z17" s="691">
        <v>0.9</v>
      </c>
      <c r="AA17" s="691"/>
      <c r="AB17" s="691"/>
      <c r="AC17" s="691"/>
      <c r="AD17" s="692">
        <v>52801</v>
      </c>
      <c r="AE17" s="692"/>
      <c r="AF17" s="692"/>
      <c r="AG17" s="692"/>
      <c r="AH17" s="692"/>
      <c r="AI17" s="692"/>
      <c r="AJ17" s="692"/>
      <c r="AK17" s="692"/>
      <c r="AL17" s="667">
        <v>1.6</v>
      </c>
      <c r="AM17" s="668"/>
      <c r="AN17" s="668"/>
      <c r="AO17" s="693"/>
      <c r="AP17" s="661" t="s">
        <v>273</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274</v>
      </c>
      <c r="CE17" s="703"/>
      <c r="CF17" s="703"/>
      <c r="CG17" s="703"/>
      <c r="CH17" s="703"/>
      <c r="CI17" s="703"/>
      <c r="CJ17" s="703"/>
      <c r="CK17" s="703"/>
      <c r="CL17" s="703"/>
      <c r="CM17" s="703"/>
      <c r="CN17" s="703"/>
      <c r="CO17" s="703"/>
      <c r="CP17" s="703"/>
      <c r="CQ17" s="704"/>
      <c r="CR17" s="664">
        <v>368124</v>
      </c>
      <c r="CS17" s="665"/>
      <c r="CT17" s="665"/>
      <c r="CU17" s="665"/>
      <c r="CV17" s="665"/>
      <c r="CW17" s="665"/>
      <c r="CX17" s="665"/>
      <c r="CY17" s="666"/>
      <c r="CZ17" s="691">
        <v>6.8</v>
      </c>
      <c r="DA17" s="691"/>
      <c r="DB17" s="691"/>
      <c r="DC17" s="691"/>
      <c r="DD17" s="670" t="s">
        <v>128</v>
      </c>
      <c r="DE17" s="665"/>
      <c r="DF17" s="665"/>
      <c r="DG17" s="665"/>
      <c r="DH17" s="665"/>
      <c r="DI17" s="665"/>
      <c r="DJ17" s="665"/>
      <c r="DK17" s="665"/>
      <c r="DL17" s="665"/>
      <c r="DM17" s="665"/>
      <c r="DN17" s="665"/>
      <c r="DO17" s="665"/>
      <c r="DP17" s="666"/>
      <c r="DQ17" s="670">
        <v>368124</v>
      </c>
      <c r="DR17" s="665"/>
      <c r="DS17" s="665"/>
      <c r="DT17" s="665"/>
      <c r="DU17" s="665"/>
      <c r="DV17" s="665"/>
      <c r="DW17" s="665"/>
      <c r="DX17" s="665"/>
      <c r="DY17" s="665"/>
      <c r="DZ17" s="665"/>
      <c r="EA17" s="665"/>
      <c r="EB17" s="665"/>
      <c r="EC17" s="705"/>
    </row>
    <row r="18" spans="2:133" ht="11.25" customHeight="1" x14ac:dyDescent="0.15">
      <c r="B18" s="661" t="s">
        <v>275</v>
      </c>
      <c r="C18" s="662"/>
      <c r="D18" s="662"/>
      <c r="E18" s="662"/>
      <c r="F18" s="662"/>
      <c r="G18" s="662"/>
      <c r="H18" s="662"/>
      <c r="I18" s="662"/>
      <c r="J18" s="662"/>
      <c r="K18" s="662"/>
      <c r="L18" s="662"/>
      <c r="M18" s="662"/>
      <c r="N18" s="662"/>
      <c r="O18" s="662"/>
      <c r="P18" s="662"/>
      <c r="Q18" s="663"/>
      <c r="R18" s="664">
        <v>19794</v>
      </c>
      <c r="S18" s="665"/>
      <c r="T18" s="665"/>
      <c r="U18" s="665"/>
      <c r="V18" s="665"/>
      <c r="W18" s="665"/>
      <c r="X18" s="665"/>
      <c r="Y18" s="666"/>
      <c r="Z18" s="691">
        <v>0.3</v>
      </c>
      <c r="AA18" s="691"/>
      <c r="AB18" s="691"/>
      <c r="AC18" s="691"/>
      <c r="AD18" s="692">
        <v>19794</v>
      </c>
      <c r="AE18" s="692"/>
      <c r="AF18" s="692"/>
      <c r="AG18" s="692"/>
      <c r="AH18" s="692"/>
      <c r="AI18" s="692"/>
      <c r="AJ18" s="692"/>
      <c r="AK18" s="692"/>
      <c r="AL18" s="667">
        <v>0.60000002384185791</v>
      </c>
      <c r="AM18" s="668"/>
      <c r="AN18" s="668"/>
      <c r="AO18" s="693"/>
      <c r="AP18" s="661" t="s">
        <v>276</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277</v>
      </c>
      <c r="CE18" s="703"/>
      <c r="CF18" s="703"/>
      <c r="CG18" s="703"/>
      <c r="CH18" s="703"/>
      <c r="CI18" s="703"/>
      <c r="CJ18" s="703"/>
      <c r="CK18" s="703"/>
      <c r="CL18" s="703"/>
      <c r="CM18" s="703"/>
      <c r="CN18" s="703"/>
      <c r="CO18" s="703"/>
      <c r="CP18" s="703"/>
      <c r="CQ18" s="704"/>
      <c r="CR18" s="664">
        <v>105060</v>
      </c>
      <c r="CS18" s="665"/>
      <c r="CT18" s="665"/>
      <c r="CU18" s="665"/>
      <c r="CV18" s="665"/>
      <c r="CW18" s="665"/>
      <c r="CX18" s="665"/>
      <c r="CY18" s="666"/>
      <c r="CZ18" s="691">
        <v>1.9</v>
      </c>
      <c r="DA18" s="691"/>
      <c r="DB18" s="691"/>
      <c r="DC18" s="691"/>
      <c r="DD18" s="670" t="s">
        <v>128</v>
      </c>
      <c r="DE18" s="665"/>
      <c r="DF18" s="665"/>
      <c r="DG18" s="665"/>
      <c r="DH18" s="665"/>
      <c r="DI18" s="665"/>
      <c r="DJ18" s="665"/>
      <c r="DK18" s="665"/>
      <c r="DL18" s="665"/>
      <c r="DM18" s="665"/>
      <c r="DN18" s="665"/>
      <c r="DO18" s="665"/>
      <c r="DP18" s="666"/>
      <c r="DQ18" s="670">
        <v>103945</v>
      </c>
      <c r="DR18" s="665"/>
      <c r="DS18" s="665"/>
      <c r="DT18" s="665"/>
      <c r="DU18" s="665"/>
      <c r="DV18" s="665"/>
      <c r="DW18" s="665"/>
      <c r="DX18" s="665"/>
      <c r="DY18" s="665"/>
      <c r="DZ18" s="665"/>
      <c r="EA18" s="665"/>
      <c r="EB18" s="665"/>
      <c r="EC18" s="705"/>
    </row>
    <row r="19" spans="2:133" ht="11.25" customHeight="1" x14ac:dyDescent="0.15">
      <c r="B19" s="661" t="s">
        <v>278</v>
      </c>
      <c r="C19" s="662"/>
      <c r="D19" s="662"/>
      <c r="E19" s="662"/>
      <c r="F19" s="662"/>
      <c r="G19" s="662"/>
      <c r="H19" s="662"/>
      <c r="I19" s="662"/>
      <c r="J19" s="662"/>
      <c r="K19" s="662"/>
      <c r="L19" s="662"/>
      <c r="M19" s="662"/>
      <c r="N19" s="662"/>
      <c r="O19" s="662"/>
      <c r="P19" s="662"/>
      <c r="Q19" s="663"/>
      <c r="R19" s="664">
        <v>4144</v>
      </c>
      <c r="S19" s="665"/>
      <c r="T19" s="665"/>
      <c r="U19" s="665"/>
      <c r="V19" s="665"/>
      <c r="W19" s="665"/>
      <c r="X19" s="665"/>
      <c r="Y19" s="666"/>
      <c r="Z19" s="691">
        <v>0.1</v>
      </c>
      <c r="AA19" s="691"/>
      <c r="AB19" s="691"/>
      <c r="AC19" s="691"/>
      <c r="AD19" s="692">
        <v>4144</v>
      </c>
      <c r="AE19" s="692"/>
      <c r="AF19" s="692"/>
      <c r="AG19" s="692"/>
      <c r="AH19" s="692"/>
      <c r="AI19" s="692"/>
      <c r="AJ19" s="692"/>
      <c r="AK19" s="692"/>
      <c r="AL19" s="667">
        <v>0.1</v>
      </c>
      <c r="AM19" s="668"/>
      <c r="AN19" s="668"/>
      <c r="AO19" s="693"/>
      <c r="AP19" s="661" t="s">
        <v>279</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128</v>
      </c>
      <c r="BP19" s="691"/>
      <c r="BQ19" s="691"/>
      <c r="BR19" s="691"/>
      <c r="BS19" s="692" t="s">
        <v>128</v>
      </c>
      <c r="BT19" s="692"/>
      <c r="BU19" s="692"/>
      <c r="BV19" s="692"/>
      <c r="BW19" s="692"/>
      <c r="BX19" s="692"/>
      <c r="BY19" s="692"/>
      <c r="BZ19" s="692"/>
      <c r="CA19" s="692"/>
      <c r="CB19" s="750"/>
      <c r="CD19" s="706" t="s">
        <v>280</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15">
      <c r="B20" s="661" t="s">
        <v>281</v>
      </c>
      <c r="C20" s="662"/>
      <c r="D20" s="662"/>
      <c r="E20" s="662"/>
      <c r="F20" s="662"/>
      <c r="G20" s="662"/>
      <c r="H20" s="662"/>
      <c r="I20" s="662"/>
      <c r="J20" s="662"/>
      <c r="K20" s="662"/>
      <c r="L20" s="662"/>
      <c r="M20" s="662"/>
      <c r="N20" s="662"/>
      <c r="O20" s="662"/>
      <c r="P20" s="662"/>
      <c r="Q20" s="663"/>
      <c r="R20" s="664">
        <v>1528</v>
      </c>
      <c r="S20" s="665"/>
      <c r="T20" s="665"/>
      <c r="U20" s="665"/>
      <c r="V20" s="665"/>
      <c r="W20" s="665"/>
      <c r="X20" s="665"/>
      <c r="Y20" s="666"/>
      <c r="Z20" s="691">
        <v>0</v>
      </c>
      <c r="AA20" s="691"/>
      <c r="AB20" s="691"/>
      <c r="AC20" s="691"/>
      <c r="AD20" s="692">
        <v>1528</v>
      </c>
      <c r="AE20" s="692"/>
      <c r="AF20" s="692"/>
      <c r="AG20" s="692"/>
      <c r="AH20" s="692"/>
      <c r="AI20" s="692"/>
      <c r="AJ20" s="692"/>
      <c r="AK20" s="692"/>
      <c r="AL20" s="667">
        <v>0</v>
      </c>
      <c r="AM20" s="668"/>
      <c r="AN20" s="668"/>
      <c r="AO20" s="693"/>
      <c r="AP20" s="661" t="s">
        <v>282</v>
      </c>
      <c r="AQ20" s="662"/>
      <c r="AR20" s="662"/>
      <c r="AS20" s="662"/>
      <c r="AT20" s="662"/>
      <c r="AU20" s="662"/>
      <c r="AV20" s="662"/>
      <c r="AW20" s="662"/>
      <c r="AX20" s="662"/>
      <c r="AY20" s="662"/>
      <c r="AZ20" s="662"/>
      <c r="BA20" s="662"/>
      <c r="BB20" s="662"/>
      <c r="BC20" s="662"/>
      <c r="BD20" s="662"/>
      <c r="BE20" s="662"/>
      <c r="BF20" s="663"/>
      <c r="BG20" s="664" t="s">
        <v>128</v>
      </c>
      <c r="BH20" s="665"/>
      <c r="BI20" s="665"/>
      <c r="BJ20" s="665"/>
      <c r="BK20" s="665"/>
      <c r="BL20" s="665"/>
      <c r="BM20" s="665"/>
      <c r="BN20" s="666"/>
      <c r="BO20" s="691" t="s">
        <v>128</v>
      </c>
      <c r="BP20" s="691"/>
      <c r="BQ20" s="691"/>
      <c r="BR20" s="691"/>
      <c r="BS20" s="692" t="s">
        <v>128</v>
      </c>
      <c r="BT20" s="692"/>
      <c r="BU20" s="692"/>
      <c r="BV20" s="692"/>
      <c r="BW20" s="692"/>
      <c r="BX20" s="692"/>
      <c r="BY20" s="692"/>
      <c r="BZ20" s="692"/>
      <c r="CA20" s="692"/>
      <c r="CB20" s="750"/>
      <c r="CD20" s="706" t="s">
        <v>283</v>
      </c>
      <c r="CE20" s="703"/>
      <c r="CF20" s="703"/>
      <c r="CG20" s="703"/>
      <c r="CH20" s="703"/>
      <c r="CI20" s="703"/>
      <c r="CJ20" s="703"/>
      <c r="CK20" s="703"/>
      <c r="CL20" s="703"/>
      <c r="CM20" s="703"/>
      <c r="CN20" s="703"/>
      <c r="CO20" s="703"/>
      <c r="CP20" s="703"/>
      <c r="CQ20" s="704"/>
      <c r="CR20" s="664">
        <v>5417810</v>
      </c>
      <c r="CS20" s="665"/>
      <c r="CT20" s="665"/>
      <c r="CU20" s="665"/>
      <c r="CV20" s="665"/>
      <c r="CW20" s="665"/>
      <c r="CX20" s="665"/>
      <c r="CY20" s="666"/>
      <c r="CZ20" s="691">
        <v>100</v>
      </c>
      <c r="DA20" s="691"/>
      <c r="DB20" s="691"/>
      <c r="DC20" s="691"/>
      <c r="DD20" s="670">
        <v>441231</v>
      </c>
      <c r="DE20" s="665"/>
      <c r="DF20" s="665"/>
      <c r="DG20" s="665"/>
      <c r="DH20" s="665"/>
      <c r="DI20" s="665"/>
      <c r="DJ20" s="665"/>
      <c r="DK20" s="665"/>
      <c r="DL20" s="665"/>
      <c r="DM20" s="665"/>
      <c r="DN20" s="665"/>
      <c r="DO20" s="665"/>
      <c r="DP20" s="666"/>
      <c r="DQ20" s="670">
        <v>4062005</v>
      </c>
      <c r="DR20" s="665"/>
      <c r="DS20" s="665"/>
      <c r="DT20" s="665"/>
      <c r="DU20" s="665"/>
      <c r="DV20" s="665"/>
      <c r="DW20" s="665"/>
      <c r="DX20" s="665"/>
      <c r="DY20" s="665"/>
      <c r="DZ20" s="665"/>
      <c r="EA20" s="665"/>
      <c r="EB20" s="665"/>
      <c r="EC20" s="705"/>
    </row>
    <row r="21" spans="2:133" ht="11.25" customHeight="1" x14ac:dyDescent="0.15">
      <c r="B21" s="661" t="s">
        <v>284</v>
      </c>
      <c r="C21" s="662"/>
      <c r="D21" s="662"/>
      <c r="E21" s="662"/>
      <c r="F21" s="662"/>
      <c r="G21" s="662"/>
      <c r="H21" s="662"/>
      <c r="I21" s="662"/>
      <c r="J21" s="662"/>
      <c r="K21" s="662"/>
      <c r="L21" s="662"/>
      <c r="M21" s="662"/>
      <c r="N21" s="662"/>
      <c r="O21" s="662"/>
      <c r="P21" s="662"/>
      <c r="Q21" s="663"/>
      <c r="R21" s="664">
        <v>373</v>
      </c>
      <c r="S21" s="665"/>
      <c r="T21" s="665"/>
      <c r="U21" s="665"/>
      <c r="V21" s="665"/>
      <c r="W21" s="665"/>
      <c r="X21" s="665"/>
      <c r="Y21" s="666"/>
      <c r="Z21" s="691">
        <v>0</v>
      </c>
      <c r="AA21" s="691"/>
      <c r="AB21" s="691"/>
      <c r="AC21" s="691"/>
      <c r="AD21" s="692">
        <v>373</v>
      </c>
      <c r="AE21" s="692"/>
      <c r="AF21" s="692"/>
      <c r="AG21" s="692"/>
      <c r="AH21" s="692"/>
      <c r="AI21" s="692"/>
      <c r="AJ21" s="692"/>
      <c r="AK21" s="692"/>
      <c r="AL21" s="667">
        <v>0</v>
      </c>
      <c r="AM21" s="668"/>
      <c r="AN21" s="668"/>
      <c r="AO21" s="693"/>
      <c r="AP21" s="757" t="s">
        <v>285</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286</v>
      </c>
      <c r="C22" s="728"/>
      <c r="D22" s="728"/>
      <c r="E22" s="728"/>
      <c r="F22" s="728"/>
      <c r="G22" s="728"/>
      <c r="H22" s="728"/>
      <c r="I22" s="728"/>
      <c r="J22" s="728"/>
      <c r="K22" s="728"/>
      <c r="L22" s="728"/>
      <c r="M22" s="728"/>
      <c r="N22" s="728"/>
      <c r="O22" s="728"/>
      <c r="P22" s="728"/>
      <c r="Q22" s="729"/>
      <c r="R22" s="664">
        <v>13749</v>
      </c>
      <c r="S22" s="665"/>
      <c r="T22" s="665"/>
      <c r="U22" s="665"/>
      <c r="V22" s="665"/>
      <c r="W22" s="665"/>
      <c r="X22" s="665"/>
      <c r="Y22" s="666"/>
      <c r="Z22" s="691">
        <v>0.2</v>
      </c>
      <c r="AA22" s="691"/>
      <c r="AB22" s="691"/>
      <c r="AC22" s="691"/>
      <c r="AD22" s="692">
        <v>13749</v>
      </c>
      <c r="AE22" s="692"/>
      <c r="AF22" s="692"/>
      <c r="AG22" s="692"/>
      <c r="AH22" s="692"/>
      <c r="AI22" s="692"/>
      <c r="AJ22" s="692"/>
      <c r="AK22" s="692"/>
      <c r="AL22" s="667">
        <v>0.40000000596046448</v>
      </c>
      <c r="AM22" s="668"/>
      <c r="AN22" s="668"/>
      <c r="AO22" s="693"/>
      <c r="AP22" s="757" t="s">
        <v>287</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289</v>
      </c>
      <c r="C23" s="662"/>
      <c r="D23" s="662"/>
      <c r="E23" s="662"/>
      <c r="F23" s="662"/>
      <c r="G23" s="662"/>
      <c r="H23" s="662"/>
      <c r="I23" s="662"/>
      <c r="J23" s="662"/>
      <c r="K23" s="662"/>
      <c r="L23" s="662"/>
      <c r="M23" s="662"/>
      <c r="N23" s="662"/>
      <c r="O23" s="662"/>
      <c r="P23" s="662"/>
      <c r="Q23" s="663"/>
      <c r="R23" s="664">
        <v>657697</v>
      </c>
      <c r="S23" s="665"/>
      <c r="T23" s="665"/>
      <c r="U23" s="665"/>
      <c r="V23" s="665"/>
      <c r="W23" s="665"/>
      <c r="X23" s="665"/>
      <c r="Y23" s="666"/>
      <c r="Z23" s="691">
        <v>11.2</v>
      </c>
      <c r="AA23" s="691"/>
      <c r="AB23" s="691"/>
      <c r="AC23" s="691"/>
      <c r="AD23" s="692">
        <v>567338</v>
      </c>
      <c r="AE23" s="692"/>
      <c r="AF23" s="692"/>
      <c r="AG23" s="692"/>
      <c r="AH23" s="692"/>
      <c r="AI23" s="692"/>
      <c r="AJ23" s="692"/>
      <c r="AK23" s="692"/>
      <c r="AL23" s="667">
        <v>17.3</v>
      </c>
      <c r="AM23" s="668"/>
      <c r="AN23" s="668"/>
      <c r="AO23" s="693"/>
      <c r="AP23" s="757" t="s">
        <v>290</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230</v>
      </c>
      <c r="CE23" s="767"/>
      <c r="CF23" s="767"/>
      <c r="CG23" s="767"/>
      <c r="CH23" s="767"/>
      <c r="CI23" s="767"/>
      <c r="CJ23" s="767"/>
      <c r="CK23" s="767"/>
      <c r="CL23" s="767"/>
      <c r="CM23" s="767"/>
      <c r="CN23" s="767"/>
      <c r="CO23" s="767"/>
      <c r="CP23" s="767"/>
      <c r="CQ23" s="768"/>
      <c r="CR23" s="766" t="s">
        <v>291</v>
      </c>
      <c r="CS23" s="767"/>
      <c r="CT23" s="767"/>
      <c r="CU23" s="767"/>
      <c r="CV23" s="767"/>
      <c r="CW23" s="767"/>
      <c r="CX23" s="767"/>
      <c r="CY23" s="768"/>
      <c r="CZ23" s="766" t="s">
        <v>292</v>
      </c>
      <c r="DA23" s="767"/>
      <c r="DB23" s="767"/>
      <c r="DC23" s="768"/>
      <c r="DD23" s="766" t="s">
        <v>293</v>
      </c>
      <c r="DE23" s="767"/>
      <c r="DF23" s="767"/>
      <c r="DG23" s="767"/>
      <c r="DH23" s="767"/>
      <c r="DI23" s="767"/>
      <c r="DJ23" s="767"/>
      <c r="DK23" s="768"/>
      <c r="DL23" s="775" t="s">
        <v>294</v>
      </c>
      <c r="DM23" s="776"/>
      <c r="DN23" s="776"/>
      <c r="DO23" s="776"/>
      <c r="DP23" s="776"/>
      <c r="DQ23" s="776"/>
      <c r="DR23" s="776"/>
      <c r="DS23" s="776"/>
      <c r="DT23" s="776"/>
      <c r="DU23" s="776"/>
      <c r="DV23" s="777"/>
      <c r="DW23" s="766" t="s">
        <v>295</v>
      </c>
      <c r="DX23" s="767"/>
      <c r="DY23" s="767"/>
      <c r="DZ23" s="767"/>
      <c r="EA23" s="767"/>
      <c r="EB23" s="767"/>
      <c r="EC23" s="768"/>
    </row>
    <row r="24" spans="2:133" ht="11.25" customHeight="1" x14ac:dyDescent="0.15">
      <c r="B24" s="661" t="s">
        <v>296</v>
      </c>
      <c r="C24" s="662"/>
      <c r="D24" s="662"/>
      <c r="E24" s="662"/>
      <c r="F24" s="662"/>
      <c r="G24" s="662"/>
      <c r="H24" s="662"/>
      <c r="I24" s="662"/>
      <c r="J24" s="662"/>
      <c r="K24" s="662"/>
      <c r="L24" s="662"/>
      <c r="M24" s="662"/>
      <c r="N24" s="662"/>
      <c r="O24" s="662"/>
      <c r="P24" s="662"/>
      <c r="Q24" s="663"/>
      <c r="R24" s="664">
        <v>567338</v>
      </c>
      <c r="S24" s="665"/>
      <c r="T24" s="665"/>
      <c r="U24" s="665"/>
      <c r="V24" s="665"/>
      <c r="W24" s="665"/>
      <c r="X24" s="665"/>
      <c r="Y24" s="666"/>
      <c r="Z24" s="691">
        <v>9.6999999999999993</v>
      </c>
      <c r="AA24" s="691"/>
      <c r="AB24" s="691"/>
      <c r="AC24" s="691"/>
      <c r="AD24" s="692">
        <v>567338</v>
      </c>
      <c r="AE24" s="692"/>
      <c r="AF24" s="692"/>
      <c r="AG24" s="692"/>
      <c r="AH24" s="692"/>
      <c r="AI24" s="692"/>
      <c r="AJ24" s="692"/>
      <c r="AK24" s="692"/>
      <c r="AL24" s="667">
        <v>17.3</v>
      </c>
      <c r="AM24" s="668"/>
      <c r="AN24" s="668"/>
      <c r="AO24" s="693"/>
      <c r="AP24" s="757" t="s">
        <v>297</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298</v>
      </c>
      <c r="CE24" s="721"/>
      <c r="CF24" s="721"/>
      <c r="CG24" s="721"/>
      <c r="CH24" s="721"/>
      <c r="CI24" s="721"/>
      <c r="CJ24" s="721"/>
      <c r="CK24" s="721"/>
      <c r="CL24" s="721"/>
      <c r="CM24" s="721"/>
      <c r="CN24" s="721"/>
      <c r="CO24" s="721"/>
      <c r="CP24" s="721"/>
      <c r="CQ24" s="722"/>
      <c r="CR24" s="717">
        <v>1938160</v>
      </c>
      <c r="CS24" s="718"/>
      <c r="CT24" s="718"/>
      <c r="CU24" s="718"/>
      <c r="CV24" s="718"/>
      <c r="CW24" s="718"/>
      <c r="CX24" s="718"/>
      <c r="CY24" s="761"/>
      <c r="CZ24" s="762">
        <v>35.799999999999997</v>
      </c>
      <c r="DA24" s="735"/>
      <c r="DB24" s="735"/>
      <c r="DC24" s="765"/>
      <c r="DD24" s="760">
        <v>1422173</v>
      </c>
      <c r="DE24" s="718"/>
      <c r="DF24" s="718"/>
      <c r="DG24" s="718"/>
      <c r="DH24" s="718"/>
      <c r="DI24" s="718"/>
      <c r="DJ24" s="718"/>
      <c r="DK24" s="761"/>
      <c r="DL24" s="760">
        <v>1421781</v>
      </c>
      <c r="DM24" s="718"/>
      <c r="DN24" s="718"/>
      <c r="DO24" s="718"/>
      <c r="DP24" s="718"/>
      <c r="DQ24" s="718"/>
      <c r="DR24" s="718"/>
      <c r="DS24" s="718"/>
      <c r="DT24" s="718"/>
      <c r="DU24" s="718"/>
      <c r="DV24" s="761"/>
      <c r="DW24" s="762">
        <v>40</v>
      </c>
      <c r="DX24" s="735"/>
      <c r="DY24" s="735"/>
      <c r="DZ24" s="735"/>
      <c r="EA24" s="735"/>
      <c r="EB24" s="735"/>
      <c r="EC24" s="763"/>
    </row>
    <row r="25" spans="2:133" ht="11.25" customHeight="1" x14ac:dyDescent="0.15">
      <c r="B25" s="661" t="s">
        <v>299</v>
      </c>
      <c r="C25" s="662"/>
      <c r="D25" s="662"/>
      <c r="E25" s="662"/>
      <c r="F25" s="662"/>
      <c r="G25" s="662"/>
      <c r="H25" s="662"/>
      <c r="I25" s="662"/>
      <c r="J25" s="662"/>
      <c r="K25" s="662"/>
      <c r="L25" s="662"/>
      <c r="M25" s="662"/>
      <c r="N25" s="662"/>
      <c r="O25" s="662"/>
      <c r="P25" s="662"/>
      <c r="Q25" s="663"/>
      <c r="R25" s="664">
        <v>90141</v>
      </c>
      <c r="S25" s="665"/>
      <c r="T25" s="665"/>
      <c r="U25" s="665"/>
      <c r="V25" s="665"/>
      <c r="W25" s="665"/>
      <c r="X25" s="665"/>
      <c r="Y25" s="666"/>
      <c r="Z25" s="691">
        <v>1.5</v>
      </c>
      <c r="AA25" s="691"/>
      <c r="AB25" s="691"/>
      <c r="AC25" s="691"/>
      <c r="AD25" s="692" t="s">
        <v>128</v>
      </c>
      <c r="AE25" s="692"/>
      <c r="AF25" s="692"/>
      <c r="AG25" s="692"/>
      <c r="AH25" s="692"/>
      <c r="AI25" s="692"/>
      <c r="AJ25" s="692"/>
      <c r="AK25" s="692"/>
      <c r="AL25" s="667" t="s">
        <v>128</v>
      </c>
      <c r="AM25" s="668"/>
      <c r="AN25" s="668"/>
      <c r="AO25" s="693"/>
      <c r="AP25" s="757" t="s">
        <v>300</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301</v>
      </c>
      <c r="CE25" s="703"/>
      <c r="CF25" s="703"/>
      <c r="CG25" s="703"/>
      <c r="CH25" s="703"/>
      <c r="CI25" s="703"/>
      <c r="CJ25" s="703"/>
      <c r="CK25" s="703"/>
      <c r="CL25" s="703"/>
      <c r="CM25" s="703"/>
      <c r="CN25" s="703"/>
      <c r="CO25" s="703"/>
      <c r="CP25" s="703"/>
      <c r="CQ25" s="704"/>
      <c r="CR25" s="664">
        <v>892648</v>
      </c>
      <c r="CS25" s="675"/>
      <c r="CT25" s="675"/>
      <c r="CU25" s="675"/>
      <c r="CV25" s="675"/>
      <c r="CW25" s="675"/>
      <c r="CX25" s="675"/>
      <c r="CY25" s="676"/>
      <c r="CZ25" s="667">
        <v>16.5</v>
      </c>
      <c r="DA25" s="677"/>
      <c r="DB25" s="677"/>
      <c r="DC25" s="678"/>
      <c r="DD25" s="670">
        <v>860554</v>
      </c>
      <c r="DE25" s="675"/>
      <c r="DF25" s="675"/>
      <c r="DG25" s="675"/>
      <c r="DH25" s="675"/>
      <c r="DI25" s="675"/>
      <c r="DJ25" s="675"/>
      <c r="DK25" s="676"/>
      <c r="DL25" s="670">
        <v>860162</v>
      </c>
      <c r="DM25" s="675"/>
      <c r="DN25" s="675"/>
      <c r="DO25" s="675"/>
      <c r="DP25" s="675"/>
      <c r="DQ25" s="675"/>
      <c r="DR25" s="675"/>
      <c r="DS25" s="675"/>
      <c r="DT25" s="675"/>
      <c r="DU25" s="675"/>
      <c r="DV25" s="676"/>
      <c r="DW25" s="667">
        <v>24.2</v>
      </c>
      <c r="DX25" s="677"/>
      <c r="DY25" s="677"/>
      <c r="DZ25" s="677"/>
      <c r="EA25" s="677"/>
      <c r="EB25" s="677"/>
      <c r="EC25" s="698"/>
    </row>
    <row r="26" spans="2:133" ht="11.25" customHeight="1" x14ac:dyDescent="0.15">
      <c r="B26" s="661" t="s">
        <v>302</v>
      </c>
      <c r="C26" s="662"/>
      <c r="D26" s="662"/>
      <c r="E26" s="662"/>
      <c r="F26" s="662"/>
      <c r="G26" s="662"/>
      <c r="H26" s="662"/>
      <c r="I26" s="662"/>
      <c r="J26" s="662"/>
      <c r="K26" s="662"/>
      <c r="L26" s="662"/>
      <c r="M26" s="662"/>
      <c r="N26" s="662"/>
      <c r="O26" s="662"/>
      <c r="P26" s="662"/>
      <c r="Q26" s="663"/>
      <c r="R26" s="664">
        <v>218</v>
      </c>
      <c r="S26" s="665"/>
      <c r="T26" s="665"/>
      <c r="U26" s="665"/>
      <c r="V26" s="665"/>
      <c r="W26" s="665"/>
      <c r="X26" s="665"/>
      <c r="Y26" s="666"/>
      <c r="Z26" s="691">
        <v>0</v>
      </c>
      <c r="AA26" s="691"/>
      <c r="AB26" s="691"/>
      <c r="AC26" s="691"/>
      <c r="AD26" s="692" t="s">
        <v>128</v>
      </c>
      <c r="AE26" s="692"/>
      <c r="AF26" s="692"/>
      <c r="AG26" s="692"/>
      <c r="AH26" s="692"/>
      <c r="AI26" s="692"/>
      <c r="AJ26" s="692"/>
      <c r="AK26" s="692"/>
      <c r="AL26" s="667" t="s">
        <v>128</v>
      </c>
      <c r="AM26" s="668"/>
      <c r="AN26" s="668"/>
      <c r="AO26" s="693"/>
      <c r="AP26" s="757" t="s">
        <v>303</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304</v>
      </c>
      <c r="CE26" s="703"/>
      <c r="CF26" s="703"/>
      <c r="CG26" s="703"/>
      <c r="CH26" s="703"/>
      <c r="CI26" s="703"/>
      <c r="CJ26" s="703"/>
      <c r="CK26" s="703"/>
      <c r="CL26" s="703"/>
      <c r="CM26" s="703"/>
      <c r="CN26" s="703"/>
      <c r="CO26" s="703"/>
      <c r="CP26" s="703"/>
      <c r="CQ26" s="704"/>
      <c r="CR26" s="664">
        <v>502254</v>
      </c>
      <c r="CS26" s="665"/>
      <c r="CT26" s="665"/>
      <c r="CU26" s="665"/>
      <c r="CV26" s="665"/>
      <c r="CW26" s="665"/>
      <c r="CX26" s="665"/>
      <c r="CY26" s="666"/>
      <c r="CZ26" s="667">
        <v>9.3000000000000007</v>
      </c>
      <c r="DA26" s="677"/>
      <c r="DB26" s="677"/>
      <c r="DC26" s="678"/>
      <c r="DD26" s="670">
        <v>482674</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305</v>
      </c>
      <c r="C27" s="662"/>
      <c r="D27" s="662"/>
      <c r="E27" s="662"/>
      <c r="F27" s="662"/>
      <c r="G27" s="662"/>
      <c r="H27" s="662"/>
      <c r="I27" s="662"/>
      <c r="J27" s="662"/>
      <c r="K27" s="662"/>
      <c r="L27" s="662"/>
      <c r="M27" s="662"/>
      <c r="N27" s="662"/>
      <c r="O27" s="662"/>
      <c r="P27" s="662"/>
      <c r="Q27" s="663"/>
      <c r="R27" s="664">
        <v>3349726</v>
      </c>
      <c r="S27" s="665"/>
      <c r="T27" s="665"/>
      <c r="U27" s="665"/>
      <c r="V27" s="665"/>
      <c r="W27" s="665"/>
      <c r="X27" s="665"/>
      <c r="Y27" s="666"/>
      <c r="Z27" s="691">
        <v>57.1</v>
      </c>
      <c r="AA27" s="691"/>
      <c r="AB27" s="691"/>
      <c r="AC27" s="691"/>
      <c r="AD27" s="692">
        <v>3259367</v>
      </c>
      <c r="AE27" s="692"/>
      <c r="AF27" s="692"/>
      <c r="AG27" s="692"/>
      <c r="AH27" s="692"/>
      <c r="AI27" s="692"/>
      <c r="AJ27" s="692"/>
      <c r="AK27" s="692"/>
      <c r="AL27" s="667">
        <v>99.599998474121094</v>
      </c>
      <c r="AM27" s="668"/>
      <c r="AN27" s="668"/>
      <c r="AO27" s="693"/>
      <c r="AP27" s="661" t="s">
        <v>306</v>
      </c>
      <c r="AQ27" s="662"/>
      <c r="AR27" s="662"/>
      <c r="AS27" s="662"/>
      <c r="AT27" s="662"/>
      <c r="AU27" s="662"/>
      <c r="AV27" s="662"/>
      <c r="AW27" s="662"/>
      <c r="AX27" s="662"/>
      <c r="AY27" s="662"/>
      <c r="AZ27" s="662"/>
      <c r="BA27" s="662"/>
      <c r="BB27" s="662"/>
      <c r="BC27" s="662"/>
      <c r="BD27" s="662"/>
      <c r="BE27" s="662"/>
      <c r="BF27" s="663"/>
      <c r="BG27" s="664">
        <v>2284328</v>
      </c>
      <c r="BH27" s="665"/>
      <c r="BI27" s="665"/>
      <c r="BJ27" s="665"/>
      <c r="BK27" s="665"/>
      <c r="BL27" s="665"/>
      <c r="BM27" s="665"/>
      <c r="BN27" s="666"/>
      <c r="BO27" s="691">
        <v>100</v>
      </c>
      <c r="BP27" s="691"/>
      <c r="BQ27" s="691"/>
      <c r="BR27" s="691"/>
      <c r="BS27" s="692">
        <v>63490</v>
      </c>
      <c r="BT27" s="692"/>
      <c r="BU27" s="692"/>
      <c r="BV27" s="692"/>
      <c r="BW27" s="692"/>
      <c r="BX27" s="692"/>
      <c r="BY27" s="692"/>
      <c r="BZ27" s="692"/>
      <c r="CA27" s="692"/>
      <c r="CB27" s="750"/>
      <c r="CD27" s="706" t="s">
        <v>307</v>
      </c>
      <c r="CE27" s="703"/>
      <c r="CF27" s="703"/>
      <c r="CG27" s="703"/>
      <c r="CH27" s="703"/>
      <c r="CI27" s="703"/>
      <c r="CJ27" s="703"/>
      <c r="CK27" s="703"/>
      <c r="CL27" s="703"/>
      <c r="CM27" s="703"/>
      <c r="CN27" s="703"/>
      <c r="CO27" s="703"/>
      <c r="CP27" s="703"/>
      <c r="CQ27" s="704"/>
      <c r="CR27" s="664">
        <v>677388</v>
      </c>
      <c r="CS27" s="675"/>
      <c r="CT27" s="675"/>
      <c r="CU27" s="675"/>
      <c r="CV27" s="675"/>
      <c r="CW27" s="675"/>
      <c r="CX27" s="675"/>
      <c r="CY27" s="676"/>
      <c r="CZ27" s="667">
        <v>12.5</v>
      </c>
      <c r="DA27" s="677"/>
      <c r="DB27" s="677"/>
      <c r="DC27" s="678"/>
      <c r="DD27" s="670">
        <v>193495</v>
      </c>
      <c r="DE27" s="675"/>
      <c r="DF27" s="675"/>
      <c r="DG27" s="675"/>
      <c r="DH27" s="675"/>
      <c r="DI27" s="675"/>
      <c r="DJ27" s="675"/>
      <c r="DK27" s="676"/>
      <c r="DL27" s="670">
        <v>193495</v>
      </c>
      <c r="DM27" s="675"/>
      <c r="DN27" s="675"/>
      <c r="DO27" s="675"/>
      <c r="DP27" s="675"/>
      <c r="DQ27" s="675"/>
      <c r="DR27" s="675"/>
      <c r="DS27" s="675"/>
      <c r="DT27" s="675"/>
      <c r="DU27" s="675"/>
      <c r="DV27" s="676"/>
      <c r="DW27" s="667">
        <v>5.4</v>
      </c>
      <c r="DX27" s="677"/>
      <c r="DY27" s="677"/>
      <c r="DZ27" s="677"/>
      <c r="EA27" s="677"/>
      <c r="EB27" s="677"/>
      <c r="EC27" s="698"/>
    </row>
    <row r="28" spans="2:133" ht="11.25" customHeight="1" x14ac:dyDescent="0.15">
      <c r="B28" s="661" t="s">
        <v>308</v>
      </c>
      <c r="C28" s="662"/>
      <c r="D28" s="662"/>
      <c r="E28" s="662"/>
      <c r="F28" s="662"/>
      <c r="G28" s="662"/>
      <c r="H28" s="662"/>
      <c r="I28" s="662"/>
      <c r="J28" s="662"/>
      <c r="K28" s="662"/>
      <c r="L28" s="662"/>
      <c r="M28" s="662"/>
      <c r="N28" s="662"/>
      <c r="O28" s="662"/>
      <c r="P28" s="662"/>
      <c r="Q28" s="663"/>
      <c r="R28" s="664">
        <v>828</v>
      </c>
      <c r="S28" s="665"/>
      <c r="T28" s="665"/>
      <c r="U28" s="665"/>
      <c r="V28" s="665"/>
      <c r="W28" s="665"/>
      <c r="X28" s="665"/>
      <c r="Y28" s="666"/>
      <c r="Z28" s="691">
        <v>0</v>
      </c>
      <c r="AA28" s="691"/>
      <c r="AB28" s="691"/>
      <c r="AC28" s="691"/>
      <c r="AD28" s="692">
        <v>828</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309</v>
      </c>
      <c r="CE28" s="703"/>
      <c r="CF28" s="703"/>
      <c r="CG28" s="703"/>
      <c r="CH28" s="703"/>
      <c r="CI28" s="703"/>
      <c r="CJ28" s="703"/>
      <c r="CK28" s="703"/>
      <c r="CL28" s="703"/>
      <c r="CM28" s="703"/>
      <c r="CN28" s="703"/>
      <c r="CO28" s="703"/>
      <c r="CP28" s="703"/>
      <c r="CQ28" s="704"/>
      <c r="CR28" s="664">
        <v>368124</v>
      </c>
      <c r="CS28" s="665"/>
      <c r="CT28" s="665"/>
      <c r="CU28" s="665"/>
      <c r="CV28" s="665"/>
      <c r="CW28" s="665"/>
      <c r="CX28" s="665"/>
      <c r="CY28" s="666"/>
      <c r="CZ28" s="667">
        <v>6.8</v>
      </c>
      <c r="DA28" s="677"/>
      <c r="DB28" s="677"/>
      <c r="DC28" s="678"/>
      <c r="DD28" s="670">
        <v>368124</v>
      </c>
      <c r="DE28" s="665"/>
      <c r="DF28" s="665"/>
      <c r="DG28" s="665"/>
      <c r="DH28" s="665"/>
      <c r="DI28" s="665"/>
      <c r="DJ28" s="665"/>
      <c r="DK28" s="666"/>
      <c r="DL28" s="670">
        <v>368124</v>
      </c>
      <c r="DM28" s="665"/>
      <c r="DN28" s="665"/>
      <c r="DO28" s="665"/>
      <c r="DP28" s="665"/>
      <c r="DQ28" s="665"/>
      <c r="DR28" s="665"/>
      <c r="DS28" s="665"/>
      <c r="DT28" s="665"/>
      <c r="DU28" s="665"/>
      <c r="DV28" s="666"/>
      <c r="DW28" s="667">
        <v>10.3</v>
      </c>
      <c r="DX28" s="677"/>
      <c r="DY28" s="677"/>
      <c r="DZ28" s="677"/>
      <c r="EA28" s="677"/>
      <c r="EB28" s="677"/>
      <c r="EC28" s="698"/>
    </row>
    <row r="29" spans="2:133" ht="11.25" customHeight="1" x14ac:dyDescent="0.15">
      <c r="B29" s="661" t="s">
        <v>310</v>
      </c>
      <c r="C29" s="662"/>
      <c r="D29" s="662"/>
      <c r="E29" s="662"/>
      <c r="F29" s="662"/>
      <c r="G29" s="662"/>
      <c r="H29" s="662"/>
      <c r="I29" s="662"/>
      <c r="J29" s="662"/>
      <c r="K29" s="662"/>
      <c r="L29" s="662"/>
      <c r="M29" s="662"/>
      <c r="N29" s="662"/>
      <c r="O29" s="662"/>
      <c r="P29" s="662"/>
      <c r="Q29" s="663"/>
      <c r="R29" s="664">
        <v>22788</v>
      </c>
      <c r="S29" s="665"/>
      <c r="T29" s="665"/>
      <c r="U29" s="665"/>
      <c r="V29" s="665"/>
      <c r="W29" s="665"/>
      <c r="X29" s="665"/>
      <c r="Y29" s="666"/>
      <c r="Z29" s="691">
        <v>0.4</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311</v>
      </c>
      <c r="CE29" s="752"/>
      <c r="CF29" s="706" t="s">
        <v>69</v>
      </c>
      <c r="CG29" s="703"/>
      <c r="CH29" s="703"/>
      <c r="CI29" s="703"/>
      <c r="CJ29" s="703"/>
      <c r="CK29" s="703"/>
      <c r="CL29" s="703"/>
      <c r="CM29" s="703"/>
      <c r="CN29" s="703"/>
      <c r="CO29" s="703"/>
      <c r="CP29" s="703"/>
      <c r="CQ29" s="704"/>
      <c r="CR29" s="664">
        <v>368124</v>
      </c>
      <c r="CS29" s="675"/>
      <c r="CT29" s="675"/>
      <c r="CU29" s="675"/>
      <c r="CV29" s="675"/>
      <c r="CW29" s="675"/>
      <c r="CX29" s="675"/>
      <c r="CY29" s="676"/>
      <c r="CZ29" s="667">
        <v>6.8</v>
      </c>
      <c r="DA29" s="677"/>
      <c r="DB29" s="677"/>
      <c r="DC29" s="678"/>
      <c r="DD29" s="670">
        <v>368124</v>
      </c>
      <c r="DE29" s="675"/>
      <c r="DF29" s="675"/>
      <c r="DG29" s="675"/>
      <c r="DH29" s="675"/>
      <c r="DI29" s="675"/>
      <c r="DJ29" s="675"/>
      <c r="DK29" s="676"/>
      <c r="DL29" s="670">
        <v>368124</v>
      </c>
      <c r="DM29" s="675"/>
      <c r="DN29" s="675"/>
      <c r="DO29" s="675"/>
      <c r="DP29" s="675"/>
      <c r="DQ29" s="675"/>
      <c r="DR29" s="675"/>
      <c r="DS29" s="675"/>
      <c r="DT29" s="675"/>
      <c r="DU29" s="675"/>
      <c r="DV29" s="676"/>
      <c r="DW29" s="667">
        <v>10.3</v>
      </c>
      <c r="DX29" s="677"/>
      <c r="DY29" s="677"/>
      <c r="DZ29" s="677"/>
      <c r="EA29" s="677"/>
      <c r="EB29" s="677"/>
      <c r="EC29" s="698"/>
    </row>
    <row r="30" spans="2:133" ht="11.25" customHeight="1" x14ac:dyDescent="0.15">
      <c r="B30" s="661" t="s">
        <v>312</v>
      </c>
      <c r="C30" s="662"/>
      <c r="D30" s="662"/>
      <c r="E30" s="662"/>
      <c r="F30" s="662"/>
      <c r="G30" s="662"/>
      <c r="H30" s="662"/>
      <c r="I30" s="662"/>
      <c r="J30" s="662"/>
      <c r="K30" s="662"/>
      <c r="L30" s="662"/>
      <c r="M30" s="662"/>
      <c r="N30" s="662"/>
      <c r="O30" s="662"/>
      <c r="P30" s="662"/>
      <c r="Q30" s="663"/>
      <c r="R30" s="664">
        <v>4618</v>
      </c>
      <c r="S30" s="665"/>
      <c r="T30" s="665"/>
      <c r="U30" s="665"/>
      <c r="V30" s="665"/>
      <c r="W30" s="665"/>
      <c r="X30" s="665"/>
      <c r="Y30" s="666"/>
      <c r="Z30" s="691">
        <v>0.1</v>
      </c>
      <c r="AA30" s="691"/>
      <c r="AB30" s="691"/>
      <c r="AC30" s="691"/>
      <c r="AD30" s="692" t="s">
        <v>128</v>
      </c>
      <c r="AE30" s="692"/>
      <c r="AF30" s="692"/>
      <c r="AG30" s="692"/>
      <c r="AH30" s="692"/>
      <c r="AI30" s="692"/>
      <c r="AJ30" s="692"/>
      <c r="AK30" s="692"/>
      <c r="AL30" s="667" t="s">
        <v>128</v>
      </c>
      <c r="AM30" s="668"/>
      <c r="AN30" s="668"/>
      <c r="AO30" s="693"/>
      <c r="AP30" s="723" t="s">
        <v>230</v>
      </c>
      <c r="AQ30" s="724"/>
      <c r="AR30" s="724"/>
      <c r="AS30" s="724"/>
      <c r="AT30" s="724"/>
      <c r="AU30" s="724"/>
      <c r="AV30" s="724"/>
      <c r="AW30" s="724"/>
      <c r="AX30" s="724"/>
      <c r="AY30" s="724"/>
      <c r="AZ30" s="724"/>
      <c r="BA30" s="724"/>
      <c r="BB30" s="724"/>
      <c r="BC30" s="724"/>
      <c r="BD30" s="724"/>
      <c r="BE30" s="724"/>
      <c r="BF30" s="725"/>
      <c r="BG30" s="723" t="s">
        <v>313</v>
      </c>
      <c r="BH30" s="748"/>
      <c r="BI30" s="748"/>
      <c r="BJ30" s="748"/>
      <c r="BK30" s="748"/>
      <c r="BL30" s="748"/>
      <c r="BM30" s="748"/>
      <c r="BN30" s="748"/>
      <c r="BO30" s="748"/>
      <c r="BP30" s="748"/>
      <c r="BQ30" s="749"/>
      <c r="BR30" s="723" t="s">
        <v>314</v>
      </c>
      <c r="BS30" s="748"/>
      <c r="BT30" s="748"/>
      <c r="BU30" s="748"/>
      <c r="BV30" s="748"/>
      <c r="BW30" s="748"/>
      <c r="BX30" s="748"/>
      <c r="BY30" s="748"/>
      <c r="BZ30" s="748"/>
      <c r="CA30" s="748"/>
      <c r="CB30" s="749"/>
      <c r="CD30" s="753"/>
      <c r="CE30" s="754"/>
      <c r="CF30" s="706" t="s">
        <v>315</v>
      </c>
      <c r="CG30" s="703"/>
      <c r="CH30" s="703"/>
      <c r="CI30" s="703"/>
      <c r="CJ30" s="703"/>
      <c r="CK30" s="703"/>
      <c r="CL30" s="703"/>
      <c r="CM30" s="703"/>
      <c r="CN30" s="703"/>
      <c r="CO30" s="703"/>
      <c r="CP30" s="703"/>
      <c r="CQ30" s="704"/>
      <c r="CR30" s="664">
        <v>353791</v>
      </c>
      <c r="CS30" s="665"/>
      <c r="CT30" s="665"/>
      <c r="CU30" s="665"/>
      <c r="CV30" s="665"/>
      <c r="CW30" s="665"/>
      <c r="CX30" s="665"/>
      <c r="CY30" s="666"/>
      <c r="CZ30" s="667">
        <v>6.5</v>
      </c>
      <c r="DA30" s="677"/>
      <c r="DB30" s="677"/>
      <c r="DC30" s="678"/>
      <c r="DD30" s="670">
        <v>353791</v>
      </c>
      <c r="DE30" s="665"/>
      <c r="DF30" s="665"/>
      <c r="DG30" s="665"/>
      <c r="DH30" s="665"/>
      <c r="DI30" s="665"/>
      <c r="DJ30" s="665"/>
      <c r="DK30" s="666"/>
      <c r="DL30" s="670">
        <v>353791</v>
      </c>
      <c r="DM30" s="665"/>
      <c r="DN30" s="665"/>
      <c r="DO30" s="665"/>
      <c r="DP30" s="665"/>
      <c r="DQ30" s="665"/>
      <c r="DR30" s="665"/>
      <c r="DS30" s="665"/>
      <c r="DT30" s="665"/>
      <c r="DU30" s="665"/>
      <c r="DV30" s="666"/>
      <c r="DW30" s="667">
        <v>9.9</v>
      </c>
      <c r="DX30" s="677"/>
      <c r="DY30" s="677"/>
      <c r="DZ30" s="677"/>
      <c r="EA30" s="677"/>
      <c r="EB30" s="677"/>
      <c r="EC30" s="698"/>
    </row>
    <row r="31" spans="2:133" ht="11.25" customHeight="1" x14ac:dyDescent="0.15">
      <c r="B31" s="661" t="s">
        <v>316</v>
      </c>
      <c r="C31" s="662"/>
      <c r="D31" s="662"/>
      <c r="E31" s="662"/>
      <c r="F31" s="662"/>
      <c r="G31" s="662"/>
      <c r="H31" s="662"/>
      <c r="I31" s="662"/>
      <c r="J31" s="662"/>
      <c r="K31" s="662"/>
      <c r="L31" s="662"/>
      <c r="M31" s="662"/>
      <c r="N31" s="662"/>
      <c r="O31" s="662"/>
      <c r="P31" s="662"/>
      <c r="Q31" s="663"/>
      <c r="R31" s="664">
        <v>4583</v>
      </c>
      <c r="S31" s="665"/>
      <c r="T31" s="665"/>
      <c r="U31" s="665"/>
      <c r="V31" s="665"/>
      <c r="W31" s="665"/>
      <c r="X31" s="665"/>
      <c r="Y31" s="666"/>
      <c r="Z31" s="691">
        <v>0.1</v>
      </c>
      <c r="AA31" s="691"/>
      <c r="AB31" s="691"/>
      <c r="AC31" s="691"/>
      <c r="AD31" s="692" t="s">
        <v>128</v>
      </c>
      <c r="AE31" s="692"/>
      <c r="AF31" s="692"/>
      <c r="AG31" s="692"/>
      <c r="AH31" s="692"/>
      <c r="AI31" s="692"/>
      <c r="AJ31" s="692"/>
      <c r="AK31" s="692"/>
      <c r="AL31" s="667" t="s">
        <v>128</v>
      </c>
      <c r="AM31" s="668"/>
      <c r="AN31" s="668"/>
      <c r="AO31" s="693"/>
      <c r="AP31" s="737" t="s">
        <v>317</v>
      </c>
      <c r="AQ31" s="738"/>
      <c r="AR31" s="738"/>
      <c r="AS31" s="738"/>
      <c r="AT31" s="743" t="s">
        <v>318</v>
      </c>
      <c r="AU31" s="366"/>
      <c r="AV31" s="366"/>
      <c r="AW31" s="366"/>
      <c r="AX31" s="730" t="s">
        <v>192</v>
      </c>
      <c r="AY31" s="731"/>
      <c r="AZ31" s="731"/>
      <c r="BA31" s="731"/>
      <c r="BB31" s="731"/>
      <c r="BC31" s="731"/>
      <c r="BD31" s="731"/>
      <c r="BE31" s="731"/>
      <c r="BF31" s="732"/>
      <c r="BG31" s="733">
        <v>99.6</v>
      </c>
      <c r="BH31" s="734"/>
      <c r="BI31" s="734"/>
      <c r="BJ31" s="734"/>
      <c r="BK31" s="734"/>
      <c r="BL31" s="734"/>
      <c r="BM31" s="735">
        <v>99</v>
      </c>
      <c r="BN31" s="734"/>
      <c r="BO31" s="734"/>
      <c r="BP31" s="734"/>
      <c r="BQ31" s="736"/>
      <c r="BR31" s="733">
        <v>99</v>
      </c>
      <c r="BS31" s="734"/>
      <c r="BT31" s="734"/>
      <c r="BU31" s="734"/>
      <c r="BV31" s="734"/>
      <c r="BW31" s="734"/>
      <c r="BX31" s="735">
        <v>98.2</v>
      </c>
      <c r="BY31" s="734"/>
      <c r="BZ31" s="734"/>
      <c r="CA31" s="734"/>
      <c r="CB31" s="736"/>
      <c r="CD31" s="753"/>
      <c r="CE31" s="754"/>
      <c r="CF31" s="706" t="s">
        <v>319</v>
      </c>
      <c r="CG31" s="703"/>
      <c r="CH31" s="703"/>
      <c r="CI31" s="703"/>
      <c r="CJ31" s="703"/>
      <c r="CK31" s="703"/>
      <c r="CL31" s="703"/>
      <c r="CM31" s="703"/>
      <c r="CN31" s="703"/>
      <c r="CO31" s="703"/>
      <c r="CP31" s="703"/>
      <c r="CQ31" s="704"/>
      <c r="CR31" s="664">
        <v>14333</v>
      </c>
      <c r="CS31" s="675"/>
      <c r="CT31" s="675"/>
      <c r="CU31" s="675"/>
      <c r="CV31" s="675"/>
      <c r="CW31" s="675"/>
      <c r="CX31" s="675"/>
      <c r="CY31" s="676"/>
      <c r="CZ31" s="667">
        <v>0.3</v>
      </c>
      <c r="DA31" s="677"/>
      <c r="DB31" s="677"/>
      <c r="DC31" s="678"/>
      <c r="DD31" s="670">
        <v>14333</v>
      </c>
      <c r="DE31" s="675"/>
      <c r="DF31" s="675"/>
      <c r="DG31" s="675"/>
      <c r="DH31" s="675"/>
      <c r="DI31" s="675"/>
      <c r="DJ31" s="675"/>
      <c r="DK31" s="676"/>
      <c r="DL31" s="670">
        <v>14333</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320</v>
      </c>
      <c r="C32" s="662"/>
      <c r="D32" s="662"/>
      <c r="E32" s="662"/>
      <c r="F32" s="662"/>
      <c r="G32" s="662"/>
      <c r="H32" s="662"/>
      <c r="I32" s="662"/>
      <c r="J32" s="662"/>
      <c r="K32" s="662"/>
      <c r="L32" s="662"/>
      <c r="M32" s="662"/>
      <c r="N32" s="662"/>
      <c r="O32" s="662"/>
      <c r="P32" s="662"/>
      <c r="Q32" s="663"/>
      <c r="R32" s="664">
        <v>982697</v>
      </c>
      <c r="S32" s="665"/>
      <c r="T32" s="665"/>
      <c r="U32" s="665"/>
      <c r="V32" s="665"/>
      <c r="W32" s="665"/>
      <c r="X32" s="665"/>
      <c r="Y32" s="666"/>
      <c r="Z32" s="691">
        <v>16.8</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362" t="s">
        <v>321</v>
      </c>
      <c r="AV32" s="362"/>
      <c r="AW32" s="362"/>
      <c r="AX32" s="661" t="s">
        <v>322</v>
      </c>
      <c r="AY32" s="662"/>
      <c r="AZ32" s="662"/>
      <c r="BA32" s="662"/>
      <c r="BB32" s="662"/>
      <c r="BC32" s="662"/>
      <c r="BD32" s="662"/>
      <c r="BE32" s="662"/>
      <c r="BF32" s="663"/>
      <c r="BG32" s="746">
        <v>99.3</v>
      </c>
      <c r="BH32" s="675"/>
      <c r="BI32" s="675"/>
      <c r="BJ32" s="675"/>
      <c r="BK32" s="675"/>
      <c r="BL32" s="675"/>
      <c r="BM32" s="668">
        <v>98</v>
      </c>
      <c r="BN32" s="747"/>
      <c r="BO32" s="747"/>
      <c r="BP32" s="747"/>
      <c r="BQ32" s="702"/>
      <c r="BR32" s="746">
        <v>98.2</v>
      </c>
      <c r="BS32" s="675"/>
      <c r="BT32" s="675"/>
      <c r="BU32" s="675"/>
      <c r="BV32" s="675"/>
      <c r="BW32" s="675"/>
      <c r="BX32" s="668">
        <v>97.1</v>
      </c>
      <c r="BY32" s="747"/>
      <c r="BZ32" s="747"/>
      <c r="CA32" s="747"/>
      <c r="CB32" s="702"/>
      <c r="CD32" s="755"/>
      <c r="CE32" s="756"/>
      <c r="CF32" s="706" t="s">
        <v>323</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15">
      <c r="B33" s="727" t="s">
        <v>324</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1"/>
      <c r="AQ33" s="742"/>
      <c r="AR33" s="742"/>
      <c r="AS33" s="742"/>
      <c r="AT33" s="745"/>
      <c r="AU33" s="360"/>
      <c r="AV33" s="360"/>
      <c r="AW33" s="360"/>
      <c r="AX33" s="641" t="s">
        <v>325</v>
      </c>
      <c r="AY33" s="642"/>
      <c r="AZ33" s="642"/>
      <c r="BA33" s="642"/>
      <c r="BB33" s="642"/>
      <c r="BC33" s="642"/>
      <c r="BD33" s="642"/>
      <c r="BE33" s="642"/>
      <c r="BF33" s="643"/>
      <c r="BG33" s="726">
        <v>99.8</v>
      </c>
      <c r="BH33" s="645"/>
      <c r="BI33" s="645"/>
      <c r="BJ33" s="645"/>
      <c r="BK33" s="645"/>
      <c r="BL33" s="645"/>
      <c r="BM33" s="683">
        <v>99.4</v>
      </c>
      <c r="BN33" s="645"/>
      <c r="BO33" s="645"/>
      <c r="BP33" s="645"/>
      <c r="BQ33" s="694"/>
      <c r="BR33" s="726">
        <v>99.3</v>
      </c>
      <c r="BS33" s="645"/>
      <c r="BT33" s="645"/>
      <c r="BU33" s="645"/>
      <c r="BV33" s="645"/>
      <c r="BW33" s="645"/>
      <c r="BX33" s="683">
        <v>98.7</v>
      </c>
      <c r="BY33" s="645"/>
      <c r="BZ33" s="645"/>
      <c r="CA33" s="645"/>
      <c r="CB33" s="694"/>
      <c r="CD33" s="706" t="s">
        <v>326</v>
      </c>
      <c r="CE33" s="703"/>
      <c r="CF33" s="703"/>
      <c r="CG33" s="703"/>
      <c r="CH33" s="703"/>
      <c r="CI33" s="703"/>
      <c r="CJ33" s="703"/>
      <c r="CK33" s="703"/>
      <c r="CL33" s="703"/>
      <c r="CM33" s="703"/>
      <c r="CN33" s="703"/>
      <c r="CO33" s="703"/>
      <c r="CP33" s="703"/>
      <c r="CQ33" s="704"/>
      <c r="CR33" s="664">
        <v>3038419</v>
      </c>
      <c r="CS33" s="675"/>
      <c r="CT33" s="675"/>
      <c r="CU33" s="675"/>
      <c r="CV33" s="675"/>
      <c r="CW33" s="675"/>
      <c r="CX33" s="675"/>
      <c r="CY33" s="676"/>
      <c r="CZ33" s="667">
        <v>56.1</v>
      </c>
      <c r="DA33" s="677"/>
      <c r="DB33" s="677"/>
      <c r="DC33" s="678"/>
      <c r="DD33" s="670">
        <v>2502997</v>
      </c>
      <c r="DE33" s="675"/>
      <c r="DF33" s="675"/>
      <c r="DG33" s="675"/>
      <c r="DH33" s="675"/>
      <c r="DI33" s="675"/>
      <c r="DJ33" s="675"/>
      <c r="DK33" s="676"/>
      <c r="DL33" s="670">
        <v>1806129</v>
      </c>
      <c r="DM33" s="675"/>
      <c r="DN33" s="675"/>
      <c r="DO33" s="675"/>
      <c r="DP33" s="675"/>
      <c r="DQ33" s="675"/>
      <c r="DR33" s="675"/>
      <c r="DS33" s="675"/>
      <c r="DT33" s="675"/>
      <c r="DU33" s="675"/>
      <c r="DV33" s="676"/>
      <c r="DW33" s="667">
        <v>50.8</v>
      </c>
      <c r="DX33" s="677"/>
      <c r="DY33" s="677"/>
      <c r="DZ33" s="677"/>
      <c r="EA33" s="677"/>
      <c r="EB33" s="677"/>
      <c r="EC33" s="698"/>
    </row>
    <row r="34" spans="2:133" ht="11.25" customHeight="1" x14ac:dyDescent="0.15">
      <c r="B34" s="661" t="s">
        <v>327</v>
      </c>
      <c r="C34" s="662"/>
      <c r="D34" s="662"/>
      <c r="E34" s="662"/>
      <c r="F34" s="662"/>
      <c r="G34" s="662"/>
      <c r="H34" s="662"/>
      <c r="I34" s="662"/>
      <c r="J34" s="662"/>
      <c r="K34" s="662"/>
      <c r="L34" s="662"/>
      <c r="M34" s="662"/>
      <c r="N34" s="662"/>
      <c r="O34" s="662"/>
      <c r="P34" s="662"/>
      <c r="Q34" s="663"/>
      <c r="R34" s="664">
        <v>279968</v>
      </c>
      <c r="S34" s="665"/>
      <c r="T34" s="665"/>
      <c r="U34" s="665"/>
      <c r="V34" s="665"/>
      <c r="W34" s="665"/>
      <c r="X34" s="665"/>
      <c r="Y34" s="666"/>
      <c r="Z34" s="691">
        <v>4.8</v>
      </c>
      <c r="AA34" s="691"/>
      <c r="AB34" s="691"/>
      <c r="AC34" s="691"/>
      <c r="AD34" s="692" t="s">
        <v>128</v>
      </c>
      <c r="AE34" s="692"/>
      <c r="AF34" s="692"/>
      <c r="AG34" s="692"/>
      <c r="AH34" s="692"/>
      <c r="AI34" s="692"/>
      <c r="AJ34" s="692"/>
      <c r="AK34" s="692"/>
      <c r="AL34" s="667" t="s">
        <v>128</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328</v>
      </c>
      <c r="CE34" s="703"/>
      <c r="CF34" s="703"/>
      <c r="CG34" s="703"/>
      <c r="CH34" s="703"/>
      <c r="CI34" s="703"/>
      <c r="CJ34" s="703"/>
      <c r="CK34" s="703"/>
      <c r="CL34" s="703"/>
      <c r="CM34" s="703"/>
      <c r="CN34" s="703"/>
      <c r="CO34" s="703"/>
      <c r="CP34" s="703"/>
      <c r="CQ34" s="704"/>
      <c r="CR34" s="664">
        <v>646983</v>
      </c>
      <c r="CS34" s="665"/>
      <c r="CT34" s="665"/>
      <c r="CU34" s="665"/>
      <c r="CV34" s="665"/>
      <c r="CW34" s="665"/>
      <c r="CX34" s="665"/>
      <c r="CY34" s="666"/>
      <c r="CZ34" s="667">
        <v>11.9</v>
      </c>
      <c r="DA34" s="677"/>
      <c r="DB34" s="677"/>
      <c r="DC34" s="678"/>
      <c r="DD34" s="670">
        <v>456420</v>
      </c>
      <c r="DE34" s="665"/>
      <c r="DF34" s="665"/>
      <c r="DG34" s="665"/>
      <c r="DH34" s="665"/>
      <c r="DI34" s="665"/>
      <c r="DJ34" s="665"/>
      <c r="DK34" s="666"/>
      <c r="DL34" s="670">
        <v>427660</v>
      </c>
      <c r="DM34" s="665"/>
      <c r="DN34" s="665"/>
      <c r="DO34" s="665"/>
      <c r="DP34" s="665"/>
      <c r="DQ34" s="665"/>
      <c r="DR34" s="665"/>
      <c r="DS34" s="665"/>
      <c r="DT34" s="665"/>
      <c r="DU34" s="665"/>
      <c r="DV34" s="666"/>
      <c r="DW34" s="667">
        <v>12</v>
      </c>
      <c r="DX34" s="677"/>
      <c r="DY34" s="677"/>
      <c r="DZ34" s="677"/>
      <c r="EA34" s="677"/>
      <c r="EB34" s="677"/>
      <c r="EC34" s="698"/>
    </row>
    <row r="35" spans="2:133" ht="11.25" customHeight="1" x14ac:dyDescent="0.15">
      <c r="B35" s="661" t="s">
        <v>329</v>
      </c>
      <c r="C35" s="662"/>
      <c r="D35" s="662"/>
      <c r="E35" s="662"/>
      <c r="F35" s="662"/>
      <c r="G35" s="662"/>
      <c r="H35" s="662"/>
      <c r="I35" s="662"/>
      <c r="J35" s="662"/>
      <c r="K35" s="662"/>
      <c r="L35" s="662"/>
      <c r="M35" s="662"/>
      <c r="N35" s="662"/>
      <c r="O35" s="662"/>
      <c r="P35" s="662"/>
      <c r="Q35" s="663"/>
      <c r="R35" s="664">
        <v>7740</v>
      </c>
      <c r="S35" s="665"/>
      <c r="T35" s="665"/>
      <c r="U35" s="665"/>
      <c r="V35" s="665"/>
      <c r="W35" s="665"/>
      <c r="X35" s="665"/>
      <c r="Y35" s="666"/>
      <c r="Z35" s="691">
        <v>0.1</v>
      </c>
      <c r="AA35" s="691"/>
      <c r="AB35" s="691"/>
      <c r="AC35" s="691"/>
      <c r="AD35" s="692" t="s">
        <v>128</v>
      </c>
      <c r="AE35" s="692"/>
      <c r="AF35" s="692"/>
      <c r="AG35" s="692"/>
      <c r="AH35" s="692"/>
      <c r="AI35" s="692"/>
      <c r="AJ35" s="692"/>
      <c r="AK35" s="692"/>
      <c r="AL35" s="667" t="s">
        <v>128</v>
      </c>
      <c r="AM35" s="668"/>
      <c r="AN35" s="668"/>
      <c r="AO35" s="693"/>
      <c r="AP35" s="218"/>
      <c r="AQ35" s="723" t="s">
        <v>330</v>
      </c>
      <c r="AR35" s="724"/>
      <c r="AS35" s="724"/>
      <c r="AT35" s="724"/>
      <c r="AU35" s="724"/>
      <c r="AV35" s="724"/>
      <c r="AW35" s="724"/>
      <c r="AX35" s="724"/>
      <c r="AY35" s="724"/>
      <c r="AZ35" s="724"/>
      <c r="BA35" s="724"/>
      <c r="BB35" s="724"/>
      <c r="BC35" s="724"/>
      <c r="BD35" s="724"/>
      <c r="BE35" s="724"/>
      <c r="BF35" s="725"/>
      <c r="BG35" s="723" t="s">
        <v>331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332</v>
      </c>
      <c r="CE35" s="703"/>
      <c r="CF35" s="703"/>
      <c r="CG35" s="703"/>
      <c r="CH35" s="703"/>
      <c r="CI35" s="703"/>
      <c r="CJ35" s="703"/>
      <c r="CK35" s="703"/>
      <c r="CL35" s="703"/>
      <c r="CM35" s="703"/>
      <c r="CN35" s="703"/>
      <c r="CO35" s="703"/>
      <c r="CP35" s="703"/>
      <c r="CQ35" s="704"/>
      <c r="CR35" s="664">
        <v>18157</v>
      </c>
      <c r="CS35" s="675"/>
      <c r="CT35" s="675"/>
      <c r="CU35" s="675"/>
      <c r="CV35" s="675"/>
      <c r="CW35" s="675"/>
      <c r="CX35" s="675"/>
      <c r="CY35" s="676"/>
      <c r="CZ35" s="667">
        <v>0.3</v>
      </c>
      <c r="DA35" s="677"/>
      <c r="DB35" s="677"/>
      <c r="DC35" s="678"/>
      <c r="DD35" s="670">
        <v>15834</v>
      </c>
      <c r="DE35" s="675"/>
      <c r="DF35" s="675"/>
      <c r="DG35" s="675"/>
      <c r="DH35" s="675"/>
      <c r="DI35" s="675"/>
      <c r="DJ35" s="675"/>
      <c r="DK35" s="676"/>
      <c r="DL35" s="670">
        <v>14954</v>
      </c>
      <c r="DM35" s="675"/>
      <c r="DN35" s="675"/>
      <c r="DO35" s="675"/>
      <c r="DP35" s="675"/>
      <c r="DQ35" s="675"/>
      <c r="DR35" s="675"/>
      <c r="DS35" s="675"/>
      <c r="DT35" s="675"/>
      <c r="DU35" s="675"/>
      <c r="DV35" s="676"/>
      <c r="DW35" s="667">
        <v>0.4</v>
      </c>
      <c r="DX35" s="677"/>
      <c r="DY35" s="677"/>
      <c r="DZ35" s="677"/>
      <c r="EA35" s="677"/>
      <c r="EB35" s="677"/>
      <c r="EC35" s="698"/>
    </row>
    <row r="36" spans="2:133" ht="11.25" customHeight="1" x14ac:dyDescent="0.15">
      <c r="B36" s="661" t="s">
        <v>333</v>
      </c>
      <c r="C36" s="662"/>
      <c r="D36" s="662"/>
      <c r="E36" s="662"/>
      <c r="F36" s="662"/>
      <c r="G36" s="662"/>
      <c r="H36" s="662"/>
      <c r="I36" s="662"/>
      <c r="J36" s="662"/>
      <c r="K36" s="662"/>
      <c r="L36" s="662"/>
      <c r="M36" s="662"/>
      <c r="N36" s="662"/>
      <c r="O36" s="662"/>
      <c r="P36" s="662"/>
      <c r="Q36" s="663"/>
      <c r="R36" s="664">
        <v>85303</v>
      </c>
      <c r="S36" s="665"/>
      <c r="T36" s="665"/>
      <c r="U36" s="665"/>
      <c r="V36" s="665"/>
      <c r="W36" s="665"/>
      <c r="X36" s="665"/>
      <c r="Y36" s="666"/>
      <c r="Z36" s="691">
        <v>1.5</v>
      </c>
      <c r="AA36" s="691"/>
      <c r="AB36" s="691"/>
      <c r="AC36" s="691"/>
      <c r="AD36" s="692" t="s">
        <v>128</v>
      </c>
      <c r="AE36" s="692"/>
      <c r="AF36" s="692"/>
      <c r="AG36" s="692"/>
      <c r="AH36" s="692"/>
      <c r="AI36" s="692"/>
      <c r="AJ36" s="692"/>
      <c r="AK36" s="692"/>
      <c r="AL36" s="667" t="s">
        <v>128</v>
      </c>
      <c r="AM36" s="668"/>
      <c r="AN36" s="668"/>
      <c r="AO36" s="693"/>
      <c r="AP36" s="218"/>
      <c r="AQ36" s="714" t="s">
        <v>334</v>
      </c>
      <c r="AR36" s="715"/>
      <c r="AS36" s="715"/>
      <c r="AT36" s="715"/>
      <c r="AU36" s="715"/>
      <c r="AV36" s="715"/>
      <c r="AW36" s="715"/>
      <c r="AX36" s="715"/>
      <c r="AY36" s="716"/>
      <c r="AZ36" s="717">
        <v>792445</v>
      </c>
      <c r="BA36" s="718"/>
      <c r="BB36" s="718"/>
      <c r="BC36" s="718"/>
      <c r="BD36" s="718"/>
      <c r="BE36" s="718"/>
      <c r="BF36" s="719"/>
      <c r="BG36" s="720" t="s">
        <v>335</v>
      </c>
      <c r="BH36" s="721"/>
      <c r="BI36" s="721"/>
      <c r="BJ36" s="721"/>
      <c r="BK36" s="721"/>
      <c r="BL36" s="721"/>
      <c r="BM36" s="721"/>
      <c r="BN36" s="721"/>
      <c r="BO36" s="721"/>
      <c r="BP36" s="721"/>
      <c r="BQ36" s="721"/>
      <c r="BR36" s="721"/>
      <c r="BS36" s="721"/>
      <c r="BT36" s="721"/>
      <c r="BU36" s="722"/>
      <c r="BV36" s="717">
        <v>60259</v>
      </c>
      <c r="BW36" s="718"/>
      <c r="BX36" s="718"/>
      <c r="BY36" s="718"/>
      <c r="BZ36" s="718"/>
      <c r="CA36" s="718"/>
      <c r="CB36" s="719"/>
      <c r="CD36" s="706" t="s">
        <v>336</v>
      </c>
      <c r="CE36" s="703"/>
      <c r="CF36" s="703"/>
      <c r="CG36" s="703"/>
      <c r="CH36" s="703"/>
      <c r="CI36" s="703"/>
      <c r="CJ36" s="703"/>
      <c r="CK36" s="703"/>
      <c r="CL36" s="703"/>
      <c r="CM36" s="703"/>
      <c r="CN36" s="703"/>
      <c r="CO36" s="703"/>
      <c r="CP36" s="703"/>
      <c r="CQ36" s="704"/>
      <c r="CR36" s="664">
        <v>984898</v>
      </c>
      <c r="CS36" s="665"/>
      <c r="CT36" s="665"/>
      <c r="CU36" s="665"/>
      <c r="CV36" s="665"/>
      <c r="CW36" s="665"/>
      <c r="CX36" s="665"/>
      <c r="CY36" s="666"/>
      <c r="CZ36" s="667">
        <v>18.2</v>
      </c>
      <c r="DA36" s="677"/>
      <c r="DB36" s="677"/>
      <c r="DC36" s="678"/>
      <c r="DD36" s="670">
        <v>701099</v>
      </c>
      <c r="DE36" s="665"/>
      <c r="DF36" s="665"/>
      <c r="DG36" s="665"/>
      <c r="DH36" s="665"/>
      <c r="DI36" s="665"/>
      <c r="DJ36" s="665"/>
      <c r="DK36" s="666"/>
      <c r="DL36" s="670">
        <v>667720</v>
      </c>
      <c r="DM36" s="665"/>
      <c r="DN36" s="665"/>
      <c r="DO36" s="665"/>
      <c r="DP36" s="665"/>
      <c r="DQ36" s="665"/>
      <c r="DR36" s="665"/>
      <c r="DS36" s="665"/>
      <c r="DT36" s="665"/>
      <c r="DU36" s="665"/>
      <c r="DV36" s="666"/>
      <c r="DW36" s="667">
        <v>18.8</v>
      </c>
      <c r="DX36" s="677"/>
      <c r="DY36" s="677"/>
      <c r="DZ36" s="677"/>
      <c r="EA36" s="677"/>
      <c r="EB36" s="677"/>
      <c r="EC36" s="698"/>
    </row>
    <row r="37" spans="2:133" ht="11.25" customHeight="1" x14ac:dyDescent="0.15">
      <c r="B37" s="661" t="s">
        <v>337</v>
      </c>
      <c r="C37" s="662"/>
      <c r="D37" s="662"/>
      <c r="E37" s="662"/>
      <c r="F37" s="662"/>
      <c r="G37" s="662"/>
      <c r="H37" s="662"/>
      <c r="I37" s="662"/>
      <c r="J37" s="662"/>
      <c r="K37" s="662"/>
      <c r="L37" s="662"/>
      <c r="M37" s="662"/>
      <c r="N37" s="662"/>
      <c r="O37" s="662"/>
      <c r="P37" s="662"/>
      <c r="Q37" s="663"/>
      <c r="R37" s="664">
        <v>49370</v>
      </c>
      <c r="S37" s="665"/>
      <c r="T37" s="665"/>
      <c r="U37" s="665"/>
      <c r="V37" s="665"/>
      <c r="W37" s="665"/>
      <c r="X37" s="665"/>
      <c r="Y37" s="666"/>
      <c r="Z37" s="691">
        <v>0.8</v>
      </c>
      <c r="AA37" s="691"/>
      <c r="AB37" s="691"/>
      <c r="AC37" s="691"/>
      <c r="AD37" s="692" t="s">
        <v>128</v>
      </c>
      <c r="AE37" s="692"/>
      <c r="AF37" s="692"/>
      <c r="AG37" s="692"/>
      <c r="AH37" s="692"/>
      <c r="AI37" s="692"/>
      <c r="AJ37" s="692"/>
      <c r="AK37" s="692"/>
      <c r="AL37" s="667" t="s">
        <v>128</v>
      </c>
      <c r="AM37" s="668"/>
      <c r="AN37" s="668"/>
      <c r="AO37" s="693"/>
      <c r="AQ37" s="699" t="s">
        <v>338</v>
      </c>
      <c r="AR37" s="700"/>
      <c r="AS37" s="700"/>
      <c r="AT37" s="700"/>
      <c r="AU37" s="700"/>
      <c r="AV37" s="700"/>
      <c r="AW37" s="700"/>
      <c r="AX37" s="700"/>
      <c r="AY37" s="701"/>
      <c r="AZ37" s="664">
        <v>344648</v>
      </c>
      <c r="BA37" s="665"/>
      <c r="BB37" s="665"/>
      <c r="BC37" s="665"/>
      <c r="BD37" s="675"/>
      <c r="BE37" s="675"/>
      <c r="BF37" s="702"/>
      <c r="BG37" s="706" t="s">
        <v>339</v>
      </c>
      <c r="BH37" s="703"/>
      <c r="BI37" s="703"/>
      <c r="BJ37" s="703"/>
      <c r="BK37" s="703"/>
      <c r="BL37" s="703"/>
      <c r="BM37" s="703"/>
      <c r="BN37" s="703"/>
      <c r="BO37" s="703"/>
      <c r="BP37" s="703"/>
      <c r="BQ37" s="703"/>
      <c r="BR37" s="703"/>
      <c r="BS37" s="703"/>
      <c r="BT37" s="703"/>
      <c r="BU37" s="704"/>
      <c r="BV37" s="664">
        <v>60259</v>
      </c>
      <c r="BW37" s="665"/>
      <c r="BX37" s="665"/>
      <c r="BY37" s="665"/>
      <c r="BZ37" s="665"/>
      <c r="CA37" s="665"/>
      <c r="CB37" s="705"/>
      <c r="CD37" s="706" t="s">
        <v>340</v>
      </c>
      <c r="CE37" s="703"/>
      <c r="CF37" s="703"/>
      <c r="CG37" s="703"/>
      <c r="CH37" s="703"/>
      <c r="CI37" s="703"/>
      <c r="CJ37" s="703"/>
      <c r="CK37" s="703"/>
      <c r="CL37" s="703"/>
      <c r="CM37" s="703"/>
      <c r="CN37" s="703"/>
      <c r="CO37" s="703"/>
      <c r="CP37" s="703"/>
      <c r="CQ37" s="704"/>
      <c r="CR37" s="664">
        <v>351609</v>
      </c>
      <c r="CS37" s="675"/>
      <c r="CT37" s="675"/>
      <c r="CU37" s="675"/>
      <c r="CV37" s="675"/>
      <c r="CW37" s="675"/>
      <c r="CX37" s="675"/>
      <c r="CY37" s="676"/>
      <c r="CZ37" s="667">
        <v>6.5</v>
      </c>
      <c r="DA37" s="677"/>
      <c r="DB37" s="677"/>
      <c r="DC37" s="678"/>
      <c r="DD37" s="670">
        <v>351219</v>
      </c>
      <c r="DE37" s="675"/>
      <c r="DF37" s="675"/>
      <c r="DG37" s="675"/>
      <c r="DH37" s="675"/>
      <c r="DI37" s="675"/>
      <c r="DJ37" s="675"/>
      <c r="DK37" s="676"/>
      <c r="DL37" s="670">
        <v>351219</v>
      </c>
      <c r="DM37" s="675"/>
      <c r="DN37" s="675"/>
      <c r="DO37" s="675"/>
      <c r="DP37" s="675"/>
      <c r="DQ37" s="675"/>
      <c r="DR37" s="675"/>
      <c r="DS37" s="675"/>
      <c r="DT37" s="675"/>
      <c r="DU37" s="675"/>
      <c r="DV37" s="676"/>
      <c r="DW37" s="667">
        <v>9.9</v>
      </c>
      <c r="DX37" s="677"/>
      <c r="DY37" s="677"/>
      <c r="DZ37" s="677"/>
      <c r="EA37" s="677"/>
      <c r="EB37" s="677"/>
      <c r="EC37" s="698"/>
    </row>
    <row r="38" spans="2:133" ht="11.25" customHeight="1" x14ac:dyDescent="0.15">
      <c r="B38" s="661" t="s">
        <v>341</v>
      </c>
      <c r="C38" s="662"/>
      <c r="D38" s="662"/>
      <c r="E38" s="662"/>
      <c r="F38" s="662"/>
      <c r="G38" s="662"/>
      <c r="H38" s="662"/>
      <c r="I38" s="662"/>
      <c r="J38" s="662"/>
      <c r="K38" s="662"/>
      <c r="L38" s="662"/>
      <c r="M38" s="662"/>
      <c r="N38" s="662"/>
      <c r="O38" s="662"/>
      <c r="P38" s="662"/>
      <c r="Q38" s="663"/>
      <c r="R38" s="664">
        <v>608716</v>
      </c>
      <c r="S38" s="665"/>
      <c r="T38" s="665"/>
      <c r="U38" s="665"/>
      <c r="V38" s="665"/>
      <c r="W38" s="665"/>
      <c r="X38" s="665"/>
      <c r="Y38" s="666"/>
      <c r="Z38" s="691">
        <v>10.4</v>
      </c>
      <c r="AA38" s="691"/>
      <c r="AB38" s="691"/>
      <c r="AC38" s="691"/>
      <c r="AD38" s="692" t="s">
        <v>128</v>
      </c>
      <c r="AE38" s="692"/>
      <c r="AF38" s="692"/>
      <c r="AG38" s="692"/>
      <c r="AH38" s="692"/>
      <c r="AI38" s="692"/>
      <c r="AJ38" s="692"/>
      <c r="AK38" s="692"/>
      <c r="AL38" s="667" t="s">
        <v>128</v>
      </c>
      <c r="AM38" s="668"/>
      <c r="AN38" s="668"/>
      <c r="AO38" s="693"/>
      <c r="AQ38" s="699" t="s">
        <v>342</v>
      </c>
      <c r="AR38" s="700"/>
      <c r="AS38" s="700"/>
      <c r="AT38" s="700"/>
      <c r="AU38" s="700"/>
      <c r="AV38" s="700"/>
      <c r="AW38" s="700"/>
      <c r="AX38" s="700"/>
      <c r="AY38" s="701"/>
      <c r="AZ38" s="664">
        <v>161339</v>
      </c>
      <c r="BA38" s="665"/>
      <c r="BB38" s="665"/>
      <c r="BC38" s="665"/>
      <c r="BD38" s="675"/>
      <c r="BE38" s="675"/>
      <c r="BF38" s="702"/>
      <c r="BG38" s="706" t="s">
        <v>343</v>
      </c>
      <c r="BH38" s="703"/>
      <c r="BI38" s="703"/>
      <c r="BJ38" s="703"/>
      <c r="BK38" s="703"/>
      <c r="BL38" s="703"/>
      <c r="BM38" s="703"/>
      <c r="BN38" s="703"/>
      <c r="BO38" s="703"/>
      <c r="BP38" s="703"/>
      <c r="BQ38" s="703"/>
      <c r="BR38" s="703"/>
      <c r="BS38" s="703"/>
      <c r="BT38" s="703"/>
      <c r="BU38" s="704"/>
      <c r="BV38" s="664">
        <v>1319</v>
      </c>
      <c r="BW38" s="665"/>
      <c r="BX38" s="665"/>
      <c r="BY38" s="665"/>
      <c r="BZ38" s="665"/>
      <c r="CA38" s="665"/>
      <c r="CB38" s="705"/>
      <c r="CD38" s="706" t="s">
        <v>344</v>
      </c>
      <c r="CE38" s="703"/>
      <c r="CF38" s="703"/>
      <c r="CG38" s="703"/>
      <c r="CH38" s="703"/>
      <c r="CI38" s="703"/>
      <c r="CJ38" s="703"/>
      <c r="CK38" s="703"/>
      <c r="CL38" s="703"/>
      <c r="CM38" s="703"/>
      <c r="CN38" s="703"/>
      <c r="CO38" s="703"/>
      <c r="CP38" s="703"/>
      <c r="CQ38" s="704"/>
      <c r="CR38" s="664">
        <v>631106</v>
      </c>
      <c r="CS38" s="665"/>
      <c r="CT38" s="665"/>
      <c r="CU38" s="665"/>
      <c r="CV38" s="665"/>
      <c r="CW38" s="665"/>
      <c r="CX38" s="665"/>
      <c r="CY38" s="666"/>
      <c r="CZ38" s="667">
        <v>11.6</v>
      </c>
      <c r="DA38" s="677"/>
      <c r="DB38" s="677"/>
      <c r="DC38" s="678"/>
      <c r="DD38" s="670">
        <v>574585</v>
      </c>
      <c r="DE38" s="665"/>
      <c r="DF38" s="665"/>
      <c r="DG38" s="665"/>
      <c r="DH38" s="665"/>
      <c r="DI38" s="665"/>
      <c r="DJ38" s="665"/>
      <c r="DK38" s="666"/>
      <c r="DL38" s="670">
        <v>574585</v>
      </c>
      <c r="DM38" s="665"/>
      <c r="DN38" s="665"/>
      <c r="DO38" s="665"/>
      <c r="DP38" s="665"/>
      <c r="DQ38" s="665"/>
      <c r="DR38" s="665"/>
      <c r="DS38" s="665"/>
      <c r="DT38" s="665"/>
      <c r="DU38" s="665"/>
      <c r="DV38" s="666"/>
      <c r="DW38" s="667">
        <v>16.2</v>
      </c>
      <c r="DX38" s="677"/>
      <c r="DY38" s="677"/>
      <c r="DZ38" s="677"/>
      <c r="EA38" s="677"/>
      <c r="EB38" s="677"/>
      <c r="EC38" s="698"/>
    </row>
    <row r="39" spans="2:133" ht="11.25" customHeight="1" x14ac:dyDescent="0.15">
      <c r="B39" s="661" t="s">
        <v>345</v>
      </c>
      <c r="C39" s="662"/>
      <c r="D39" s="662"/>
      <c r="E39" s="662"/>
      <c r="F39" s="662"/>
      <c r="G39" s="662"/>
      <c r="H39" s="662"/>
      <c r="I39" s="662"/>
      <c r="J39" s="662"/>
      <c r="K39" s="662"/>
      <c r="L39" s="662"/>
      <c r="M39" s="662"/>
      <c r="N39" s="662"/>
      <c r="O39" s="662"/>
      <c r="P39" s="662"/>
      <c r="Q39" s="663"/>
      <c r="R39" s="664">
        <v>56422</v>
      </c>
      <c r="S39" s="665"/>
      <c r="T39" s="665"/>
      <c r="U39" s="665"/>
      <c r="V39" s="665"/>
      <c r="W39" s="665"/>
      <c r="X39" s="665"/>
      <c r="Y39" s="666"/>
      <c r="Z39" s="691">
        <v>1</v>
      </c>
      <c r="AA39" s="691"/>
      <c r="AB39" s="691"/>
      <c r="AC39" s="691"/>
      <c r="AD39" s="692">
        <v>12736</v>
      </c>
      <c r="AE39" s="692"/>
      <c r="AF39" s="692"/>
      <c r="AG39" s="692"/>
      <c r="AH39" s="692"/>
      <c r="AI39" s="692"/>
      <c r="AJ39" s="692"/>
      <c r="AK39" s="692"/>
      <c r="AL39" s="667">
        <v>0.4</v>
      </c>
      <c r="AM39" s="668"/>
      <c r="AN39" s="668"/>
      <c r="AO39" s="693"/>
      <c r="AQ39" s="699" t="s">
        <v>346</v>
      </c>
      <c r="AR39" s="700"/>
      <c r="AS39" s="700"/>
      <c r="AT39" s="700"/>
      <c r="AU39" s="700"/>
      <c r="AV39" s="700"/>
      <c r="AW39" s="700"/>
      <c r="AX39" s="700"/>
      <c r="AY39" s="701"/>
      <c r="AZ39" s="664" t="s">
        <v>128</v>
      </c>
      <c r="BA39" s="665"/>
      <c r="BB39" s="665"/>
      <c r="BC39" s="665"/>
      <c r="BD39" s="675"/>
      <c r="BE39" s="675"/>
      <c r="BF39" s="702"/>
      <c r="BG39" s="706" t="s">
        <v>347</v>
      </c>
      <c r="BH39" s="703"/>
      <c r="BI39" s="703"/>
      <c r="BJ39" s="703"/>
      <c r="BK39" s="703"/>
      <c r="BL39" s="703"/>
      <c r="BM39" s="703"/>
      <c r="BN39" s="703"/>
      <c r="BO39" s="703"/>
      <c r="BP39" s="703"/>
      <c r="BQ39" s="703"/>
      <c r="BR39" s="703"/>
      <c r="BS39" s="703"/>
      <c r="BT39" s="703"/>
      <c r="BU39" s="704"/>
      <c r="BV39" s="664">
        <v>2108</v>
      </c>
      <c r="BW39" s="665"/>
      <c r="BX39" s="665"/>
      <c r="BY39" s="665"/>
      <c r="BZ39" s="665"/>
      <c r="CA39" s="665"/>
      <c r="CB39" s="705"/>
      <c r="CD39" s="706" t="s">
        <v>348</v>
      </c>
      <c r="CE39" s="703"/>
      <c r="CF39" s="703"/>
      <c r="CG39" s="703"/>
      <c r="CH39" s="703"/>
      <c r="CI39" s="703"/>
      <c r="CJ39" s="703"/>
      <c r="CK39" s="703"/>
      <c r="CL39" s="703"/>
      <c r="CM39" s="703"/>
      <c r="CN39" s="703"/>
      <c r="CO39" s="703"/>
      <c r="CP39" s="703"/>
      <c r="CQ39" s="704"/>
      <c r="CR39" s="664">
        <v>635065</v>
      </c>
      <c r="CS39" s="675"/>
      <c r="CT39" s="675"/>
      <c r="CU39" s="675"/>
      <c r="CV39" s="675"/>
      <c r="CW39" s="675"/>
      <c r="CX39" s="675"/>
      <c r="CY39" s="676"/>
      <c r="CZ39" s="667">
        <v>11.7</v>
      </c>
      <c r="DA39" s="677"/>
      <c r="DB39" s="677"/>
      <c r="DC39" s="678"/>
      <c r="DD39" s="670">
        <v>633849</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15">
      <c r="B40" s="661" t="s">
        <v>349</v>
      </c>
      <c r="C40" s="662"/>
      <c r="D40" s="662"/>
      <c r="E40" s="662"/>
      <c r="F40" s="662"/>
      <c r="G40" s="662"/>
      <c r="H40" s="662"/>
      <c r="I40" s="662"/>
      <c r="J40" s="662"/>
      <c r="K40" s="662"/>
      <c r="L40" s="662"/>
      <c r="M40" s="662"/>
      <c r="N40" s="662"/>
      <c r="O40" s="662"/>
      <c r="P40" s="662"/>
      <c r="Q40" s="663"/>
      <c r="R40" s="664">
        <v>412132</v>
      </c>
      <c r="S40" s="665"/>
      <c r="T40" s="665"/>
      <c r="U40" s="665"/>
      <c r="V40" s="665"/>
      <c r="W40" s="665"/>
      <c r="X40" s="665"/>
      <c r="Y40" s="666"/>
      <c r="Z40" s="691">
        <v>7</v>
      </c>
      <c r="AA40" s="691"/>
      <c r="AB40" s="691"/>
      <c r="AC40" s="691"/>
      <c r="AD40" s="692" t="s">
        <v>128</v>
      </c>
      <c r="AE40" s="692"/>
      <c r="AF40" s="692"/>
      <c r="AG40" s="692"/>
      <c r="AH40" s="692"/>
      <c r="AI40" s="692"/>
      <c r="AJ40" s="692"/>
      <c r="AK40" s="692"/>
      <c r="AL40" s="667" t="s">
        <v>128</v>
      </c>
      <c r="AM40" s="668"/>
      <c r="AN40" s="668"/>
      <c r="AO40" s="693"/>
      <c r="AQ40" s="699" t="s">
        <v>350</v>
      </c>
      <c r="AR40" s="700"/>
      <c r="AS40" s="700"/>
      <c r="AT40" s="700"/>
      <c r="AU40" s="700"/>
      <c r="AV40" s="700"/>
      <c r="AW40" s="700"/>
      <c r="AX40" s="700"/>
      <c r="AY40" s="701"/>
      <c r="AZ40" s="664" t="s">
        <v>128</v>
      </c>
      <c r="BA40" s="665"/>
      <c r="BB40" s="665"/>
      <c r="BC40" s="665"/>
      <c r="BD40" s="675"/>
      <c r="BE40" s="675"/>
      <c r="BF40" s="702"/>
      <c r="BG40" s="707" t="s">
        <v>351</v>
      </c>
      <c r="BH40" s="708"/>
      <c r="BI40" s="708"/>
      <c r="BJ40" s="708"/>
      <c r="BK40" s="708"/>
      <c r="BL40" s="364"/>
      <c r="BM40" s="703" t="s">
        <v>352</v>
      </c>
      <c r="BN40" s="703"/>
      <c r="BO40" s="703"/>
      <c r="BP40" s="703"/>
      <c r="BQ40" s="703"/>
      <c r="BR40" s="703"/>
      <c r="BS40" s="703"/>
      <c r="BT40" s="703"/>
      <c r="BU40" s="704"/>
      <c r="BV40" s="664">
        <v>111</v>
      </c>
      <c r="BW40" s="665"/>
      <c r="BX40" s="665"/>
      <c r="BY40" s="665"/>
      <c r="BZ40" s="665"/>
      <c r="CA40" s="665"/>
      <c r="CB40" s="705"/>
      <c r="CD40" s="706" t="s">
        <v>353</v>
      </c>
      <c r="CE40" s="703"/>
      <c r="CF40" s="703"/>
      <c r="CG40" s="703"/>
      <c r="CH40" s="703"/>
      <c r="CI40" s="703"/>
      <c r="CJ40" s="703"/>
      <c r="CK40" s="703"/>
      <c r="CL40" s="703"/>
      <c r="CM40" s="703"/>
      <c r="CN40" s="703"/>
      <c r="CO40" s="703"/>
      <c r="CP40" s="703"/>
      <c r="CQ40" s="704"/>
      <c r="CR40" s="664">
        <v>122210</v>
      </c>
      <c r="CS40" s="665"/>
      <c r="CT40" s="665"/>
      <c r="CU40" s="665"/>
      <c r="CV40" s="665"/>
      <c r="CW40" s="665"/>
      <c r="CX40" s="665"/>
      <c r="CY40" s="666"/>
      <c r="CZ40" s="667">
        <v>2.2999999999999998</v>
      </c>
      <c r="DA40" s="677"/>
      <c r="DB40" s="677"/>
      <c r="DC40" s="678"/>
      <c r="DD40" s="670">
        <v>121210</v>
      </c>
      <c r="DE40" s="665"/>
      <c r="DF40" s="665"/>
      <c r="DG40" s="665"/>
      <c r="DH40" s="665"/>
      <c r="DI40" s="665"/>
      <c r="DJ40" s="665"/>
      <c r="DK40" s="666"/>
      <c r="DL40" s="670">
        <v>121210</v>
      </c>
      <c r="DM40" s="665"/>
      <c r="DN40" s="665"/>
      <c r="DO40" s="665"/>
      <c r="DP40" s="665"/>
      <c r="DQ40" s="665"/>
      <c r="DR40" s="665"/>
      <c r="DS40" s="665"/>
      <c r="DT40" s="665"/>
      <c r="DU40" s="665"/>
      <c r="DV40" s="666"/>
      <c r="DW40" s="667">
        <v>3.4</v>
      </c>
      <c r="DX40" s="677"/>
      <c r="DY40" s="677"/>
      <c r="DZ40" s="677"/>
      <c r="EA40" s="677"/>
      <c r="EB40" s="677"/>
      <c r="EC40" s="698"/>
    </row>
    <row r="41" spans="2:133" ht="11.25" customHeight="1" x14ac:dyDescent="0.15">
      <c r="B41" s="661" t="s">
        <v>354</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355</v>
      </c>
      <c r="AR41" s="700"/>
      <c r="AS41" s="700"/>
      <c r="AT41" s="700"/>
      <c r="AU41" s="700"/>
      <c r="AV41" s="700"/>
      <c r="AW41" s="700"/>
      <c r="AX41" s="700"/>
      <c r="AY41" s="701"/>
      <c r="AZ41" s="664">
        <v>56730</v>
      </c>
      <c r="BA41" s="665"/>
      <c r="BB41" s="665"/>
      <c r="BC41" s="665"/>
      <c r="BD41" s="675"/>
      <c r="BE41" s="675"/>
      <c r="BF41" s="702"/>
      <c r="BG41" s="707"/>
      <c r="BH41" s="708"/>
      <c r="BI41" s="708"/>
      <c r="BJ41" s="708"/>
      <c r="BK41" s="708"/>
      <c r="BL41" s="364"/>
      <c r="BM41" s="703" t="s">
        <v>356</v>
      </c>
      <c r="BN41" s="703"/>
      <c r="BO41" s="703"/>
      <c r="BP41" s="703"/>
      <c r="BQ41" s="703"/>
      <c r="BR41" s="703"/>
      <c r="BS41" s="703"/>
      <c r="BT41" s="703"/>
      <c r="BU41" s="704"/>
      <c r="BV41" s="664" t="s">
        <v>128</v>
      </c>
      <c r="BW41" s="665"/>
      <c r="BX41" s="665"/>
      <c r="BY41" s="665"/>
      <c r="BZ41" s="665"/>
      <c r="CA41" s="665"/>
      <c r="CB41" s="705"/>
      <c r="CD41" s="706" t="s">
        <v>357</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358</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359</v>
      </c>
      <c r="AR42" s="712"/>
      <c r="AS42" s="712"/>
      <c r="AT42" s="712"/>
      <c r="AU42" s="712"/>
      <c r="AV42" s="712"/>
      <c r="AW42" s="712"/>
      <c r="AX42" s="712"/>
      <c r="AY42" s="713"/>
      <c r="AZ42" s="644">
        <v>229728</v>
      </c>
      <c r="BA42" s="679"/>
      <c r="BB42" s="679"/>
      <c r="BC42" s="679"/>
      <c r="BD42" s="645"/>
      <c r="BE42" s="645"/>
      <c r="BF42" s="694"/>
      <c r="BG42" s="709"/>
      <c r="BH42" s="710"/>
      <c r="BI42" s="710"/>
      <c r="BJ42" s="710"/>
      <c r="BK42" s="710"/>
      <c r="BL42" s="365"/>
      <c r="BM42" s="695" t="s">
        <v>360</v>
      </c>
      <c r="BN42" s="695"/>
      <c r="BO42" s="695"/>
      <c r="BP42" s="695"/>
      <c r="BQ42" s="695"/>
      <c r="BR42" s="695"/>
      <c r="BS42" s="695"/>
      <c r="BT42" s="695"/>
      <c r="BU42" s="696"/>
      <c r="BV42" s="644">
        <v>304</v>
      </c>
      <c r="BW42" s="679"/>
      <c r="BX42" s="679"/>
      <c r="BY42" s="679"/>
      <c r="BZ42" s="679"/>
      <c r="CA42" s="679"/>
      <c r="CB42" s="697"/>
      <c r="CD42" s="661" t="s">
        <v>361</v>
      </c>
      <c r="CE42" s="662"/>
      <c r="CF42" s="662"/>
      <c r="CG42" s="662"/>
      <c r="CH42" s="662"/>
      <c r="CI42" s="662"/>
      <c r="CJ42" s="662"/>
      <c r="CK42" s="662"/>
      <c r="CL42" s="662"/>
      <c r="CM42" s="662"/>
      <c r="CN42" s="662"/>
      <c r="CO42" s="662"/>
      <c r="CP42" s="662"/>
      <c r="CQ42" s="663"/>
      <c r="CR42" s="664">
        <v>441231</v>
      </c>
      <c r="CS42" s="675"/>
      <c r="CT42" s="675"/>
      <c r="CU42" s="675"/>
      <c r="CV42" s="675"/>
      <c r="CW42" s="675"/>
      <c r="CX42" s="675"/>
      <c r="CY42" s="676"/>
      <c r="CZ42" s="667">
        <v>8.1</v>
      </c>
      <c r="DA42" s="677"/>
      <c r="DB42" s="677"/>
      <c r="DC42" s="678"/>
      <c r="DD42" s="670">
        <v>136835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362</v>
      </c>
      <c r="C43" s="662"/>
      <c r="D43" s="662"/>
      <c r="E43" s="662"/>
      <c r="F43" s="662"/>
      <c r="G43" s="662"/>
      <c r="H43" s="662"/>
      <c r="I43" s="662"/>
      <c r="J43" s="662"/>
      <c r="K43" s="662"/>
      <c r="L43" s="662"/>
      <c r="M43" s="662"/>
      <c r="N43" s="662"/>
      <c r="O43" s="662"/>
      <c r="P43" s="662"/>
      <c r="Q43" s="663"/>
      <c r="R43" s="664">
        <v>284232</v>
      </c>
      <c r="S43" s="665"/>
      <c r="T43" s="665"/>
      <c r="U43" s="665"/>
      <c r="V43" s="665"/>
      <c r="W43" s="665"/>
      <c r="X43" s="665"/>
      <c r="Y43" s="666"/>
      <c r="Z43" s="691">
        <v>4.8</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363</v>
      </c>
      <c r="CE43" s="662"/>
      <c r="CF43" s="662"/>
      <c r="CG43" s="662"/>
      <c r="CH43" s="662"/>
      <c r="CI43" s="662"/>
      <c r="CJ43" s="662"/>
      <c r="CK43" s="662"/>
      <c r="CL43" s="662"/>
      <c r="CM43" s="662"/>
      <c r="CN43" s="662"/>
      <c r="CO43" s="662"/>
      <c r="CP43" s="662"/>
      <c r="CQ43" s="663"/>
      <c r="CR43" s="664" t="s">
        <v>128</v>
      </c>
      <c r="CS43" s="675"/>
      <c r="CT43" s="675"/>
      <c r="CU43" s="675"/>
      <c r="CV43" s="675"/>
      <c r="CW43" s="675"/>
      <c r="CX43" s="675"/>
      <c r="CY43" s="676"/>
      <c r="CZ43" s="667" t="s">
        <v>128</v>
      </c>
      <c r="DA43" s="677"/>
      <c r="DB43" s="677"/>
      <c r="DC43" s="678"/>
      <c r="DD43" s="670" t="s">
        <v>128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364</v>
      </c>
      <c r="C44" s="642"/>
      <c r="D44" s="642"/>
      <c r="E44" s="642"/>
      <c r="F44" s="642"/>
      <c r="G44" s="642"/>
      <c r="H44" s="642"/>
      <c r="I44" s="642"/>
      <c r="J44" s="642"/>
      <c r="K44" s="642"/>
      <c r="L44" s="642"/>
      <c r="M44" s="642"/>
      <c r="N44" s="642"/>
      <c r="O44" s="642"/>
      <c r="P44" s="642"/>
      <c r="Q44" s="643"/>
      <c r="R44" s="644">
        <v>5864891</v>
      </c>
      <c r="S44" s="679"/>
      <c r="T44" s="679"/>
      <c r="U44" s="679"/>
      <c r="V44" s="679"/>
      <c r="W44" s="679"/>
      <c r="X44" s="679"/>
      <c r="Y44" s="680"/>
      <c r="Z44" s="681">
        <v>100</v>
      </c>
      <c r="AA44" s="681"/>
      <c r="AB44" s="681"/>
      <c r="AC44" s="681"/>
      <c r="AD44" s="682">
        <v>3272931</v>
      </c>
      <c r="AE44" s="682"/>
      <c r="AF44" s="682"/>
      <c r="AG44" s="682"/>
      <c r="AH44" s="682"/>
      <c r="AI44" s="682"/>
      <c r="AJ44" s="682"/>
      <c r="AK44" s="682"/>
      <c r="AL44" s="647">
        <v>100</v>
      </c>
      <c r="AM44" s="683"/>
      <c r="AN44" s="683"/>
      <c r="AO44" s="684"/>
      <c r="CD44" s="685" t="s">
        <v>311</v>
      </c>
      <c r="CE44" s="686"/>
      <c r="CF44" s="661" t="s">
        <v>365</v>
      </c>
      <c r="CG44" s="662"/>
      <c r="CH44" s="662"/>
      <c r="CI44" s="662"/>
      <c r="CJ44" s="662"/>
      <c r="CK44" s="662"/>
      <c r="CL44" s="662"/>
      <c r="CM44" s="662"/>
      <c r="CN44" s="662"/>
      <c r="CO44" s="662"/>
      <c r="CP44" s="662"/>
      <c r="CQ44" s="663"/>
      <c r="CR44" s="664">
        <v>441231</v>
      </c>
      <c r="CS44" s="665"/>
      <c r="CT44" s="665"/>
      <c r="CU44" s="665"/>
      <c r="CV44" s="665"/>
      <c r="CW44" s="665"/>
      <c r="CX44" s="665"/>
      <c r="CY44" s="666"/>
      <c r="CZ44" s="667">
        <v>8.1</v>
      </c>
      <c r="DA44" s="668"/>
      <c r="DB44" s="668"/>
      <c r="DC44" s="669"/>
      <c r="DD44" s="670">
        <v>136835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366</v>
      </c>
      <c r="CG45" s="662"/>
      <c r="CH45" s="662"/>
      <c r="CI45" s="662"/>
      <c r="CJ45" s="662"/>
      <c r="CK45" s="662"/>
      <c r="CL45" s="662"/>
      <c r="CM45" s="662"/>
      <c r="CN45" s="662"/>
      <c r="CO45" s="662"/>
      <c r="CP45" s="662"/>
      <c r="CQ45" s="663"/>
      <c r="CR45" s="664">
        <v>362592</v>
      </c>
      <c r="CS45" s="675"/>
      <c r="CT45" s="675"/>
      <c r="CU45" s="675"/>
      <c r="CV45" s="675"/>
      <c r="CW45" s="675"/>
      <c r="CX45" s="675"/>
      <c r="CY45" s="676"/>
      <c r="CZ45" s="667">
        <v>6.7</v>
      </c>
      <c r="DA45" s="677"/>
      <c r="DB45" s="677"/>
      <c r="DC45" s="678"/>
      <c r="DD45" s="670">
        <v>59295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368</v>
      </c>
      <c r="CG46" s="662"/>
      <c r="CH46" s="662"/>
      <c r="CI46" s="662"/>
      <c r="CJ46" s="662"/>
      <c r="CK46" s="662"/>
      <c r="CL46" s="662"/>
      <c r="CM46" s="662"/>
      <c r="CN46" s="662"/>
      <c r="CO46" s="662"/>
      <c r="CP46" s="662"/>
      <c r="CQ46" s="663"/>
      <c r="CR46" s="664">
        <v>76239</v>
      </c>
      <c r="CS46" s="665"/>
      <c r="CT46" s="665"/>
      <c r="CU46" s="665"/>
      <c r="CV46" s="665"/>
      <c r="CW46" s="665"/>
      <c r="CX46" s="665"/>
      <c r="CY46" s="666"/>
      <c r="CZ46" s="667">
        <v>1.4</v>
      </c>
      <c r="DA46" s="668"/>
      <c r="DB46" s="668"/>
      <c r="DC46" s="669"/>
      <c r="DD46" s="670">
        <v>75140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370</v>
      </c>
      <c r="CG47" s="662"/>
      <c r="CH47" s="662"/>
      <c r="CI47" s="662"/>
      <c r="CJ47" s="662"/>
      <c r="CK47" s="662"/>
      <c r="CL47" s="662"/>
      <c r="CM47" s="662"/>
      <c r="CN47" s="662"/>
      <c r="CO47" s="662"/>
      <c r="CP47" s="662"/>
      <c r="CQ47" s="663"/>
      <c r="CR47" s="664" t="s">
        <v>128</v>
      </c>
      <c r="CS47" s="675"/>
      <c r="CT47" s="675"/>
      <c r="CU47" s="675"/>
      <c r="CV47" s="675"/>
      <c r="CW47" s="675"/>
      <c r="CX47" s="675"/>
      <c r="CY47" s="676"/>
      <c r="CZ47" s="667" t="s">
        <v>128</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371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372</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373</v>
      </c>
      <c r="CE49" s="642"/>
      <c r="CF49" s="642"/>
      <c r="CG49" s="642"/>
      <c r="CH49" s="642"/>
      <c r="CI49" s="642"/>
      <c r="CJ49" s="642"/>
      <c r="CK49" s="642"/>
      <c r="CL49" s="642"/>
      <c r="CM49" s="642"/>
      <c r="CN49" s="642"/>
      <c r="CO49" s="642"/>
      <c r="CP49" s="642"/>
      <c r="CQ49" s="643"/>
      <c r="CR49" s="644">
        <v>5417810</v>
      </c>
      <c r="CS49" s="645"/>
      <c r="CT49" s="645"/>
      <c r="CU49" s="645"/>
      <c r="CV49" s="645"/>
      <c r="CW49" s="645"/>
      <c r="CX49" s="645"/>
      <c r="CY49" s="646"/>
      <c r="CZ49" s="647">
        <v>100</v>
      </c>
      <c r="DA49" s="648"/>
      <c r="DB49" s="648"/>
      <c r="DC49" s="649"/>
      <c r="DD49" s="650">
        <v>4062005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1S3sQyhKTs4txRfRjx2kozh84EoxuJHVea5YazVv1vVhowj9VelLGI7aO7yIkqB/4zM8yTw4vm2LSLcxADi5VQ==" saltValue="h0X7gVfbpRgaNGxLNOryu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374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375</v>
      </c>
      <c r="DK2" s="1156"/>
      <c r="DL2" s="1156"/>
      <c r="DM2" s="1156"/>
      <c r="DN2" s="1156"/>
      <c r="DO2" s="1157"/>
      <c r="DP2" s="224"/>
      <c r="DQ2" s="1155" t="s">
        <v>376</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379</v>
      </c>
      <c r="B5" s="1060"/>
      <c r="C5" s="1060"/>
      <c r="D5" s="1060"/>
      <c r="E5" s="1060"/>
      <c r="F5" s="1060"/>
      <c r="G5" s="1060"/>
      <c r="H5" s="1060"/>
      <c r="I5" s="1060"/>
      <c r="J5" s="1060"/>
      <c r="K5" s="1060"/>
      <c r="L5" s="1060"/>
      <c r="M5" s="1060"/>
      <c r="N5" s="1060"/>
      <c r="O5" s="1060"/>
      <c r="P5" s="1061"/>
      <c r="Q5" s="1065" t="s">
        <v>380</v>
      </c>
      <c r="R5" s="1066"/>
      <c r="S5" s="1066"/>
      <c r="T5" s="1066"/>
      <c r="U5" s="1067"/>
      <c r="V5" s="1065" t="s">
        <v>381</v>
      </c>
      <c r="W5" s="1066"/>
      <c r="X5" s="1066"/>
      <c r="Y5" s="1066"/>
      <c r="Z5" s="1067"/>
      <c r="AA5" s="1065" t="s">
        <v>382</v>
      </c>
      <c r="AB5" s="1066"/>
      <c r="AC5" s="1066"/>
      <c r="AD5" s="1066"/>
      <c r="AE5" s="1066"/>
      <c r="AF5" s="1158" t="s">
        <v>383</v>
      </c>
      <c r="AG5" s="1066"/>
      <c r="AH5" s="1066"/>
      <c r="AI5" s="1066"/>
      <c r="AJ5" s="1079"/>
      <c r="AK5" s="1066" t="s">
        <v>384</v>
      </c>
      <c r="AL5" s="1066"/>
      <c r="AM5" s="1066"/>
      <c r="AN5" s="1066"/>
      <c r="AO5" s="1067"/>
      <c r="AP5" s="1065" t="s">
        <v>385</v>
      </c>
      <c r="AQ5" s="1066"/>
      <c r="AR5" s="1066"/>
      <c r="AS5" s="1066"/>
      <c r="AT5" s="1067"/>
      <c r="AU5" s="1065" t="s">
        <v>386</v>
      </c>
      <c r="AV5" s="1066"/>
      <c r="AW5" s="1066"/>
      <c r="AX5" s="1066"/>
      <c r="AY5" s="1079"/>
      <c r="AZ5" s="228"/>
      <c r="BA5" s="228"/>
      <c r="BB5" s="228"/>
      <c r="BC5" s="228"/>
      <c r="BD5" s="228"/>
      <c r="BE5" s="229"/>
      <c r="BF5" s="229"/>
      <c r="BG5" s="229"/>
      <c r="BH5" s="229"/>
      <c r="BI5" s="229"/>
      <c r="BJ5" s="229"/>
      <c r="BK5" s="229"/>
      <c r="BL5" s="229"/>
      <c r="BM5" s="229"/>
      <c r="BN5" s="229"/>
      <c r="BO5" s="229"/>
      <c r="BP5" s="229"/>
      <c r="BQ5" s="1059" t="s">
        <v>387</v>
      </c>
      <c r="BR5" s="1060"/>
      <c r="BS5" s="1060"/>
      <c r="BT5" s="1060"/>
      <c r="BU5" s="1060"/>
      <c r="BV5" s="1060"/>
      <c r="BW5" s="1060"/>
      <c r="BX5" s="1060"/>
      <c r="BY5" s="1060"/>
      <c r="BZ5" s="1060"/>
      <c r="CA5" s="1060"/>
      <c r="CB5" s="1060"/>
      <c r="CC5" s="1060"/>
      <c r="CD5" s="1060"/>
      <c r="CE5" s="1060"/>
      <c r="CF5" s="1060"/>
      <c r="CG5" s="1061"/>
      <c r="CH5" s="1065" t="s">
        <v>388</v>
      </c>
      <c r="CI5" s="1066"/>
      <c r="CJ5" s="1066"/>
      <c r="CK5" s="1066"/>
      <c r="CL5" s="1067"/>
      <c r="CM5" s="1065" t="s">
        <v>389</v>
      </c>
      <c r="CN5" s="1066"/>
      <c r="CO5" s="1066"/>
      <c r="CP5" s="1066"/>
      <c r="CQ5" s="1067"/>
      <c r="CR5" s="1065" t="s">
        <v>390</v>
      </c>
      <c r="CS5" s="1066"/>
      <c r="CT5" s="1066"/>
      <c r="CU5" s="1066"/>
      <c r="CV5" s="1067"/>
      <c r="CW5" s="1065" t="s">
        <v>391</v>
      </c>
      <c r="CX5" s="1066"/>
      <c r="CY5" s="1066"/>
      <c r="CZ5" s="1066"/>
      <c r="DA5" s="1067"/>
      <c r="DB5" s="1065" t="s">
        <v>392</v>
      </c>
      <c r="DC5" s="1066"/>
      <c r="DD5" s="1066"/>
      <c r="DE5" s="1066"/>
      <c r="DF5" s="1067"/>
      <c r="DG5" s="1148" t="s">
        <v>393</v>
      </c>
      <c r="DH5" s="1149"/>
      <c r="DI5" s="1149"/>
      <c r="DJ5" s="1149"/>
      <c r="DK5" s="1150"/>
      <c r="DL5" s="1148" t="s">
        <v>394</v>
      </c>
      <c r="DM5" s="1149"/>
      <c r="DN5" s="1149"/>
      <c r="DO5" s="1149"/>
      <c r="DP5" s="1150"/>
      <c r="DQ5" s="1065" t="s">
        <v>395</v>
      </c>
      <c r="DR5" s="1066"/>
      <c r="DS5" s="1066"/>
      <c r="DT5" s="1066"/>
      <c r="DU5" s="1067"/>
      <c r="DV5" s="1065" t="s">
        <v>386</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396</v>
      </c>
      <c r="C7" s="1112"/>
      <c r="D7" s="1112"/>
      <c r="E7" s="1112"/>
      <c r="F7" s="1112"/>
      <c r="G7" s="1112"/>
      <c r="H7" s="1112"/>
      <c r="I7" s="1112"/>
      <c r="J7" s="1112"/>
      <c r="K7" s="1112"/>
      <c r="L7" s="1112"/>
      <c r="M7" s="1112"/>
      <c r="N7" s="1112"/>
      <c r="O7" s="1112"/>
      <c r="P7" s="1113"/>
      <c r="Q7" s="1166">
        <v>5865</v>
      </c>
      <c r="R7" s="1167"/>
      <c r="S7" s="1167"/>
      <c r="T7" s="1167"/>
      <c r="U7" s="1167"/>
      <c r="V7" s="1167">
        <v>5418</v>
      </c>
      <c r="W7" s="1167"/>
      <c r="X7" s="1167"/>
      <c r="Y7" s="1167"/>
      <c r="Z7" s="1167"/>
      <c r="AA7" s="1167">
        <v>447</v>
      </c>
      <c r="AB7" s="1167"/>
      <c r="AC7" s="1167"/>
      <c r="AD7" s="1167"/>
      <c r="AE7" s="1168"/>
      <c r="AF7" s="1169">
        <v>393</v>
      </c>
      <c r="AG7" s="1170"/>
      <c r="AH7" s="1170"/>
      <c r="AI7" s="1170"/>
      <c r="AJ7" s="1171"/>
      <c r="AK7" s="1172">
        <v>49</v>
      </c>
      <c r="AL7" s="1173"/>
      <c r="AM7" s="1173"/>
      <c r="AN7" s="1173"/>
      <c r="AO7" s="1173"/>
      <c r="AP7" s="1173">
        <v>3697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600</v>
      </c>
      <c r="BT7" s="1164"/>
      <c r="BU7" s="1164"/>
      <c r="BV7" s="1164"/>
      <c r="BW7" s="1164"/>
      <c r="BX7" s="1164"/>
      <c r="BY7" s="1164"/>
      <c r="BZ7" s="1164"/>
      <c r="CA7" s="1164"/>
      <c r="CB7" s="1164"/>
      <c r="CC7" s="1164"/>
      <c r="CD7" s="1164"/>
      <c r="CE7" s="1164"/>
      <c r="CF7" s="1164"/>
      <c r="CG7" s="1176"/>
      <c r="CH7" s="1160">
        <v>-7</v>
      </c>
      <c r="CI7" s="1161"/>
      <c r="CJ7" s="1161"/>
      <c r="CK7" s="1161"/>
      <c r="CL7" s="1162"/>
      <c r="CM7" s="1160">
        <v>91</v>
      </c>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398</v>
      </c>
      <c r="B23" s="1001" t="s">
        <v>399</v>
      </c>
      <c r="C23" s="1002"/>
      <c r="D23" s="1002"/>
      <c r="E23" s="1002"/>
      <c r="F23" s="1002"/>
      <c r="G23" s="1002"/>
      <c r="H23" s="1002"/>
      <c r="I23" s="1002"/>
      <c r="J23" s="1002"/>
      <c r="K23" s="1002"/>
      <c r="L23" s="1002"/>
      <c r="M23" s="1002"/>
      <c r="N23" s="1002"/>
      <c r="O23" s="1002"/>
      <c r="P23" s="1012"/>
      <c r="Q23" s="1131">
        <v>5865</v>
      </c>
      <c r="R23" s="1125"/>
      <c r="S23" s="1125"/>
      <c r="T23" s="1125"/>
      <c r="U23" s="1125"/>
      <c r="V23" s="1125">
        <v>5418</v>
      </c>
      <c r="W23" s="1125"/>
      <c r="X23" s="1125"/>
      <c r="Y23" s="1125"/>
      <c r="Z23" s="1125"/>
      <c r="AA23" s="1125">
        <v>447</v>
      </c>
      <c r="AB23" s="1125"/>
      <c r="AC23" s="1125"/>
      <c r="AD23" s="1125"/>
      <c r="AE23" s="1132"/>
      <c r="AF23" s="1133">
        <v>393</v>
      </c>
      <c r="AG23" s="1125"/>
      <c r="AH23" s="1125"/>
      <c r="AI23" s="1125"/>
      <c r="AJ23" s="1134"/>
      <c r="AK23" s="1135"/>
      <c r="AL23" s="1136"/>
      <c r="AM23" s="1136"/>
      <c r="AN23" s="1136"/>
      <c r="AO23" s="1136"/>
      <c r="AP23" s="1125">
        <v>3697</v>
      </c>
      <c r="AQ23" s="1125"/>
      <c r="AR23" s="1125"/>
      <c r="AS23" s="1125"/>
      <c r="AT23" s="1125"/>
      <c r="AU23" s="1126"/>
      <c r="AV23" s="1126"/>
      <c r="AW23" s="1126"/>
      <c r="AX23" s="1126"/>
      <c r="AY23" s="1127"/>
      <c r="AZ23" s="1128" t="s">
        <v>400</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401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402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379</v>
      </c>
      <c r="B26" s="1060"/>
      <c r="C26" s="1060"/>
      <c r="D26" s="1060"/>
      <c r="E26" s="1060"/>
      <c r="F26" s="1060"/>
      <c r="G26" s="1060"/>
      <c r="H26" s="1060"/>
      <c r="I26" s="1060"/>
      <c r="J26" s="1060"/>
      <c r="K26" s="1060"/>
      <c r="L26" s="1060"/>
      <c r="M26" s="1060"/>
      <c r="N26" s="1060"/>
      <c r="O26" s="1060"/>
      <c r="P26" s="1061"/>
      <c r="Q26" s="1065" t="s">
        <v>403</v>
      </c>
      <c r="R26" s="1066"/>
      <c r="S26" s="1066"/>
      <c r="T26" s="1066"/>
      <c r="U26" s="1067"/>
      <c r="V26" s="1065" t="s">
        <v>404</v>
      </c>
      <c r="W26" s="1066"/>
      <c r="X26" s="1066"/>
      <c r="Y26" s="1066"/>
      <c r="Z26" s="1067"/>
      <c r="AA26" s="1065" t="s">
        <v>405</v>
      </c>
      <c r="AB26" s="1066"/>
      <c r="AC26" s="1066"/>
      <c r="AD26" s="1066"/>
      <c r="AE26" s="1066"/>
      <c r="AF26" s="1119" t="s">
        <v>406</v>
      </c>
      <c r="AG26" s="1072"/>
      <c r="AH26" s="1072"/>
      <c r="AI26" s="1072"/>
      <c r="AJ26" s="1120"/>
      <c r="AK26" s="1066" t="s">
        <v>407</v>
      </c>
      <c r="AL26" s="1066"/>
      <c r="AM26" s="1066"/>
      <c r="AN26" s="1066"/>
      <c r="AO26" s="1067"/>
      <c r="AP26" s="1065" t="s">
        <v>408</v>
      </c>
      <c r="AQ26" s="1066"/>
      <c r="AR26" s="1066"/>
      <c r="AS26" s="1066"/>
      <c r="AT26" s="1067"/>
      <c r="AU26" s="1065" t="s">
        <v>409</v>
      </c>
      <c r="AV26" s="1066"/>
      <c r="AW26" s="1066"/>
      <c r="AX26" s="1066"/>
      <c r="AY26" s="1067"/>
      <c r="AZ26" s="1065" t="s">
        <v>410</v>
      </c>
      <c r="BA26" s="1066"/>
      <c r="BB26" s="1066"/>
      <c r="BC26" s="1066"/>
      <c r="BD26" s="1067"/>
      <c r="BE26" s="1065" t="s">
        <v>386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411</v>
      </c>
      <c r="C28" s="1112"/>
      <c r="D28" s="1112"/>
      <c r="E28" s="1112"/>
      <c r="F28" s="1112"/>
      <c r="G28" s="1112"/>
      <c r="H28" s="1112"/>
      <c r="I28" s="1112"/>
      <c r="J28" s="1112"/>
      <c r="K28" s="1112"/>
      <c r="L28" s="1112"/>
      <c r="M28" s="1112"/>
      <c r="N28" s="1112"/>
      <c r="O28" s="1112"/>
      <c r="P28" s="1113"/>
      <c r="Q28" s="1114">
        <v>988</v>
      </c>
      <c r="R28" s="1115"/>
      <c r="S28" s="1115"/>
      <c r="T28" s="1115"/>
      <c r="U28" s="1115"/>
      <c r="V28" s="1115">
        <v>928</v>
      </c>
      <c r="W28" s="1115"/>
      <c r="X28" s="1115"/>
      <c r="Y28" s="1115"/>
      <c r="Z28" s="1115"/>
      <c r="AA28" s="1115">
        <v>60</v>
      </c>
      <c r="AB28" s="1115"/>
      <c r="AC28" s="1115"/>
      <c r="AD28" s="1115"/>
      <c r="AE28" s="1116"/>
      <c r="AF28" s="1117">
        <v>60</v>
      </c>
      <c r="AG28" s="1115"/>
      <c r="AH28" s="1115"/>
      <c r="AI28" s="1115"/>
      <c r="AJ28" s="1118"/>
      <c r="AK28" s="1106">
        <v>57</v>
      </c>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412</v>
      </c>
      <c r="C29" s="1095"/>
      <c r="D29" s="1095"/>
      <c r="E29" s="1095"/>
      <c r="F29" s="1095"/>
      <c r="G29" s="1095"/>
      <c r="H29" s="1095"/>
      <c r="I29" s="1095"/>
      <c r="J29" s="1095"/>
      <c r="K29" s="1095"/>
      <c r="L29" s="1095"/>
      <c r="M29" s="1095"/>
      <c r="N29" s="1095"/>
      <c r="O29" s="1095"/>
      <c r="P29" s="1096"/>
      <c r="Q29" s="1102">
        <v>810</v>
      </c>
      <c r="R29" s="1103"/>
      <c r="S29" s="1103"/>
      <c r="T29" s="1103"/>
      <c r="U29" s="1103"/>
      <c r="V29" s="1103">
        <v>788</v>
      </c>
      <c r="W29" s="1103"/>
      <c r="X29" s="1103"/>
      <c r="Y29" s="1103"/>
      <c r="Z29" s="1103"/>
      <c r="AA29" s="1103">
        <v>21</v>
      </c>
      <c r="AB29" s="1103"/>
      <c r="AC29" s="1103"/>
      <c r="AD29" s="1103"/>
      <c r="AE29" s="1104"/>
      <c r="AF29" s="1099">
        <v>21</v>
      </c>
      <c r="AG29" s="1100"/>
      <c r="AH29" s="1100"/>
      <c r="AI29" s="1100"/>
      <c r="AJ29" s="1101"/>
      <c r="AK29" s="1044">
        <v>111</v>
      </c>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413</v>
      </c>
      <c r="C30" s="1095"/>
      <c r="D30" s="1095"/>
      <c r="E30" s="1095"/>
      <c r="F30" s="1095"/>
      <c r="G30" s="1095"/>
      <c r="H30" s="1095"/>
      <c r="I30" s="1095"/>
      <c r="J30" s="1095"/>
      <c r="K30" s="1095"/>
      <c r="L30" s="1095"/>
      <c r="M30" s="1095"/>
      <c r="N30" s="1095"/>
      <c r="O30" s="1095"/>
      <c r="P30" s="1096"/>
      <c r="Q30" s="1102">
        <v>204</v>
      </c>
      <c r="R30" s="1103"/>
      <c r="S30" s="1103"/>
      <c r="T30" s="1103"/>
      <c r="U30" s="1103"/>
      <c r="V30" s="1103">
        <v>203</v>
      </c>
      <c r="W30" s="1103"/>
      <c r="X30" s="1103"/>
      <c r="Y30" s="1103"/>
      <c r="Z30" s="1103"/>
      <c r="AA30" s="1103">
        <v>1</v>
      </c>
      <c r="AB30" s="1103"/>
      <c r="AC30" s="1103"/>
      <c r="AD30" s="1103"/>
      <c r="AE30" s="1104"/>
      <c r="AF30" s="1099">
        <v>1</v>
      </c>
      <c r="AG30" s="1100"/>
      <c r="AH30" s="1100"/>
      <c r="AI30" s="1100"/>
      <c r="AJ30" s="1101"/>
      <c r="AK30" s="1044">
        <v>119</v>
      </c>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414</v>
      </c>
      <c r="C31" s="1095"/>
      <c r="D31" s="1095"/>
      <c r="E31" s="1095"/>
      <c r="F31" s="1095"/>
      <c r="G31" s="1095"/>
      <c r="H31" s="1095"/>
      <c r="I31" s="1095"/>
      <c r="J31" s="1095"/>
      <c r="K31" s="1095"/>
      <c r="L31" s="1095"/>
      <c r="M31" s="1095"/>
      <c r="N31" s="1095"/>
      <c r="O31" s="1095"/>
      <c r="P31" s="1096"/>
      <c r="Q31" s="1102">
        <v>434</v>
      </c>
      <c r="R31" s="1103"/>
      <c r="S31" s="1103"/>
      <c r="T31" s="1103"/>
      <c r="U31" s="1103"/>
      <c r="V31" s="1103">
        <v>428</v>
      </c>
      <c r="W31" s="1103"/>
      <c r="X31" s="1103"/>
      <c r="Y31" s="1103"/>
      <c r="Z31" s="1103"/>
      <c r="AA31" s="1103">
        <v>7</v>
      </c>
      <c r="AB31" s="1103"/>
      <c r="AC31" s="1103"/>
      <c r="AD31" s="1103"/>
      <c r="AE31" s="1104"/>
      <c r="AF31" s="1099">
        <v>197</v>
      </c>
      <c r="AG31" s="1100"/>
      <c r="AH31" s="1100"/>
      <c r="AI31" s="1100"/>
      <c r="AJ31" s="1101"/>
      <c r="AK31" s="1044">
        <v>40</v>
      </c>
      <c r="AL31" s="1035"/>
      <c r="AM31" s="1035"/>
      <c r="AN31" s="1035"/>
      <c r="AO31" s="1035"/>
      <c r="AP31" s="1035">
        <v>2238</v>
      </c>
      <c r="AQ31" s="1035"/>
      <c r="AR31" s="1035"/>
      <c r="AS31" s="1035"/>
      <c r="AT31" s="1035"/>
      <c r="AU31" s="1035">
        <v>622</v>
      </c>
      <c r="AV31" s="1035"/>
      <c r="AW31" s="1035"/>
      <c r="AX31" s="1035"/>
      <c r="AY31" s="1035"/>
      <c r="AZ31" s="1105"/>
      <c r="BA31" s="1105"/>
      <c r="BB31" s="1105"/>
      <c r="BC31" s="1105"/>
      <c r="BD31" s="1105"/>
      <c r="BE31" s="1036" t="s">
        <v>415</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416</v>
      </c>
      <c r="C32" s="1095"/>
      <c r="D32" s="1095"/>
      <c r="E32" s="1095"/>
      <c r="F32" s="1095"/>
      <c r="G32" s="1095"/>
      <c r="H32" s="1095"/>
      <c r="I32" s="1095"/>
      <c r="J32" s="1095"/>
      <c r="K32" s="1095"/>
      <c r="L32" s="1095"/>
      <c r="M32" s="1095"/>
      <c r="N32" s="1095"/>
      <c r="O32" s="1095"/>
      <c r="P32" s="1096"/>
      <c r="Q32" s="1102">
        <v>574</v>
      </c>
      <c r="R32" s="1103"/>
      <c r="S32" s="1103"/>
      <c r="T32" s="1103"/>
      <c r="U32" s="1103"/>
      <c r="V32" s="1103">
        <v>567</v>
      </c>
      <c r="W32" s="1103"/>
      <c r="X32" s="1103"/>
      <c r="Y32" s="1103"/>
      <c r="Z32" s="1103"/>
      <c r="AA32" s="1103">
        <v>7</v>
      </c>
      <c r="AB32" s="1103"/>
      <c r="AC32" s="1103"/>
      <c r="AD32" s="1103"/>
      <c r="AE32" s="1104"/>
      <c r="AF32" s="1099">
        <v>7</v>
      </c>
      <c r="AG32" s="1100"/>
      <c r="AH32" s="1100"/>
      <c r="AI32" s="1100"/>
      <c r="AJ32" s="1101"/>
      <c r="AK32" s="1044">
        <v>206</v>
      </c>
      <c r="AL32" s="1035"/>
      <c r="AM32" s="1035"/>
      <c r="AN32" s="1035"/>
      <c r="AO32" s="1035"/>
      <c r="AP32" s="1035">
        <v>2636</v>
      </c>
      <c r="AQ32" s="1035"/>
      <c r="AR32" s="1035"/>
      <c r="AS32" s="1035"/>
      <c r="AT32" s="1035"/>
      <c r="AU32" s="1035">
        <v>1864</v>
      </c>
      <c r="AV32" s="1035"/>
      <c r="AW32" s="1035"/>
      <c r="AX32" s="1035"/>
      <c r="AY32" s="1035"/>
      <c r="AZ32" s="1105"/>
      <c r="BA32" s="1105"/>
      <c r="BB32" s="1105"/>
      <c r="BC32" s="1105"/>
      <c r="BD32" s="1105"/>
      <c r="BE32" s="1036" t="s">
        <v>417</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418</v>
      </c>
      <c r="C33" s="1095"/>
      <c r="D33" s="1095"/>
      <c r="E33" s="1095"/>
      <c r="F33" s="1095"/>
      <c r="G33" s="1095"/>
      <c r="H33" s="1095"/>
      <c r="I33" s="1095"/>
      <c r="J33" s="1095"/>
      <c r="K33" s="1095"/>
      <c r="L33" s="1095"/>
      <c r="M33" s="1095"/>
      <c r="N33" s="1095"/>
      <c r="O33" s="1095"/>
      <c r="P33" s="1096"/>
      <c r="Q33" s="1102">
        <v>186</v>
      </c>
      <c r="R33" s="1103"/>
      <c r="S33" s="1103"/>
      <c r="T33" s="1103"/>
      <c r="U33" s="1103"/>
      <c r="V33" s="1103">
        <v>180</v>
      </c>
      <c r="W33" s="1103"/>
      <c r="X33" s="1103"/>
      <c r="Y33" s="1103"/>
      <c r="Z33" s="1103"/>
      <c r="AA33" s="1103">
        <v>6</v>
      </c>
      <c r="AB33" s="1103"/>
      <c r="AC33" s="1103"/>
      <c r="AD33" s="1103"/>
      <c r="AE33" s="1104"/>
      <c r="AF33" s="1099">
        <v>6</v>
      </c>
      <c r="AG33" s="1100"/>
      <c r="AH33" s="1100"/>
      <c r="AI33" s="1100"/>
      <c r="AJ33" s="1101"/>
      <c r="AK33" s="1044">
        <v>139</v>
      </c>
      <c r="AL33" s="1035"/>
      <c r="AM33" s="1035"/>
      <c r="AN33" s="1035"/>
      <c r="AO33" s="1035"/>
      <c r="AP33" s="1035">
        <v>539</v>
      </c>
      <c r="AQ33" s="1035"/>
      <c r="AR33" s="1035"/>
      <c r="AS33" s="1035"/>
      <c r="AT33" s="1035"/>
      <c r="AU33" s="1035">
        <v>476</v>
      </c>
      <c r="AV33" s="1035"/>
      <c r="AW33" s="1035"/>
      <c r="AX33" s="1035"/>
      <c r="AY33" s="1035"/>
      <c r="AZ33" s="1105"/>
      <c r="BA33" s="1105"/>
      <c r="BB33" s="1105"/>
      <c r="BC33" s="1105"/>
      <c r="BD33" s="1105"/>
      <c r="BE33" s="1036" t="s">
        <v>419</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420</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398</v>
      </c>
      <c r="B63" s="1001" t="s">
        <v>421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292</v>
      </c>
      <c r="AG63" s="1023"/>
      <c r="AH63" s="1023"/>
      <c r="AI63" s="1023"/>
      <c r="AJ63" s="1086"/>
      <c r="AK63" s="1087"/>
      <c r="AL63" s="1027"/>
      <c r="AM63" s="1027"/>
      <c r="AN63" s="1027"/>
      <c r="AO63" s="1027"/>
      <c r="AP63" s="1023">
        <v>5413</v>
      </c>
      <c r="AQ63" s="1023"/>
      <c r="AR63" s="1023"/>
      <c r="AS63" s="1023"/>
      <c r="AT63" s="1023"/>
      <c r="AU63" s="1023">
        <v>2962</v>
      </c>
      <c r="AV63" s="1023"/>
      <c r="AW63" s="1023"/>
      <c r="AX63" s="1023"/>
      <c r="AY63" s="1023"/>
      <c r="AZ63" s="1081"/>
      <c r="BA63" s="1081"/>
      <c r="BB63" s="1081"/>
      <c r="BC63" s="1081"/>
      <c r="BD63" s="1081"/>
      <c r="BE63" s="1024"/>
      <c r="BF63" s="1024"/>
      <c r="BG63" s="1024"/>
      <c r="BH63" s="1024"/>
      <c r="BI63" s="1025"/>
      <c r="BJ63" s="1082" t="s">
        <v>400</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423</v>
      </c>
      <c r="B66" s="1060"/>
      <c r="C66" s="1060"/>
      <c r="D66" s="1060"/>
      <c r="E66" s="1060"/>
      <c r="F66" s="1060"/>
      <c r="G66" s="1060"/>
      <c r="H66" s="1060"/>
      <c r="I66" s="1060"/>
      <c r="J66" s="1060"/>
      <c r="K66" s="1060"/>
      <c r="L66" s="1060"/>
      <c r="M66" s="1060"/>
      <c r="N66" s="1060"/>
      <c r="O66" s="1060"/>
      <c r="P66" s="1061"/>
      <c r="Q66" s="1065" t="s">
        <v>403</v>
      </c>
      <c r="R66" s="1066"/>
      <c r="S66" s="1066"/>
      <c r="T66" s="1066"/>
      <c r="U66" s="1067"/>
      <c r="V66" s="1065" t="s">
        <v>404</v>
      </c>
      <c r="W66" s="1066"/>
      <c r="X66" s="1066"/>
      <c r="Y66" s="1066"/>
      <c r="Z66" s="1067"/>
      <c r="AA66" s="1065" t="s">
        <v>405</v>
      </c>
      <c r="AB66" s="1066"/>
      <c r="AC66" s="1066"/>
      <c r="AD66" s="1066"/>
      <c r="AE66" s="1067"/>
      <c r="AF66" s="1071" t="s">
        <v>424</v>
      </c>
      <c r="AG66" s="1072"/>
      <c r="AH66" s="1072"/>
      <c r="AI66" s="1072"/>
      <c r="AJ66" s="1073"/>
      <c r="AK66" s="1065" t="s">
        <v>425</v>
      </c>
      <c r="AL66" s="1060"/>
      <c r="AM66" s="1060"/>
      <c r="AN66" s="1060"/>
      <c r="AO66" s="1061"/>
      <c r="AP66" s="1065" t="s">
        <v>426</v>
      </c>
      <c r="AQ66" s="1066"/>
      <c r="AR66" s="1066"/>
      <c r="AS66" s="1066"/>
      <c r="AT66" s="1067"/>
      <c r="AU66" s="1065" t="s">
        <v>427</v>
      </c>
      <c r="AV66" s="1066"/>
      <c r="AW66" s="1066"/>
      <c r="AX66" s="1066"/>
      <c r="AY66" s="1067"/>
      <c r="AZ66" s="1065" t="s">
        <v>386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591</v>
      </c>
      <c r="C68" s="1050"/>
      <c r="D68" s="1050"/>
      <c r="E68" s="1050"/>
      <c r="F68" s="1050"/>
      <c r="G68" s="1050"/>
      <c r="H68" s="1050"/>
      <c r="I68" s="1050"/>
      <c r="J68" s="1050"/>
      <c r="K68" s="1050"/>
      <c r="L68" s="1050"/>
      <c r="M68" s="1050"/>
      <c r="N68" s="1050"/>
      <c r="O68" s="1050"/>
      <c r="P68" s="1051"/>
      <c r="Q68" s="1052">
        <v>2965</v>
      </c>
      <c r="R68" s="1046"/>
      <c r="S68" s="1046"/>
      <c r="T68" s="1046"/>
      <c r="U68" s="1046"/>
      <c r="V68" s="1046">
        <v>2778</v>
      </c>
      <c r="W68" s="1046"/>
      <c r="X68" s="1046"/>
      <c r="Y68" s="1046"/>
      <c r="Z68" s="1046"/>
      <c r="AA68" s="1046">
        <v>187</v>
      </c>
      <c r="AB68" s="1046"/>
      <c r="AC68" s="1046"/>
      <c r="AD68" s="1046"/>
      <c r="AE68" s="1046"/>
      <c r="AF68" s="1046">
        <v>116</v>
      </c>
      <c r="AG68" s="1046"/>
      <c r="AH68" s="1046"/>
      <c r="AI68" s="1046"/>
      <c r="AJ68" s="1046"/>
      <c r="AK68" s="1046">
        <v>0</v>
      </c>
      <c r="AL68" s="1046"/>
      <c r="AM68" s="1046"/>
      <c r="AN68" s="1046"/>
      <c r="AO68" s="1046"/>
      <c r="AP68" s="1046">
        <v>351</v>
      </c>
      <c r="AQ68" s="1046"/>
      <c r="AR68" s="1046"/>
      <c r="AS68" s="1046"/>
      <c r="AT68" s="1046"/>
      <c r="AU68" s="1046">
        <v>22</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592</v>
      </c>
      <c r="C69" s="1039"/>
      <c r="D69" s="1039"/>
      <c r="E69" s="1039"/>
      <c r="F69" s="1039"/>
      <c r="G69" s="1039"/>
      <c r="H69" s="1039"/>
      <c r="I69" s="1039"/>
      <c r="J69" s="1039"/>
      <c r="K69" s="1039"/>
      <c r="L69" s="1039"/>
      <c r="M69" s="1039"/>
      <c r="N69" s="1039"/>
      <c r="O69" s="1039"/>
      <c r="P69" s="1040"/>
      <c r="Q69" s="1041">
        <v>139</v>
      </c>
      <c r="R69" s="1035"/>
      <c r="S69" s="1035"/>
      <c r="T69" s="1035"/>
      <c r="U69" s="1035"/>
      <c r="V69" s="1035">
        <v>84</v>
      </c>
      <c r="W69" s="1035"/>
      <c r="X69" s="1035"/>
      <c r="Y69" s="1035"/>
      <c r="Z69" s="1035"/>
      <c r="AA69" s="1035">
        <v>55</v>
      </c>
      <c r="AB69" s="1035"/>
      <c r="AC69" s="1035"/>
      <c r="AD69" s="1035"/>
      <c r="AE69" s="1035"/>
      <c r="AF69" s="1035">
        <v>7</v>
      </c>
      <c r="AG69" s="1035"/>
      <c r="AH69" s="1035"/>
      <c r="AI69" s="1035"/>
      <c r="AJ69" s="1035"/>
      <c r="AK69" s="1035">
        <v>68</v>
      </c>
      <c r="AL69" s="1035"/>
      <c r="AM69" s="1035"/>
      <c r="AN69" s="1035"/>
      <c r="AO69" s="1035"/>
      <c r="AP69" s="1035">
        <v>51</v>
      </c>
      <c r="AQ69" s="1035"/>
      <c r="AR69" s="1035"/>
      <c r="AS69" s="1035"/>
      <c r="AT69" s="1035"/>
      <c r="AU69" s="1035">
        <v>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593</v>
      </c>
      <c r="C70" s="1039"/>
      <c r="D70" s="1039"/>
      <c r="E70" s="1039"/>
      <c r="F70" s="1039"/>
      <c r="G70" s="1039"/>
      <c r="H70" s="1039"/>
      <c r="I70" s="1039"/>
      <c r="J70" s="1039"/>
      <c r="K70" s="1039"/>
      <c r="L70" s="1039"/>
      <c r="M70" s="1039"/>
      <c r="N70" s="1039"/>
      <c r="O70" s="1039"/>
      <c r="P70" s="1040"/>
      <c r="Q70" s="1041">
        <v>4800</v>
      </c>
      <c r="R70" s="1035"/>
      <c r="S70" s="1035"/>
      <c r="T70" s="1035"/>
      <c r="U70" s="1035"/>
      <c r="V70" s="1035">
        <v>4743</v>
      </c>
      <c r="W70" s="1035"/>
      <c r="X70" s="1035"/>
      <c r="Y70" s="1035"/>
      <c r="Z70" s="1035"/>
      <c r="AA70" s="1035">
        <v>56</v>
      </c>
      <c r="AB70" s="1035"/>
      <c r="AC70" s="1035"/>
      <c r="AD70" s="1035"/>
      <c r="AE70" s="1035"/>
      <c r="AF70" s="1035">
        <v>56</v>
      </c>
      <c r="AG70" s="1035"/>
      <c r="AH70" s="1035"/>
      <c r="AI70" s="1035"/>
      <c r="AJ70" s="1035"/>
      <c r="AK70" s="1035"/>
      <c r="AL70" s="1035"/>
      <c r="AM70" s="1035"/>
      <c r="AN70" s="1035"/>
      <c r="AO70" s="1035"/>
      <c r="AP70" s="1035">
        <v>874</v>
      </c>
      <c r="AQ70" s="1035"/>
      <c r="AR70" s="1035"/>
      <c r="AS70" s="1035"/>
      <c r="AT70" s="1035"/>
      <c r="AU70" s="1035">
        <v>33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594</v>
      </c>
      <c r="C71" s="1039"/>
      <c r="D71" s="1039"/>
      <c r="E71" s="1039"/>
      <c r="F71" s="1039"/>
      <c r="G71" s="1039"/>
      <c r="H71" s="1039"/>
      <c r="I71" s="1039"/>
      <c r="J71" s="1039"/>
      <c r="K71" s="1039"/>
      <c r="L71" s="1039"/>
      <c r="M71" s="1039"/>
      <c r="N71" s="1039"/>
      <c r="O71" s="1039"/>
      <c r="P71" s="1040"/>
      <c r="Q71" s="1041">
        <v>194</v>
      </c>
      <c r="R71" s="1035"/>
      <c r="S71" s="1035"/>
      <c r="T71" s="1035"/>
      <c r="U71" s="1035"/>
      <c r="V71" s="1035">
        <v>193</v>
      </c>
      <c r="W71" s="1035"/>
      <c r="X71" s="1035"/>
      <c r="Y71" s="1035"/>
      <c r="Z71" s="1035"/>
      <c r="AA71" s="1035">
        <v>1</v>
      </c>
      <c r="AB71" s="1035"/>
      <c r="AC71" s="1035"/>
      <c r="AD71" s="1035"/>
      <c r="AE71" s="1035"/>
      <c r="AF71" s="1035">
        <v>1</v>
      </c>
      <c r="AG71" s="1035"/>
      <c r="AH71" s="1035"/>
      <c r="AI71" s="1035"/>
      <c r="AJ71" s="1035"/>
      <c r="AK71" s="1035"/>
      <c r="AL71" s="1035"/>
      <c r="AM71" s="1035"/>
      <c r="AN71" s="1035"/>
      <c r="AO71" s="1035"/>
      <c r="AP71" s="1035">
        <v>136</v>
      </c>
      <c r="AQ71" s="1035"/>
      <c r="AR71" s="1035"/>
      <c r="AS71" s="1035"/>
      <c r="AT71" s="1035"/>
      <c r="AU71" s="1035">
        <v>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595</v>
      </c>
      <c r="C72" s="1039"/>
      <c r="D72" s="1039"/>
      <c r="E72" s="1039"/>
      <c r="F72" s="1039"/>
      <c r="G72" s="1039"/>
      <c r="H72" s="1039"/>
      <c r="I72" s="1039"/>
      <c r="J72" s="1039"/>
      <c r="K72" s="1039"/>
      <c r="L72" s="1039"/>
      <c r="M72" s="1039"/>
      <c r="N72" s="1039"/>
      <c r="O72" s="1039"/>
      <c r="P72" s="1040"/>
      <c r="Q72" s="1041">
        <v>15755</v>
      </c>
      <c r="R72" s="1035"/>
      <c r="S72" s="1035"/>
      <c r="T72" s="1035"/>
      <c r="U72" s="1035"/>
      <c r="V72" s="1035">
        <v>15733</v>
      </c>
      <c r="W72" s="1035"/>
      <c r="X72" s="1035"/>
      <c r="Y72" s="1035"/>
      <c r="Z72" s="1035"/>
      <c r="AA72" s="1035">
        <v>22</v>
      </c>
      <c r="AB72" s="1035"/>
      <c r="AC72" s="1035"/>
      <c r="AD72" s="1035"/>
      <c r="AE72" s="1035"/>
      <c r="AF72" s="1035">
        <v>22</v>
      </c>
      <c r="AG72" s="1035"/>
      <c r="AH72" s="1035"/>
      <c r="AI72" s="1035"/>
      <c r="AJ72" s="1035"/>
      <c r="AK72" s="1035">
        <v>77</v>
      </c>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596</v>
      </c>
      <c r="C73" s="1039"/>
      <c r="D73" s="1039"/>
      <c r="E73" s="1039"/>
      <c r="F73" s="1039"/>
      <c r="G73" s="1039"/>
      <c r="H73" s="1039"/>
      <c r="I73" s="1039"/>
      <c r="J73" s="1039"/>
      <c r="K73" s="1039"/>
      <c r="L73" s="1039"/>
      <c r="M73" s="1039"/>
      <c r="N73" s="1039"/>
      <c r="O73" s="1039"/>
      <c r="P73" s="1040"/>
      <c r="Q73" s="1041">
        <v>96</v>
      </c>
      <c r="R73" s="1035"/>
      <c r="S73" s="1035"/>
      <c r="T73" s="1035"/>
      <c r="U73" s="1035"/>
      <c r="V73" s="1035">
        <v>95</v>
      </c>
      <c r="W73" s="1035"/>
      <c r="X73" s="1035"/>
      <c r="Y73" s="1035"/>
      <c r="Z73" s="1035"/>
      <c r="AA73" s="1035">
        <v>1</v>
      </c>
      <c r="AB73" s="1035"/>
      <c r="AC73" s="1035"/>
      <c r="AD73" s="1035"/>
      <c r="AE73" s="1035"/>
      <c r="AF73" s="1035">
        <v>1</v>
      </c>
      <c r="AG73" s="1035"/>
      <c r="AH73" s="1035"/>
      <c r="AI73" s="1035"/>
      <c r="AJ73" s="1035"/>
      <c r="AK73" s="1035">
        <v>3</v>
      </c>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597</v>
      </c>
      <c r="C74" s="1039"/>
      <c r="D74" s="1039"/>
      <c r="E74" s="1039"/>
      <c r="F74" s="1039"/>
      <c r="G74" s="1039"/>
      <c r="H74" s="1039"/>
      <c r="I74" s="1039"/>
      <c r="J74" s="1039"/>
      <c r="K74" s="1039"/>
      <c r="L74" s="1039"/>
      <c r="M74" s="1039"/>
      <c r="N74" s="1039"/>
      <c r="O74" s="1039"/>
      <c r="P74" s="1040"/>
      <c r="Q74" s="1041">
        <v>461</v>
      </c>
      <c r="R74" s="1035"/>
      <c r="S74" s="1035"/>
      <c r="T74" s="1035"/>
      <c r="U74" s="1035"/>
      <c r="V74" s="1035">
        <v>257</v>
      </c>
      <c r="W74" s="1035"/>
      <c r="X74" s="1035"/>
      <c r="Y74" s="1035"/>
      <c r="Z74" s="1035"/>
      <c r="AA74" s="1035">
        <v>204</v>
      </c>
      <c r="AB74" s="1035"/>
      <c r="AC74" s="1035"/>
      <c r="AD74" s="1035"/>
      <c r="AE74" s="1035"/>
      <c r="AF74" s="1035">
        <v>204</v>
      </c>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598</v>
      </c>
      <c r="C75" s="1039"/>
      <c r="D75" s="1039"/>
      <c r="E75" s="1039"/>
      <c r="F75" s="1039"/>
      <c r="G75" s="1039"/>
      <c r="H75" s="1039"/>
      <c r="I75" s="1039"/>
      <c r="J75" s="1039"/>
      <c r="K75" s="1039"/>
      <c r="L75" s="1039"/>
      <c r="M75" s="1039"/>
      <c r="N75" s="1039"/>
      <c r="O75" s="1039"/>
      <c r="P75" s="1040"/>
      <c r="Q75" s="1042">
        <v>975</v>
      </c>
      <c r="R75" s="1043"/>
      <c r="S75" s="1043"/>
      <c r="T75" s="1043"/>
      <c r="U75" s="1044"/>
      <c r="V75" s="1045">
        <v>965</v>
      </c>
      <c r="W75" s="1043"/>
      <c r="X75" s="1043"/>
      <c r="Y75" s="1043"/>
      <c r="Z75" s="1044"/>
      <c r="AA75" s="1045">
        <v>10</v>
      </c>
      <c r="AB75" s="1043"/>
      <c r="AC75" s="1043"/>
      <c r="AD75" s="1043"/>
      <c r="AE75" s="1044"/>
      <c r="AF75" s="1045">
        <v>10</v>
      </c>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599</v>
      </c>
      <c r="C76" s="1039"/>
      <c r="D76" s="1039"/>
      <c r="E76" s="1039"/>
      <c r="F76" s="1039"/>
      <c r="G76" s="1039"/>
      <c r="H76" s="1039"/>
      <c r="I76" s="1039"/>
      <c r="J76" s="1039"/>
      <c r="K76" s="1039"/>
      <c r="L76" s="1039"/>
      <c r="M76" s="1039"/>
      <c r="N76" s="1039"/>
      <c r="O76" s="1039"/>
      <c r="P76" s="1040"/>
      <c r="Q76" s="1042">
        <v>359263</v>
      </c>
      <c r="R76" s="1043"/>
      <c r="S76" s="1043"/>
      <c r="T76" s="1043"/>
      <c r="U76" s="1044"/>
      <c r="V76" s="1045">
        <v>349158</v>
      </c>
      <c r="W76" s="1043"/>
      <c r="X76" s="1043"/>
      <c r="Y76" s="1043"/>
      <c r="Z76" s="1044"/>
      <c r="AA76" s="1045">
        <v>10106</v>
      </c>
      <c r="AB76" s="1043"/>
      <c r="AC76" s="1043"/>
      <c r="AD76" s="1043"/>
      <c r="AE76" s="1044"/>
      <c r="AF76" s="1045">
        <v>10106</v>
      </c>
      <c r="AG76" s="1043"/>
      <c r="AH76" s="1043"/>
      <c r="AI76" s="1043"/>
      <c r="AJ76" s="1044"/>
      <c r="AK76" s="1045">
        <v>703</v>
      </c>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398</v>
      </c>
      <c r="B88" s="1001" t="s">
        <v>428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10523</v>
      </c>
      <c r="AG88" s="1023"/>
      <c r="AH88" s="1023"/>
      <c r="AI88" s="1023"/>
      <c r="AJ88" s="1023"/>
      <c r="AK88" s="1027"/>
      <c r="AL88" s="1027"/>
      <c r="AM88" s="1027"/>
      <c r="AN88" s="1027"/>
      <c r="AO88" s="1027"/>
      <c r="AP88" s="1023">
        <v>1412</v>
      </c>
      <c r="AQ88" s="1023"/>
      <c r="AR88" s="1023"/>
      <c r="AS88" s="1023"/>
      <c r="AT88" s="1023"/>
      <c r="AU88" s="1023">
        <v>61</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398</v>
      </c>
      <c r="BR102" s="1001" t="s">
        <v>429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437</v>
      </c>
      <c r="AB109" s="960"/>
      <c r="AC109" s="960"/>
      <c r="AD109" s="960"/>
      <c r="AE109" s="961"/>
      <c r="AF109" s="962" t="s">
        <v>438</v>
      </c>
      <c r="AG109" s="960"/>
      <c r="AH109" s="960"/>
      <c r="AI109" s="960"/>
      <c r="AJ109" s="961"/>
      <c r="AK109" s="962" t="s">
        <v>313</v>
      </c>
      <c r="AL109" s="960"/>
      <c r="AM109" s="960"/>
      <c r="AN109" s="960"/>
      <c r="AO109" s="961"/>
      <c r="AP109" s="962" t="s">
        <v>439</v>
      </c>
      <c r="AQ109" s="960"/>
      <c r="AR109" s="960"/>
      <c r="AS109" s="960"/>
      <c r="AT109" s="993"/>
      <c r="AU109" s="959" t="s">
        <v>436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437</v>
      </c>
      <c r="BR109" s="960"/>
      <c r="BS109" s="960"/>
      <c r="BT109" s="960"/>
      <c r="BU109" s="961"/>
      <c r="BV109" s="962" t="s">
        <v>438</v>
      </c>
      <c r="BW109" s="960"/>
      <c r="BX109" s="960"/>
      <c r="BY109" s="960"/>
      <c r="BZ109" s="961"/>
      <c r="CA109" s="962" t="s">
        <v>313</v>
      </c>
      <c r="CB109" s="960"/>
      <c r="CC109" s="960"/>
      <c r="CD109" s="960"/>
      <c r="CE109" s="961"/>
      <c r="CF109" s="1000" t="s">
        <v>439</v>
      </c>
      <c r="CG109" s="1000"/>
      <c r="CH109" s="1000"/>
      <c r="CI109" s="1000"/>
      <c r="CJ109" s="1000"/>
      <c r="CK109" s="962" t="s">
        <v>440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437</v>
      </c>
      <c r="DH109" s="960"/>
      <c r="DI109" s="960"/>
      <c r="DJ109" s="960"/>
      <c r="DK109" s="961"/>
      <c r="DL109" s="962" t="s">
        <v>438</v>
      </c>
      <c r="DM109" s="960"/>
      <c r="DN109" s="960"/>
      <c r="DO109" s="960"/>
      <c r="DP109" s="961"/>
      <c r="DQ109" s="962" t="s">
        <v>313</v>
      </c>
      <c r="DR109" s="960"/>
      <c r="DS109" s="960"/>
      <c r="DT109" s="960"/>
      <c r="DU109" s="961"/>
      <c r="DV109" s="962" t="s">
        <v>439</v>
      </c>
      <c r="DW109" s="960"/>
      <c r="DX109" s="960"/>
      <c r="DY109" s="960"/>
      <c r="DZ109" s="993"/>
    </row>
    <row r="110" spans="1:131" s="226" customFormat="1" ht="26.25" customHeight="1" x14ac:dyDescent="0.15">
      <c r="A110" s="871" t="s">
        <v>441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357163</v>
      </c>
      <c r="AB110" s="953"/>
      <c r="AC110" s="953"/>
      <c r="AD110" s="953"/>
      <c r="AE110" s="954"/>
      <c r="AF110" s="955">
        <v>347363</v>
      </c>
      <c r="AG110" s="953"/>
      <c r="AH110" s="953"/>
      <c r="AI110" s="953"/>
      <c r="AJ110" s="954"/>
      <c r="AK110" s="955">
        <v>368124</v>
      </c>
      <c r="AL110" s="953"/>
      <c r="AM110" s="953"/>
      <c r="AN110" s="953"/>
      <c r="AO110" s="954"/>
      <c r="AP110" s="956">
        <v>12.7</v>
      </c>
      <c r="AQ110" s="957"/>
      <c r="AR110" s="957"/>
      <c r="AS110" s="957"/>
      <c r="AT110" s="958"/>
      <c r="AU110" s="994" t="s">
        <v>72</v>
      </c>
      <c r="AV110" s="995"/>
      <c r="AW110" s="995"/>
      <c r="AX110" s="995"/>
      <c r="AY110" s="995"/>
      <c r="AZ110" s="924" t="s">
        <v>442</v>
      </c>
      <c r="BA110" s="872"/>
      <c r="BB110" s="872"/>
      <c r="BC110" s="872"/>
      <c r="BD110" s="872"/>
      <c r="BE110" s="872"/>
      <c r="BF110" s="872"/>
      <c r="BG110" s="872"/>
      <c r="BH110" s="872"/>
      <c r="BI110" s="872"/>
      <c r="BJ110" s="872"/>
      <c r="BK110" s="872"/>
      <c r="BL110" s="872"/>
      <c r="BM110" s="872"/>
      <c r="BN110" s="872"/>
      <c r="BO110" s="872"/>
      <c r="BP110" s="873"/>
      <c r="BQ110" s="925">
        <v>3612456</v>
      </c>
      <c r="BR110" s="906"/>
      <c r="BS110" s="906"/>
      <c r="BT110" s="906"/>
      <c r="BU110" s="906"/>
      <c r="BV110" s="906">
        <v>3638258</v>
      </c>
      <c r="BW110" s="906"/>
      <c r="BX110" s="906"/>
      <c r="BY110" s="906"/>
      <c r="BZ110" s="906"/>
      <c r="CA110" s="906">
        <v>3696599</v>
      </c>
      <c r="CB110" s="906"/>
      <c r="CC110" s="906"/>
      <c r="CD110" s="906"/>
      <c r="CE110" s="906"/>
      <c r="CF110" s="930">
        <v>127.5</v>
      </c>
      <c r="CG110" s="931"/>
      <c r="CH110" s="931"/>
      <c r="CI110" s="931"/>
      <c r="CJ110" s="931"/>
      <c r="CK110" s="990" t="s">
        <v>443</v>
      </c>
      <c r="CL110" s="883"/>
      <c r="CM110" s="924" t="s">
        <v>444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400</v>
      </c>
      <c r="DH110" s="906"/>
      <c r="DI110" s="906"/>
      <c r="DJ110" s="906"/>
      <c r="DK110" s="906"/>
      <c r="DL110" s="906" t="s">
        <v>445</v>
      </c>
      <c r="DM110" s="906"/>
      <c r="DN110" s="906"/>
      <c r="DO110" s="906"/>
      <c r="DP110" s="906"/>
      <c r="DQ110" s="906" t="s">
        <v>446</v>
      </c>
      <c r="DR110" s="906"/>
      <c r="DS110" s="906"/>
      <c r="DT110" s="906"/>
      <c r="DU110" s="906"/>
      <c r="DV110" s="907" t="s">
        <v>445</v>
      </c>
      <c r="DW110" s="907"/>
      <c r="DX110" s="907"/>
      <c r="DY110" s="907"/>
      <c r="DZ110" s="908"/>
    </row>
    <row r="111" spans="1:131" s="226" customFormat="1" ht="26.25" customHeight="1" x14ac:dyDescent="0.15">
      <c r="A111" s="838" t="s">
        <v>447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445</v>
      </c>
      <c r="AB111" s="983"/>
      <c r="AC111" s="983"/>
      <c r="AD111" s="983"/>
      <c r="AE111" s="984"/>
      <c r="AF111" s="985" t="s">
        <v>446</v>
      </c>
      <c r="AG111" s="983"/>
      <c r="AH111" s="983"/>
      <c r="AI111" s="983"/>
      <c r="AJ111" s="984"/>
      <c r="AK111" s="985" t="s">
        <v>445</v>
      </c>
      <c r="AL111" s="983"/>
      <c r="AM111" s="983"/>
      <c r="AN111" s="983"/>
      <c r="AO111" s="984"/>
      <c r="AP111" s="986" t="s">
        <v>446</v>
      </c>
      <c r="AQ111" s="987"/>
      <c r="AR111" s="987"/>
      <c r="AS111" s="987"/>
      <c r="AT111" s="988"/>
      <c r="AU111" s="996"/>
      <c r="AV111" s="997"/>
      <c r="AW111" s="997"/>
      <c r="AX111" s="997"/>
      <c r="AY111" s="997"/>
      <c r="AZ111" s="879" t="s">
        <v>448</v>
      </c>
      <c r="BA111" s="816"/>
      <c r="BB111" s="816"/>
      <c r="BC111" s="816"/>
      <c r="BD111" s="816"/>
      <c r="BE111" s="816"/>
      <c r="BF111" s="816"/>
      <c r="BG111" s="816"/>
      <c r="BH111" s="816"/>
      <c r="BI111" s="816"/>
      <c r="BJ111" s="816"/>
      <c r="BK111" s="816"/>
      <c r="BL111" s="816"/>
      <c r="BM111" s="816"/>
      <c r="BN111" s="816"/>
      <c r="BO111" s="816"/>
      <c r="BP111" s="817"/>
      <c r="BQ111" s="880" t="s">
        <v>445</v>
      </c>
      <c r="BR111" s="881"/>
      <c r="BS111" s="881"/>
      <c r="BT111" s="881"/>
      <c r="BU111" s="881"/>
      <c r="BV111" s="881" t="s">
        <v>445</v>
      </c>
      <c r="BW111" s="881"/>
      <c r="BX111" s="881"/>
      <c r="BY111" s="881"/>
      <c r="BZ111" s="881"/>
      <c r="CA111" s="881" t="s">
        <v>445</v>
      </c>
      <c r="CB111" s="881"/>
      <c r="CC111" s="881"/>
      <c r="CD111" s="881"/>
      <c r="CE111" s="881"/>
      <c r="CF111" s="939" t="s">
        <v>445</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445</v>
      </c>
      <c r="DH111" s="881"/>
      <c r="DI111" s="881"/>
      <c r="DJ111" s="881"/>
      <c r="DK111" s="881"/>
      <c r="DL111" s="881" t="s">
        <v>445</v>
      </c>
      <c r="DM111" s="881"/>
      <c r="DN111" s="881"/>
      <c r="DO111" s="881"/>
      <c r="DP111" s="881"/>
      <c r="DQ111" s="881" t="s">
        <v>445</v>
      </c>
      <c r="DR111" s="881"/>
      <c r="DS111" s="881"/>
      <c r="DT111" s="881"/>
      <c r="DU111" s="881"/>
      <c r="DV111" s="858" t="s">
        <v>445</v>
      </c>
      <c r="DW111" s="858"/>
      <c r="DX111" s="858"/>
      <c r="DY111" s="858"/>
      <c r="DZ111" s="859"/>
    </row>
    <row r="112" spans="1:131" s="226" customFormat="1" ht="26.25" customHeight="1" x14ac:dyDescent="0.15">
      <c r="A112" s="976" t="s">
        <v>450</v>
      </c>
      <c r="B112" s="977"/>
      <c r="C112" s="816" t="s">
        <v>451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445</v>
      </c>
      <c r="AB112" s="844"/>
      <c r="AC112" s="844"/>
      <c r="AD112" s="844"/>
      <c r="AE112" s="845"/>
      <c r="AF112" s="846" t="s">
        <v>445</v>
      </c>
      <c r="AG112" s="844"/>
      <c r="AH112" s="844"/>
      <c r="AI112" s="844"/>
      <c r="AJ112" s="845"/>
      <c r="AK112" s="846" t="s">
        <v>445</v>
      </c>
      <c r="AL112" s="844"/>
      <c r="AM112" s="844"/>
      <c r="AN112" s="844"/>
      <c r="AO112" s="845"/>
      <c r="AP112" s="888" t="s">
        <v>445</v>
      </c>
      <c r="AQ112" s="889"/>
      <c r="AR112" s="889"/>
      <c r="AS112" s="889"/>
      <c r="AT112" s="890"/>
      <c r="AU112" s="996"/>
      <c r="AV112" s="997"/>
      <c r="AW112" s="997"/>
      <c r="AX112" s="997"/>
      <c r="AY112" s="997"/>
      <c r="AZ112" s="879" t="s">
        <v>452</v>
      </c>
      <c r="BA112" s="816"/>
      <c r="BB112" s="816"/>
      <c r="BC112" s="816"/>
      <c r="BD112" s="816"/>
      <c r="BE112" s="816"/>
      <c r="BF112" s="816"/>
      <c r="BG112" s="816"/>
      <c r="BH112" s="816"/>
      <c r="BI112" s="816"/>
      <c r="BJ112" s="816"/>
      <c r="BK112" s="816"/>
      <c r="BL112" s="816"/>
      <c r="BM112" s="816"/>
      <c r="BN112" s="816"/>
      <c r="BO112" s="816"/>
      <c r="BP112" s="817"/>
      <c r="BQ112" s="880">
        <v>3235862</v>
      </c>
      <c r="BR112" s="881"/>
      <c r="BS112" s="881"/>
      <c r="BT112" s="881"/>
      <c r="BU112" s="881"/>
      <c r="BV112" s="881">
        <v>3000440</v>
      </c>
      <c r="BW112" s="881"/>
      <c r="BX112" s="881"/>
      <c r="BY112" s="881"/>
      <c r="BZ112" s="881"/>
      <c r="CA112" s="881">
        <v>2961496</v>
      </c>
      <c r="CB112" s="881"/>
      <c r="CC112" s="881"/>
      <c r="CD112" s="881"/>
      <c r="CE112" s="881"/>
      <c r="CF112" s="939">
        <v>102.1</v>
      </c>
      <c r="CG112" s="940"/>
      <c r="CH112" s="940"/>
      <c r="CI112" s="940"/>
      <c r="CJ112" s="940"/>
      <c r="CK112" s="991"/>
      <c r="CL112" s="885"/>
      <c r="CM112" s="879" t="s">
        <v>453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445</v>
      </c>
      <c r="DH112" s="881"/>
      <c r="DI112" s="881"/>
      <c r="DJ112" s="881"/>
      <c r="DK112" s="881"/>
      <c r="DL112" s="881" t="s">
        <v>128</v>
      </c>
      <c r="DM112" s="881"/>
      <c r="DN112" s="881"/>
      <c r="DO112" s="881"/>
      <c r="DP112" s="881"/>
      <c r="DQ112" s="881" t="s">
        <v>445</v>
      </c>
      <c r="DR112" s="881"/>
      <c r="DS112" s="881"/>
      <c r="DT112" s="881"/>
      <c r="DU112" s="881"/>
      <c r="DV112" s="858" t="s">
        <v>128</v>
      </c>
      <c r="DW112" s="858"/>
      <c r="DX112" s="858"/>
      <c r="DY112" s="858"/>
      <c r="DZ112" s="859"/>
    </row>
    <row r="113" spans="1:130" s="226"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242787</v>
      </c>
      <c r="AB113" s="983"/>
      <c r="AC113" s="983"/>
      <c r="AD113" s="983"/>
      <c r="AE113" s="984"/>
      <c r="AF113" s="985">
        <v>331854</v>
      </c>
      <c r="AG113" s="983"/>
      <c r="AH113" s="983"/>
      <c r="AI113" s="983"/>
      <c r="AJ113" s="984"/>
      <c r="AK113" s="985">
        <v>393237</v>
      </c>
      <c r="AL113" s="983"/>
      <c r="AM113" s="983"/>
      <c r="AN113" s="983"/>
      <c r="AO113" s="984"/>
      <c r="AP113" s="986">
        <v>13.6</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135493</v>
      </c>
      <c r="BR113" s="881"/>
      <c r="BS113" s="881"/>
      <c r="BT113" s="881"/>
      <c r="BU113" s="881"/>
      <c r="BV113" s="881">
        <v>91631</v>
      </c>
      <c r="BW113" s="881"/>
      <c r="BX113" s="881"/>
      <c r="BY113" s="881"/>
      <c r="BZ113" s="881"/>
      <c r="CA113" s="881">
        <v>61675</v>
      </c>
      <c r="CB113" s="881"/>
      <c r="CC113" s="881"/>
      <c r="CD113" s="881"/>
      <c r="CE113" s="881"/>
      <c r="CF113" s="939">
        <v>2.1</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445</v>
      </c>
      <c r="DH113" s="844"/>
      <c r="DI113" s="844"/>
      <c r="DJ113" s="844"/>
      <c r="DK113" s="845"/>
      <c r="DL113" s="846" t="s">
        <v>445</v>
      </c>
      <c r="DM113" s="844"/>
      <c r="DN113" s="844"/>
      <c r="DO113" s="844"/>
      <c r="DP113" s="845"/>
      <c r="DQ113" s="846" t="s">
        <v>128</v>
      </c>
      <c r="DR113" s="844"/>
      <c r="DS113" s="844"/>
      <c r="DT113" s="844"/>
      <c r="DU113" s="845"/>
      <c r="DV113" s="888" t="s">
        <v>445</v>
      </c>
      <c r="DW113" s="889"/>
      <c r="DX113" s="889"/>
      <c r="DY113" s="889"/>
      <c r="DZ113" s="890"/>
    </row>
    <row r="114" spans="1:130" s="226"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58521</v>
      </c>
      <c r="AB114" s="844"/>
      <c r="AC114" s="844"/>
      <c r="AD114" s="844"/>
      <c r="AE114" s="845"/>
      <c r="AF114" s="846">
        <v>60643</v>
      </c>
      <c r="AG114" s="844"/>
      <c r="AH114" s="844"/>
      <c r="AI114" s="844"/>
      <c r="AJ114" s="845"/>
      <c r="AK114" s="846">
        <v>45696</v>
      </c>
      <c r="AL114" s="844"/>
      <c r="AM114" s="844"/>
      <c r="AN114" s="844"/>
      <c r="AO114" s="845"/>
      <c r="AP114" s="888">
        <v>1.6</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875562</v>
      </c>
      <c r="BR114" s="881"/>
      <c r="BS114" s="881"/>
      <c r="BT114" s="881"/>
      <c r="BU114" s="881"/>
      <c r="BV114" s="881">
        <v>903557</v>
      </c>
      <c r="BW114" s="881"/>
      <c r="BX114" s="881"/>
      <c r="BY114" s="881"/>
      <c r="BZ114" s="881"/>
      <c r="CA114" s="881">
        <v>910840</v>
      </c>
      <c r="CB114" s="881"/>
      <c r="CC114" s="881"/>
      <c r="CD114" s="881"/>
      <c r="CE114" s="881"/>
      <c r="CF114" s="939">
        <v>31.4</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445</v>
      </c>
      <c r="DH114" s="844"/>
      <c r="DI114" s="844"/>
      <c r="DJ114" s="844"/>
      <c r="DK114" s="845"/>
      <c r="DL114" s="846" t="s">
        <v>445</v>
      </c>
      <c r="DM114" s="844"/>
      <c r="DN114" s="844"/>
      <c r="DO114" s="844"/>
      <c r="DP114" s="845"/>
      <c r="DQ114" s="846" t="s">
        <v>445</v>
      </c>
      <c r="DR114" s="844"/>
      <c r="DS114" s="844"/>
      <c r="DT114" s="844"/>
      <c r="DU114" s="845"/>
      <c r="DV114" s="888" t="s">
        <v>445</v>
      </c>
      <c r="DW114" s="889"/>
      <c r="DX114" s="889"/>
      <c r="DY114" s="889"/>
      <c r="DZ114" s="890"/>
    </row>
    <row r="115" spans="1:130" s="226" customFormat="1" ht="26.25" customHeight="1" x14ac:dyDescent="0.15">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445</v>
      </c>
      <c r="AB115" s="983"/>
      <c r="AC115" s="983"/>
      <c r="AD115" s="983"/>
      <c r="AE115" s="984"/>
      <c r="AF115" s="985" t="s">
        <v>445</v>
      </c>
      <c r="AG115" s="983"/>
      <c r="AH115" s="983"/>
      <c r="AI115" s="983"/>
      <c r="AJ115" s="984"/>
      <c r="AK115" s="985" t="s">
        <v>445</v>
      </c>
      <c r="AL115" s="983"/>
      <c r="AM115" s="983"/>
      <c r="AN115" s="983"/>
      <c r="AO115" s="984"/>
      <c r="AP115" s="986" t="s">
        <v>445</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t="s">
        <v>445</v>
      </c>
      <c r="BR115" s="881"/>
      <c r="BS115" s="881"/>
      <c r="BT115" s="881"/>
      <c r="BU115" s="881"/>
      <c r="BV115" s="881" t="s">
        <v>445</v>
      </c>
      <c r="BW115" s="881"/>
      <c r="BX115" s="881"/>
      <c r="BY115" s="881"/>
      <c r="BZ115" s="881"/>
      <c r="CA115" s="881" t="s">
        <v>445</v>
      </c>
      <c r="CB115" s="881"/>
      <c r="CC115" s="881"/>
      <c r="CD115" s="881"/>
      <c r="CE115" s="881"/>
      <c r="CF115" s="939" t="s">
        <v>445</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445</v>
      </c>
      <c r="DH115" s="844"/>
      <c r="DI115" s="844"/>
      <c r="DJ115" s="844"/>
      <c r="DK115" s="845"/>
      <c r="DL115" s="846" t="s">
        <v>400</v>
      </c>
      <c r="DM115" s="844"/>
      <c r="DN115" s="844"/>
      <c r="DO115" s="844"/>
      <c r="DP115" s="845"/>
      <c r="DQ115" s="846" t="s">
        <v>445</v>
      </c>
      <c r="DR115" s="844"/>
      <c r="DS115" s="844"/>
      <c r="DT115" s="844"/>
      <c r="DU115" s="845"/>
      <c r="DV115" s="888" t="s">
        <v>128</v>
      </c>
      <c r="DW115" s="889"/>
      <c r="DX115" s="889"/>
      <c r="DY115" s="889"/>
      <c r="DZ115" s="890"/>
    </row>
    <row r="116" spans="1:130" s="226" customFormat="1" ht="26.25" customHeight="1" x14ac:dyDescent="0.15">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445</v>
      </c>
      <c r="AB116" s="844"/>
      <c r="AC116" s="844"/>
      <c r="AD116" s="844"/>
      <c r="AE116" s="845"/>
      <c r="AF116" s="846" t="s">
        <v>445</v>
      </c>
      <c r="AG116" s="844"/>
      <c r="AH116" s="844"/>
      <c r="AI116" s="844"/>
      <c r="AJ116" s="845"/>
      <c r="AK116" s="846" t="s">
        <v>445</v>
      </c>
      <c r="AL116" s="844"/>
      <c r="AM116" s="844"/>
      <c r="AN116" s="844"/>
      <c r="AO116" s="845"/>
      <c r="AP116" s="888" t="s">
        <v>445</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445</v>
      </c>
      <c r="BR116" s="881"/>
      <c r="BS116" s="881"/>
      <c r="BT116" s="881"/>
      <c r="BU116" s="881"/>
      <c r="BV116" s="881" t="s">
        <v>128</v>
      </c>
      <c r="BW116" s="881"/>
      <c r="BX116" s="881"/>
      <c r="BY116" s="881"/>
      <c r="BZ116" s="881"/>
      <c r="CA116" s="881" t="s">
        <v>128</v>
      </c>
      <c r="CB116" s="881"/>
      <c r="CC116" s="881"/>
      <c r="CD116" s="881"/>
      <c r="CE116" s="881"/>
      <c r="CF116" s="939" t="s">
        <v>445</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128</v>
      </c>
      <c r="DH116" s="844"/>
      <c r="DI116" s="844"/>
      <c r="DJ116" s="844"/>
      <c r="DK116" s="845"/>
      <c r="DL116" s="846" t="s">
        <v>445</v>
      </c>
      <c r="DM116" s="844"/>
      <c r="DN116" s="844"/>
      <c r="DO116" s="844"/>
      <c r="DP116" s="845"/>
      <c r="DQ116" s="846" t="s">
        <v>445</v>
      </c>
      <c r="DR116" s="844"/>
      <c r="DS116" s="844"/>
      <c r="DT116" s="844"/>
      <c r="DU116" s="845"/>
      <c r="DV116" s="888" t="s">
        <v>400</v>
      </c>
      <c r="DW116" s="889"/>
      <c r="DX116" s="889"/>
      <c r="DY116" s="889"/>
      <c r="DZ116" s="890"/>
    </row>
    <row r="117" spans="1:130" s="226" customFormat="1" ht="26.25" customHeight="1" x14ac:dyDescent="0.15">
      <c r="A117" s="959" t="s">
        <v>192</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658471</v>
      </c>
      <c r="AB117" s="967"/>
      <c r="AC117" s="967"/>
      <c r="AD117" s="967"/>
      <c r="AE117" s="968"/>
      <c r="AF117" s="969">
        <v>739860</v>
      </c>
      <c r="AG117" s="967"/>
      <c r="AH117" s="967"/>
      <c r="AI117" s="967"/>
      <c r="AJ117" s="968"/>
      <c r="AK117" s="969">
        <v>807057</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468</v>
      </c>
      <c r="BR117" s="881"/>
      <c r="BS117" s="881"/>
      <c r="BT117" s="881"/>
      <c r="BU117" s="881"/>
      <c r="BV117" s="881" t="s">
        <v>400</v>
      </c>
      <c r="BW117" s="881"/>
      <c r="BX117" s="881"/>
      <c r="BY117" s="881"/>
      <c r="BZ117" s="881"/>
      <c r="CA117" s="881" t="s">
        <v>128</v>
      </c>
      <c r="CB117" s="881"/>
      <c r="CC117" s="881"/>
      <c r="CD117" s="881"/>
      <c r="CE117" s="881"/>
      <c r="CF117" s="939" t="s">
        <v>400</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400</v>
      </c>
      <c r="DH117" s="844"/>
      <c r="DI117" s="844"/>
      <c r="DJ117" s="844"/>
      <c r="DK117" s="845"/>
      <c r="DL117" s="846" t="s">
        <v>400</v>
      </c>
      <c r="DM117" s="844"/>
      <c r="DN117" s="844"/>
      <c r="DO117" s="844"/>
      <c r="DP117" s="845"/>
      <c r="DQ117" s="846" t="s">
        <v>400</v>
      </c>
      <c r="DR117" s="844"/>
      <c r="DS117" s="844"/>
      <c r="DT117" s="844"/>
      <c r="DU117" s="845"/>
      <c r="DV117" s="888" t="s">
        <v>128</v>
      </c>
      <c r="DW117" s="889"/>
      <c r="DX117" s="889"/>
      <c r="DY117" s="889"/>
      <c r="DZ117" s="890"/>
    </row>
    <row r="118" spans="1:130" s="226" customFormat="1" ht="26.25" customHeight="1" x14ac:dyDescent="0.15">
      <c r="A118" s="959" t="s">
        <v>440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437</v>
      </c>
      <c r="AB118" s="960"/>
      <c r="AC118" s="960"/>
      <c r="AD118" s="960"/>
      <c r="AE118" s="961"/>
      <c r="AF118" s="962" t="s">
        <v>438</v>
      </c>
      <c r="AG118" s="960"/>
      <c r="AH118" s="960"/>
      <c r="AI118" s="960"/>
      <c r="AJ118" s="961"/>
      <c r="AK118" s="962" t="s">
        <v>313</v>
      </c>
      <c r="AL118" s="960"/>
      <c r="AM118" s="960"/>
      <c r="AN118" s="960"/>
      <c r="AO118" s="961"/>
      <c r="AP118" s="963" t="s">
        <v>439</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400</v>
      </c>
      <c r="BR118" s="909"/>
      <c r="BS118" s="909"/>
      <c r="BT118" s="909"/>
      <c r="BU118" s="909"/>
      <c r="BV118" s="909" t="s">
        <v>400</v>
      </c>
      <c r="BW118" s="909"/>
      <c r="BX118" s="909"/>
      <c r="BY118" s="909"/>
      <c r="BZ118" s="909"/>
      <c r="CA118" s="909" t="s">
        <v>400</v>
      </c>
      <c r="CB118" s="909"/>
      <c r="CC118" s="909"/>
      <c r="CD118" s="909"/>
      <c r="CE118" s="909"/>
      <c r="CF118" s="939" t="s">
        <v>400</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400</v>
      </c>
      <c r="DH118" s="844"/>
      <c r="DI118" s="844"/>
      <c r="DJ118" s="844"/>
      <c r="DK118" s="845"/>
      <c r="DL118" s="846" t="s">
        <v>400</v>
      </c>
      <c r="DM118" s="844"/>
      <c r="DN118" s="844"/>
      <c r="DO118" s="844"/>
      <c r="DP118" s="845"/>
      <c r="DQ118" s="846" t="s">
        <v>400</v>
      </c>
      <c r="DR118" s="844"/>
      <c r="DS118" s="844"/>
      <c r="DT118" s="844"/>
      <c r="DU118" s="845"/>
      <c r="DV118" s="888" t="s">
        <v>400</v>
      </c>
      <c r="DW118" s="889"/>
      <c r="DX118" s="889"/>
      <c r="DY118" s="889"/>
      <c r="DZ118" s="890"/>
    </row>
    <row r="119" spans="1:130" s="226" customFormat="1" ht="26.25" customHeight="1" x14ac:dyDescent="0.15">
      <c r="A119" s="882" t="s">
        <v>443</v>
      </c>
      <c r="B119" s="883"/>
      <c r="C119" s="924" t="s">
        <v>444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128</v>
      </c>
      <c r="AB119" s="953"/>
      <c r="AC119" s="953"/>
      <c r="AD119" s="953"/>
      <c r="AE119" s="954"/>
      <c r="AF119" s="955" t="s">
        <v>400</v>
      </c>
      <c r="AG119" s="953"/>
      <c r="AH119" s="953"/>
      <c r="AI119" s="953"/>
      <c r="AJ119" s="954"/>
      <c r="AK119" s="955" t="s">
        <v>400</v>
      </c>
      <c r="AL119" s="953"/>
      <c r="AM119" s="953"/>
      <c r="AN119" s="953"/>
      <c r="AO119" s="954"/>
      <c r="AP119" s="956" t="s">
        <v>400</v>
      </c>
      <c r="AQ119" s="957"/>
      <c r="AR119" s="957"/>
      <c r="AS119" s="957"/>
      <c r="AT119" s="958"/>
      <c r="AU119" s="998"/>
      <c r="AV119" s="999"/>
      <c r="AW119" s="999"/>
      <c r="AX119" s="999"/>
      <c r="AY119" s="999"/>
      <c r="AZ119" s="247" t="s">
        <v>192</v>
      </c>
      <c r="BA119" s="247"/>
      <c r="BB119" s="247"/>
      <c r="BC119" s="247"/>
      <c r="BD119" s="247"/>
      <c r="BE119" s="247"/>
      <c r="BF119" s="247"/>
      <c r="BG119" s="247"/>
      <c r="BH119" s="247"/>
      <c r="BI119" s="247"/>
      <c r="BJ119" s="247"/>
      <c r="BK119" s="247"/>
      <c r="BL119" s="247"/>
      <c r="BM119" s="247"/>
      <c r="BN119" s="247"/>
      <c r="BO119" s="941" t="s">
        <v>472</v>
      </c>
      <c r="BP119" s="942"/>
      <c r="BQ119" s="943">
        <v>7859373</v>
      </c>
      <c r="BR119" s="909"/>
      <c r="BS119" s="909"/>
      <c r="BT119" s="909"/>
      <c r="BU119" s="909"/>
      <c r="BV119" s="909">
        <v>7633886</v>
      </c>
      <c r="BW119" s="909"/>
      <c r="BX119" s="909"/>
      <c r="BY119" s="909"/>
      <c r="BZ119" s="909"/>
      <c r="CA119" s="909">
        <v>7630610</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400</v>
      </c>
      <c r="DH119" s="828"/>
      <c r="DI119" s="828"/>
      <c r="DJ119" s="828"/>
      <c r="DK119" s="829"/>
      <c r="DL119" s="830" t="s">
        <v>128</v>
      </c>
      <c r="DM119" s="828"/>
      <c r="DN119" s="828"/>
      <c r="DO119" s="828"/>
      <c r="DP119" s="829"/>
      <c r="DQ119" s="830" t="s">
        <v>400</v>
      </c>
      <c r="DR119" s="828"/>
      <c r="DS119" s="828"/>
      <c r="DT119" s="828"/>
      <c r="DU119" s="829"/>
      <c r="DV119" s="912" t="s">
        <v>400</v>
      </c>
      <c r="DW119" s="913"/>
      <c r="DX119" s="913"/>
      <c r="DY119" s="913"/>
      <c r="DZ119" s="914"/>
    </row>
    <row r="120" spans="1:130" s="226" customFormat="1" ht="26.25" customHeight="1" x14ac:dyDescent="0.15">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400</v>
      </c>
      <c r="AB120" s="844"/>
      <c r="AC120" s="844"/>
      <c r="AD120" s="844"/>
      <c r="AE120" s="845"/>
      <c r="AF120" s="846" t="s">
        <v>400</v>
      </c>
      <c r="AG120" s="844"/>
      <c r="AH120" s="844"/>
      <c r="AI120" s="844"/>
      <c r="AJ120" s="845"/>
      <c r="AK120" s="846" t="s">
        <v>400</v>
      </c>
      <c r="AL120" s="844"/>
      <c r="AM120" s="844"/>
      <c r="AN120" s="844"/>
      <c r="AO120" s="845"/>
      <c r="AP120" s="888" t="s">
        <v>400</v>
      </c>
      <c r="AQ120" s="889"/>
      <c r="AR120" s="889"/>
      <c r="AS120" s="889"/>
      <c r="AT120" s="890"/>
      <c r="AU120" s="944" t="s">
        <v>474</v>
      </c>
      <c r="AV120" s="945"/>
      <c r="AW120" s="945"/>
      <c r="AX120" s="945"/>
      <c r="AY120" s="946"/>
      <c r="AZ120" s="924" t="s">
        <v>475</v>
      </c>
      <c r="BA120" s="872"/>
      <c r="BB120" s="872"/>
      <c r="BC120" s="872"/>
      <c r="BD120" s="872"/>
      <c r="BE120" s="872"/>
      <c r="BF120" s="872"/>
      <c r="BG120" s="872"/>
      <c r="BH120" s="872"/>
      <c r="BI120" s="872"/>
      <c r="BJ120" s="872"/>
      <c r="BK120" s="872"/>
      <c r="BL120" s="872"/>
      <c r="BM120" s="872"/>
      <c r="BN120" s="872"/>
      <c r="BO120" s="872"/>
      <c r="BP120" s="873"/>
      <c r="BQ120" s="925">
        <v>2026223</v>
      </c>
      <c r="BR120" s="906"/>
      <c r="BS120" s="906"/>
      <c r="BT120" s="906"/>
      <c r="BU120" s="906"/>
      <c r="BV120" s="906">
        <v>1792797</v>
      </c>
      <c r="BW120" s="906"/>
      <c r="BX120" s="906"/>
      <c r="BY120" s="906"/>
      <c r="BZ120" s="906"/>
      <c r="CA120" s="906">
        <v>2384924</v>
      </c>
      <c r="CB120" s="906"/>
      <c r="CC120" s="906"/>
      <c r="CD120" s="906"/>
      <c r="CE120" s="906"/>
      <c r="CF120" s="930">
        <v>82.2</v>
      </c>
      <c r="CG120" s="931"/>
      <c r="CH120" s="931"/>
      <c r="CI120" s="931"/>
      <c r="CJ120" s="931"/>
      <c r="CK120" s="932" t="s">
        <v>476</v>
      </c>
      <c r="CL120" s="916"/>
      <c r="CM120" s="916"/>
      <c r="CN120" s="916"/>
      <c r="CO120" s="917"/>
      <c r="CP120" s="936" t="s">
        <v>477</v>
      </c>
      <c r="CQ120" s="937"/>
      <c r="CR120" s="937"/>
      <c r="CS120" s="937"/>
      <c r="CT120" s="937"/>
      <c r="CU120" s="937"/>
      <c r="CV120" s="937"/>
      <c r="CW120" s="937"/>
      <c r="CX120" s="937"/>
      <c r="CY120" s="937"/>
      <c r="CZ120" s="937"/>
      <c r="DA120" s="937"/>
      <c r="DB120" s="937"/>
      <c r="DC120" s="937"/>
      <c r="DD120" s="937"/>
      <c r="DE120" s="937"/>
      <c r="DF120" s="938"/>
      <c r="DG120" s="925">
        <v>2292164</v>
      </c>
      <c r="DH120" s="906"/>
      <c r="DI120" s="906"/>
      <c r="DJ120" s="906"/>
      <c r="DK120" s="906"/>
      <c r="DL120" s="906">
        <v>2070550</v>
      </c>
      <c r="DM120" s="906"/>
      <c r="DN120" s="906"/>
      <c r="DO120" s="906"/>
      <c r="DP120" s="906"/>
      <c r="DQ120" s="906">
        <v>1863600</v>
      </c>
      <c r="DR120" s="906"/>
      <c r="DS120" s="906"/>
      <c r="DT120" s="906"/>
      <c r="DU120" s="906"/>
      <c r="DV120" s="907">
        <v>64.3</v>
      </c>
      <c r="DW120" s="907"/>
      <c r="DX120" s="907"/>
      <c r="DY120" s="907"/>
      <c r="DZ120" s="908"/>
    </row>
    <row r="121" spans="1:130" s="226" customFormat="1" ht="26.25" customHeight="1" x14ac:dyDescent="0.15">
      <c r="A121" s="884"/>
      <c r="B121" s="885"/>
      <c r="C121" s="927" t="s">
        <v>478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400</v>
      </c>
      <c r="AB121" s="844"/>
      <c r="AC121" s="844"/>
      <c r="AD121" s="844"/>
      <c r="AE121" s="845"/>
      <c r="AF121" s="846" t="s">
        <v>400</v>
      </c>
      <c r="AG121" s="844"/>
      <c r="AH121" s="844"/>
      <c r="AI121" s="844"/>
      <c r="AJ121" s="845"/>
      <c r="AK121" s="846" t="s">
        <v>128</v>
      </c>
      <c r="AL121" s="844"/>
      <c r="AM121" s="844"/>
      <c r="AN121" s="844"/>
      <c r="AO121" s="845"/>
      <c r="AP121" s="888" t="s">
        <v>128</v>
      </c>
      <c r="AQ121" s="889"/>
      <c r="AR121" s="889"/>
      <c r="AS121" s="889"/>
      <c r="AT121" s="890"/>
      <c r="AU121" s="947"/>
      <c r="AV121" s="948"/>
      <c r="AW121" s="948"/>
      <c r="AX121" s="948"/>
      <c r="AY121" s="949"/>
      <c r="AZ121" s="879" t="s">
        <v>479</v>
      </c>
      <c r="BA121" s="816"/>
      <c r="BB121" s="816"/>
      <c r="BC121" s="816"/>
      <c r="BD121" s="816"/>
      <c r="BE121" s="816"/>
      <c r="BF121" s="816"/>
      <c r="BG121" s="816"/>
      <c r="BH121" s="816"/>
      <c r="BI121" s="816"/>
      <c r="BJ121" s="816"/>
      <c r="BK121" s="816"/>
      <c r="BL121" s="816"/>
      <c r="BM121" s="816"/>
      <c r="BN121" s="816"/>
      <c r="BO121" s="816"/>
      <c r="BP121" s="817"/>
      <c r="BQ121" s="880">
        <v>156</v>
      </c>
      <c r="BR121" s="881"/>
      <c r="BS121" s="881"/>
      <c r="BT121" s="881"/>
      <c r="BU121" s="881"/>
      <c r="BV121" s="881" t="s">
        <v>400</v>
      </c>
      <c r="BW121" s="881"/>
      <c r="BX121" s="881"/>
      <c r="BY121" s="881"/>
      <c r="BZ121" s="881"/>
      <c r="CA121" s="881" t="s">
        <v>468</v>
      </c>
      <c r="CB121" s="881"/>
      <c r="CC121" s="881"/>
      <c r="CD121" s="881"/>
      <c r="CE121" s="881"/>
      <c r="CF121" s="939" t="s">
        <v>400</v>
      </c>
      <c r="CG121" s="940"/>
      <c r="CH121" s="940"/>
      <c r="CI121" s="940"/>
      <c r="CJ121" s="940"/>
      <c r="CK121" s="933"/>
      <c r="CL121" s="919"/>
      <c r="CM121" s="919"/>
      <c r="CN121" s="919"/>
      <c r="CO121" s="920"/>
      <c r="CP121" s="899" t="s">
        <v>480</v>
      </c>
      <c r="CQ121" s="900"/>
      <c r="CR121" s="900"/>
      <c r="CS121" s="900"/>
      <c r="CT121" s="900"/>
      <c r="CU121" s="900"/>
      <c r="CV121" s="900"/>
      <c r="CW121" s="900"/>
      <c r="CX121" s="900"/>
      <c r="CY121" s="900"/>
      <c r="CZ121" s="900"/>
      <c r="DA121" s="900"/>
      <c r="DB121" s="900"/>
      <c r="DC121" s="900"/>
      <c r="DD121" s="900"/>
      <c r="DE121" s="900"/>
      <c r="DF121" s="901"/>
      <c r="DG121" s="880">
        <v>327065</v>
      </c>
      <c r="DH121" s="881"/>
      <c r="DI121" s="881"/>
      <c r="DJ121" s="881"/>
      <c r="DK121" s="881"/>
      <c r="DL121" s="881">
        <v>383421</v>
      </c>
      <c r="DM121" s="881"/>
      <c r="DN121" s="881"/>
      <c r="DO121" s="881"/>
      <c r="DP121" s="881"/>
      <c r="DQ121" s="881">
        <v>622218</v>
      </c>
      <c r="DR121" s="881"/>
      <c r="DS121" s="881"/>
      <c r="DT121" s="881"/>
      <c r="DU121" s="881"/>
      <c r="DV121" s="858">
        <v>21.5</v>
      </c>
      <c r="DW121" s="858"/>
      <c r="DX121" s="858"/>
      <c r="DY121" s="858"/>
      <c r="DZ121" s="859"/>
    </row>
    <row r="122" spans="1:130" s="226"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400</v>
      </c>
      <c r="AB122" s="844"/>
      <c r="AC122" s="844"/>
      <c r="AD122" s="844"/>
      <c r="AE122" s="845"/>
      <c r="AF122" s="846" t="s">
        <v>400</v>
      </c>
      <c r="AG122" s="844"/>
      <c r="AH122" s="844"/>
      <c r="AI122" s="844"/>
      <c r="AJ122" s="845"/>
      <c r="AK122" s="846" t="s">
        <v>400</v>
      </c>
      <c r="AL122" s="844"/>
      <c r="AM122" s="844"/>
      <c r="AN122" s="844"/>
      <c r="AO122" s="845"/>
      <c r="AP122" s="888" t="s">
        <v>400</v>
      </c>
      <c r="AQ122" s="889"/>
      <c r="AR122" s="889"/>
      <c r="AS122" s="889"/>
      <c r="AT122" s="890"/>
      <c r="AU122" s="947"/>
      <c r="AV122" s="948"/>
      <c r="AW122" s="948"/>
      <c r="AX122" s="948"/>
      <c r="AY122" s="949"/>
      <c r="AZ122" s="902" t="s">
        <v>481</v>
      </c>
      <c r="BA122" s="903"/>
      <c r="BB122" s="903"/>
      <c r="BC122" s="903"/>
      <c r="BD122" s="903"/>
      <c r="BE122" s="903"/>
      <c r="BF122" s="903"/>
      <c r="BG122" s="903"/>
      <c r="BH122" s="903"/>
      <c r="BI122" s="903"/>
      <c r="BJ122" s="903"/>
      <c r="BK122" s="903"/>
      <c r="BL122" s="903"/>
      <c r="BM122" s="903"/>
      <c r="BN122" s="903"/>
      <c r="BO122" s="903"/>
      <c r="BP122" s="904"/>
      <c r="BQ122" s="943">
        <v>4481067</v>
      </c>
      <c r="BR122" s="909"/>
      <c r="BS122" s="909"/>
      <c r="BT122" s="909"/>
      <c r="BU122" s="909"/>
      <c r="BV122" s="909">
        <v>4518909</v>
      </c>
      <c r="BW122" s="909"/>
      <c r="BX122" s="909"/>
      <c r="BY122" s="909"/>
      <c r="BZ122" s="909"/>
      <c r="CA122" s="909">
        <v>4473857</v>
      </c>
      <c r="CB122" s="909"/>
      <c r="CC122" s="909"/>
      <c r="CD122" s="909"/>
      <c r="CE122" s="909"/>
      <c r="CF122" s="910">
        <v>154.30000000000001</v>
      </c>
      <c r="CG122" s="911"/>
      <c r="CH122" s="911"/>
      <c r="CI122" s="911"/>
      <c r="CJ122" s="911"/>
      <c r="CK122" s="933"/>
      <c r="CL122" s="919"/>
      <c r="CM122" s="919"/>
      <c r="CN122" s="919"/>
      <c r="CO122" s="920"/>
      <c r="CP122" s="899" t="s">
        <v>482</v>
      </c>
      <c r="CQ122" s="900"/>
      <c r="CR122" s="900"/>
      <c r="CS122" s="900"/>
      <c r="CT122" s="900"/>
      <c r="CU122" s="900"/>
      <c r="CV122" s="900"/>
      <c r="CW122" s="900"/>
      <c r="CX122" s="900"/>
      <c r="CY122" s="900"/>
      <c r="CZ122" s="900"/>
      <c r="DA122" s="900"/>
      <c r="DB122" s="900"/>
      <c r="DC122" s="900"/>
      <c r="DD122" s="900"/>
      <c r="DE122" s="900"/>
      <c r="DF122" s="901"/>
      <c r="DG122" s="880">
        <v>616633</v>
      </c>
      <c r="DH122" s="881"/>
      <c r="DI122" s="881"/>
      <c r="DJ122" s="881"/>
      <c r="DK122" s="881"/>
      <c r="DL122" s="881">
        <v>546469</v>
      </c>
      <c r="DM122" s="881"/>
      <c r="DN122" s="881"/>
      <c r="DO122" s="881"/>
      <c r="DP122" s="881"/>
      <c r="DQ122" s="881">
        <v>475678</v>
      </c>
      <c r="DR122" s="881"/>
      <c r="DS122" s="881"/>
      <c r="DT122" s="881"/>
      <c r="DU122" s="881"/>
      <c r="DV122" s="858">
        <v>16.399999999999999</v>
      </c>
      <c r="DW122" s="858"/>
      <c r="DX122" s="858"/>
      <c r="DY122" s="858"/>
      <c r="DZ122" s="859"/>
    </row>
    <row r="123" spans="1:130" s="226" customFormat="1" ht="26.25" customHeight="1" x14ac:dyDescent="0.15">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400</v>
      </c>
      <c r="AB123" s="844"/>
      <c r="AC123" s="844"/>
      <c r="AD123" s="844"/>
      <c r="AE123" s="845"/>
      <c r="AF123" s="846" t="s">
        <v>400</v>
      </c>
      <c r="AG123" s="844"/>
      <c r="AH123" s="844"/>
      <c r="AI123" s="844"/>
      <c r="AJ123" s="845"/>
      <c r="AK123" s="846" t="s">
        <v>400</v>
      </c>
      <c r="AL123" s="844"/>
      <c r="AM123" s="844"/>
      <c r="AN123" s="844"/>
      <c r="AO123" s="845"/>
      <c r="AP123" s="888" t="s">
        <v>400</v>
      </c>
      <c r="AQ123" s="889"/>
      <c r="AR123" s="889"/>
      <c r="AS123" s="889"/>
      <c r="AT123" s="890"/>
      <c r="AU123" s="950"/>
      <c r="AV123" s="951"/>
      <c r="AW123" s="951"/>
      <c r="AX123" s="951"/>
      <c r="AY123" s="951"/>
      <c r="AZ123" s="247" t="s">
        <v>192</v>
      </c>
      <c r="BA123" s="247"/>
      <c r="BB123" s="247"/>
      <c r="BC123" s="247"/>
      <c r="BD123" s="247"/>
      <c r="BE123" s="247"/>
      <c r="BF123" s="247"/>
      <c r="BG123" s="247"/>
      <c r="BH123" s="247"/>
      <c r="BI123" s="247"/>
      <c r="BJ123" s="247"/>
      <c r="BK123" s="247"/>
      <c r="BL123" s="247"/>
      <c r="BM123" s="247"/>
      <c r="BN123" s="247"/>
      <c r="BO123" s="941" t="s">
        <v>483</v>
      </c>
      <c r="BP123" s="942"/>
      <c r="BQ123" s="896">
        <v>6507446</v>
      </c>
      <c r="BR123" s="897"/>
      <c r="BS123" s="897"/>
      <c r="BT123" s="897"/>
      <c r="BU123" s="897"/>
      <c r="BV123" s="897">
        <v>6311706</v>
      </c>
      <c r="BW123" s="897"/>
      <c r="BX123" s="897"/>
      <c r="BY123" s="897"/>
      <c r="BZ123" s="897"/>
      <c r="CA123" s="897">
        <v>6858781</v>
      </c>
      <c r="CB123" s="897"/>
      <c r="CC123" s="897"/>
      <c r="CD123" s="897"/>
      <c r="CE123" s="897"/>
      <c r="CF123" s="812"/>
      <c r="CG123" s="813"/>
      <c r="CH123" s="813"/>
      <c r="CI123" s="813"/>
      <c r="CJ123" s="898"/>
      <c r="CK123" s="933"/>
      <c r="CL123" s="919"/>
      <c r="CM123" s="919"/>
      <c r="CN123" s="919"/>
      <c r="CO123" s="920"/>
      <c r="CP123" s="899" t="s">
        <v>484</v>
      </c>
      <c r="CQ123" s="900"/>
      <c r="CR123" s="900"/>
      <c r="CS123" s="900"/>
      <c r="CT123" s="900"/>
      <c r="CU123" s="900"/>
      <c r="CV123" s="900"/>
      <c r="CW123" s="900"/>
      <c r="CX123" s="900"/>
      <c r="CY123" s="900"/>
      <c r="CZ123" s="900"/>
      <c r="DA123" s="900"/>
      <c r="DB123" s="900"/>
      <c r="DC123" s="900"/>
      <c r="DD123" s="900"/>
      <c r="DE123" s="900"/>
      <c r="DF123" s="901"/>
      <c r="DG123" s="843" t="s">
        <v>400</v>
      </c>
      <c r="DH123" s="844"/>
      <c r="DI123" s="844"/>
      <c r="DJ123" s="844"/>
      <c r="DK123" s="845"/>
      <c r="DL123" s="846" t="s">
        <v>128</v>
      </c>
      <c r="DM123" s="844"/>
      <c r="DN123" s="844"/>
      <c r="DO123" s="844"/>
      <c r="DP123" s="845"/>
      <c r="DQ123" s="846" t="s">
        <v>400</v>
      </c>
      <c r="DR123" s="844"/>
      <c r="DS123" s="844"/>
      <c r="DT123" s="844"/>
      <c r="DU123" s="845"/>
      <c r="DV123" s="888" t="s">
        <v>400</v>
      </c>
      <c r="DW123" s="889"/>
      <c r="DX123" s="889"/>
      <c r="DY123" s="889"/>
      <c r="DZ123" s="890"/>
    </row>
    <row r="124" spans="1:130" s="226" customFormat="1" ht="26.25" customHeight="1" thickBot="1" x14ac:dyDescent="0.2">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400</v>
      </c>
      <c r="AB124" s="844"/>
      <c r="AC124" s="844"/>
      <c r="AD124" s="844"/>
      <c r="AE124" s="845"/>
      <c r="AF124" s="846" t="s">
        <v>400</v>
      </c>
      <c r="AG124" s="844"/>
      <c r="AH124" s="844"/>
      <c r="AI124" s="844"/>
      <c r="AJ124" s="845"/>
      <c r="AK124" s="846" t="s">
        <v>400</v>
      </c>
      <c r="AL124" s="844"/>
      <c r="AM124" s="844"/>
      <c r="AN124" s="844"/>
      <c r="AO124" s="845"/>
      <c r="AP124" s="888" t="s">
        <v>400</v>
      </c>
      <c r="AQ124" s="889"/>
      <c r="AR124" s="889"/>
      <c r="AS124" s="889"/>
      <c r="AT124" s="890"/>
      <c r="AU124" s="891" t="s">
        <v>485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53.6</v>
      </c>
      <c r="BR124" s="895"/>
      <c r="BS124" s="895"/>
      <c r="BT124" s="895"/>
      <c r="BU124" s="895"/>
      <c r="BV124" s="895">
        <v>49.7</v>
      </c>
      <c r="BW124" s="895"/>
      <c r="BX124" s="895"/>
      <c r="BY124" s="895"/>
      <c r="BZ124" s="895"/>
      <c r="CA124" s="895">
        <v>26.6</v>
      </c>
      <c r="CB124" s="895"/>
      <c r="CC124" s="895"/>
      <c r="CD124" s="895"/>
      <c r="CE124" s="895"/>
      <c r="CF124" s="790"/>
      <c r="CG124" s="791"/>
      <c r="CH124" s="791"/>
      <c r="CI124" s="791"/>
      <c r="CJ124" s="926"/>
      <c r="CK124" s="934"/>
      <c r="CL124" s="934"/>
      <c r="CM124" s="934"/>
      <c r="CN124" s="934"/>
      <c r="CO124" s="935"/>
      <c r="CP124" s="899" t="s">
        <v>486</v>
      </c>
      <c r="CQ124" s="900"/>
      <c r="CR124" s="900"/>
      <c r="CS124" s="900"/>
      <c r="CT124" s="900"/>
      <c r="CU124" s="900"/>
      <c r="CV124" s="900"/>
      <c r="CW124" s="900"/>
      <c r="CX124" s="900"/>
      <c r="CY124" s="900"/>
      <c r="CZ124" s="900"/>
      <c r="DA124" s="900"/>
      <c r="DB124" s="900"/>
      <c r="DC124" s="900"/>
      <c r="DD124" s="900"/>
      <c r="DE124" s="900"/>
      <c r="DF124" s="901"/>
      <c r="DG124" s="827" t="s">
        <v>400</v>
      </c>
      <c r="DH124" s="828"/>
      <c r="DI124" s="828"/>
      <c r="DJ124" s="828"/>
      <c r="DK124" s="829"/>
      <c r="DL124" s="830" t="s">
        <v>128</v>
      </c>
      <c r="DM124" s="828"/>
      <c r="DN124" s="828"/>
      <c r="DO124" s="828"/>
      <c r="DP124" s="829"/>
      <c r="DQ124" s="830" t="s">
        <v>400</v>
      </c>
      <c r="DR124" s="828"/>
      <c r="DS124" s="828"/>
      <c r="DT124" s="828"/>
      <c r="DU124" s="829"/>
      <c r="DV124" s="912" t="s">
        <v>468</v>
      </c>
      <c r="DW124" s="913"/>
      <c r="DX124" s="913"/>
      <c r="DY124" s="913"/>
      <c r="DZ124" s="914"/>
    </row>
    <row r="125" spans="1:130" s="226" customFormat="1" ht="26.25" customHeight="1" x14ac:dyDescent="0.15">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400</v>
      </c>
      <c r="AB125" s="844"/>
      <c r="AC125" s="844"/>
      <c r="AD125" s="844"/>
      <c r="AE125" s="845"/>
      <c r="AF125" s="846" t="s">
        <v>400</v>
      </c>
      <c r="AG125" s="844"/>
      <c r="AH125" s="844"/>
      <c r="AI125" s="844"/>
      <c r="AJ125" s="845"/>
      <c r="AK125" s="846" t="s">
        <v>400</v>
      </c>
      <c r="AL125" s="844"/>
      <c r="AM125" s="844"/>
      <c r="AN125" s="844"/>
      <c r="AO125" s="845"/>
      <c r="AP125" s="888" t="s">
        <v>400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487</v>
      </c>
      <c r="CL125" s="916"/>
      <c r="CM125" s="916"/>
      <c r="CN125" s="916"/>
      <c r="CO125" s="917"/>
      <c r="CP125" s="924" t="s">
        <v>488</v>
      </c>
      <c r="CQ125" s="872"/>
      <c r="CR125" s="872"/>
      <c r="CS125" s="872"/>
      <c r="CT125" s="872"/>
      <c r="CU125" s="872"/>
      <c r="CV125" s="872"/>
      <c r="CW125" s="872"/>
      <c r="CX125" s="872"/>
      <c r="CY125" s="872"/>
      <c r="CZ125" s="872"/>
      <c r="DA125" s="872"/>
      <c r="DB125" s="872"/>
      <c r="DC125" s="872"/>
      <c r="DD125" s="872"/>
      <c r="DE125" s="872"/>
      <c r="DF125" s="873"/>
      <c r="DG125" s="925" t="s">
        <v>400</v>
      </c>
      <c r="DH125" s="906"/>
      <c r="DI125" s="906"/>
      <c r="DJ125" s="906"/>
      <c r="DK125" s="906"/>
      <c r="DL125" s="906" t="s">
        <v>400</v>
      </c>
      <c r="DM125" s="906"/>
      <c r="DN125" s="906"/>
      <c r="DO125" s="906"/>
      <c r="DP125" s="906"/>
      <c r="DQ125" s="906" t="s">
        <v>128</v>
      </c>
      <c r="DR125" s="906"/>
      <c r="DS125" s="906"/>
      <c r="DT125" s="906"/>
      <c r="DU125" s="906"/>
      <c r="DV125" s="907" t="s">
        <v>400</v>
      </c>
      <c r="DW125" s="907"/>
      <c r="DX125" s="907"/>
      <c r="DY125" s="907"/>
      <c r="DZ125" s="908"/>
    </row>
    <row r="126" spans="1:130" s="226" customFormat="1" ht="26.25" customHeight="1" thickBot="1" x14ac:dyDescent="0.2">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128</v>
      </c>
      <c r="AB126" s="844"/>
      <c r="AC126" s="844"/>
      <c r="AD126" s="844"/>
      <c r="AE126" s="845"/>
      <c r="AF126" s="846" t="s">
        <v>400</v>
      </c>
      <c r="AG126" s="844"/>
      <c r="AH126" s="844"/>
      <c r="AI126" s="844"/>
      <c r="AJ126" s="845"/>
      <c r="AK126" s="846" t="s">
        <v>400</v>
      </c>
      <c r="AL126" s="844"/>
      <c r="AM126" s="844"/>
      <c r="AN126" s="844"/>
      <c r="AO126" s="845"/>
      <c r="AP126" s="888" t="s">
        <v>128</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489</v>
      </c>
      <c r="CQ126" s="816"/>
      <c r="CR126" s="816"/>
      <c r="CS126" s="816"/>
      <c r="CT126" s="816"/>
      <c r="CU126" s="816"/>
      <c r="CV126" s="816"/>
      <c r="CW126" s="816"/>
      <c r="CX126" s="816"/>
      <c r="CY126" s="816"/>
      <c r="CZ126" s="816"/>
      <c r="DA126" s="816"/>
      <c r="DB126" s="816"/>
      <c r="DC126" s="816"/>
      <c r="DD126" s="816"/>
      <c r="DE126" s="816"/>
      <c r="DF126" s="817"/>
      <c r="DG126" s="880" t="s">
        <v>400</v>
      </c>
      <c r="DH126" s="881"/>
      <c r="DI126" s="881"/>
      <c r="DJ126" s="881"/>
      <c r="DK126" s="881"/>
      <c r="DL126" s="881" t="s">
        <v>128</v>
      </c>
      <c r="DM126" s="881"/>
      <c r="DN126" s="881"/>
      <c r="DO126" s="881"/>
      <c r="DP126" s="881"/>
      <c r="DQ126" s="881" t="s">
        <v>400</v>
      </c>
      <c r="DR126" s="881"/>
      <c r="DS126" s="881"/>
      <c r="DT126" s="881"/>
      <c r="DU126" s="881"/>
      <c r="DV126" s="858" t="s">
        <v>400</v>
      </c>
      <c r="DW126" s="858"/>
      <c r="DX126" s="858"/>
      <c r="DY126" s="858"/>
      <c r="DZ126" s="859"/>
    </row>
    <row r="127" spans="1:130" s="226" customFormat="1" ht="26.25" customHeight="1" x14ac:dyDescent="0.15">
      <c r="A127" s="886"/>
      <c r="B127" s="887"/>
      <c r="C127" s="902" t="s">
        <v>490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128</v>
      </c>
      <c r="AB127" s="844"/>
      <c r="AC127" s="844"/>
      <c r="AD127" s="844"/>
      <c r="AE127" s="845"/>
      <c r="AF127" s="846" t="s">
        <v>128</v>
      </c>
      <c r="AG127" s="844"/>
      <c r="AH127" s="844"/>
      <c r="AI127" s="844"/>
      <c r="AJ127" s="845"/>
      <c r="AK127" s="846" t="s">
        <v>400</v>
      </c>
      <c r="AL127" s="844"/>
      <c r="AM127" s="844"/>
      <c r="AN127" s="844"/>
      <c r="AO127" s="845"/>
      <c r="AP127" s="888" t="s">
        <v>400</v>
      </c>
      <c r="AQ127" s="889"/>
      <c r="AR127" s="889"/>
      <c r="AS127" s="889"/>
      <c r="AT127" s="890"/>
      <c r="AU127" s="228"/>
      <c r="AV127" s="228"/>
      <c r="AW127" s="228"/>
      <c r="AX127" s="905" t="s">
        <v>491</v>
      </c>
      <c r="AY127" s="876"/>
      <c r="AZ127" s="876"/>
      <c r="BA127" s="876"/>
      <c r="BB127" s="876"/>
      <c r="BC127" s="876"/>
      <c r="BD127" s="876"/>
      <c r="BE127" s="877"/>
      <c r="BF127" s="875" t="s">
        <v>492</v>
      </c>
      <c r="BG127" s="876"/>
      <c r="BH127" s="876"/>
      <c r="BI127" s="876"/>
      <c r="BJ127" s="876"/>
      <c r="BK127" s="876"/>
      <c r="BL127" s="877"/>
      <c r="BM127" s="875" t="s">
        <v>493</v>
      </c>
      <c r="BN127" s="876"/>
      <c r="BO127" s="876"/>
      <c r="BP127" s="876"/>
      <c r="BQ127" s="876"/>
      <c r="BR127" s="876"/>
      <c r="BS127" s="877"/>
      <c r="BT127" s="875" t="s">
        <v>494</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495</v>
      </c>
      <c r="CQ127" s="816"/>
      <c r="CR127" s="816"/>
      <c r="CS127" s="816"/>
      <c r="CT127" s="816"/>
      <c r="CU127" s="816"/>
      <c r="CV127" s="816"/>
      <c r="CW127" s="816"/>
      <c r="CX127" s="816"/>
      <c r="CY127" s="816"/>
      <c r="CZ127" s="816"/>
      <c r="DA127" s="816"/>
      <c r="DB127" s="816"/>
      <c r="DC127" s="816"/>
      <c r="DD127" s="816"/>
      <c r="DE127" s="816"/>
      <c r="DF127" s="817"/>
      <c r="DG127" s="880" t="s">
        <v>128</v>
      </c>
      <c r="DH127" s="881"/>
      <c r="DI127" s="881"/>
      <c r="DJ127" s="881"/>
      <c r="DK127" s="881"/>
      <c r="DL127" s="881" t="s">
        <v>128</v>
      </c>
      <c r="DM127" s="881"/>
      <c r="DN127" s="881"/>
      <c r="DO127" s="881"/>
      <c r="DP127" s="881"/>
      <c r="DQ127" s="881" t="s">
        <v>400</v>
      </c>
      <c r="DR127" s="881"/>
      <c r="DS127" s="881"/>
      <c r="DT127" s="881"/>
      <c r="DU127" s="881"/>
      <c r="DV127" s="858" t="s">
        <v>400</v>
      </c>
      <c r="DW127" s="858"/>
      <c r="DX127" s="858"/>
      <c r="DY127" s="858"/>
      <c r="DZ127" s="859"/>
    </row>
    <row r="128" spans="1:130" s="226" customFormat="1" ht="26.25" customHeight="1" thickBot="1" x14ac:dyDescent="0.2">
      <c r="A128" s="860" t="s">
        <v>496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497</v>
      </c>
      <c r="X128" s="862"/>
      <c r="Y128" s="862"/>
      <c r="Z128" s="863"/>
      <c r="AA128" s="864" t="s">
        <v>400</v>
      </c>
      <c r="AB128" s="865"/>
      <c r="AC128" s="865"/>
      <c r="AD128" s="865"/>
      <c r="AE128" s="866"/>
      <c r="AF128" s="867" t="s">
        <v>400</v>
      </c>
      <c r="AG128" s="865"/>
      <c r="AH128" s="865"/>
      <c r="AI128" s="865"/>
      <c r="AJ128" s="866"/>
      <c r="AK128" s="867" t="s">
        <v>400</v>
      </c>
      <c r="AL128" s="865"/>
      <c r="AM128" s="865"/>
      <c r="AN128" s="865"/>
      <c r="AO128" s="866"/>
      <c r="AP128" s="868"/>
      <c r="AQ128" s="869"/>
      <c r="AR128" s="869"/>
      <c r="AS128" s="869"/>
      <c r="AT128" s="870"/>
      <c r="AU128" s="228"/>
      <c r="AV128" s="228"/>
      <c r="AW128" s="228"/>
      <c r="AX128" s="871" t="s">
        <v>498</v>
      </c>
      <c r="AY128" s="872"/>
      <c r="AZ128" s="872"/>
      <c r="BA128" s="872"/>
      <c r="BB128" s="872"/>
      <c r="BC128" s="872"/>
      <c r="BD128" s="872"/>
      <c r="BE128" s="873"/>
      <c r="BF128" s="850" t="s">
        <v>128</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499</v>
      </c>
      <c r="CQ128" s="794"/>
      <c r="CR128" s="794"/>
      <c r="CS128" s="794"/>
      <c r="CT128" s="794"/>
      <c r="CU128" s="794"/>
      <c r="CV128" s="794"/>
      <c r="CW128" s="794"/>
      <c r="CX128" s="794"/>
      <c r="CY128" s="794"/>
      <c r="CZ128" s="794"/>
      <c r="DA128" s="794"/>
      <c r="DB128" s="794"/>
      <c r="DC128" s="794"/>
      <c r="DD128" s="794"/>
      <c r="DE128" s="794"/>
      <c r="DF128" s="795"/>
      <c r="DG128" s="854" t="s">
        <v>400</v>
      </c>
      <c r="DH128" s="855"/>
      <c r="DI128" s="855"/>
      <c r="DJ128" s="855"/>
      <c r="DK128" s="855"/>
      <c r="DL128" s="855" t="s">
        <v>128</v>
      </c>
      <c r="DM128" s="855"/>
      <c r="DN128" s="855"/>
      <c r="DO128" s="855"/>
      <c r="DP128" s="855"/>
      <c r="DQ128" s="855" t="s">
        <v>128</v>
      </c>
      <c r="DR128" s="855"/>
      <c r="DS128" s="855"/>
      <c r="DT128" s="855"/>
      <c r="DU128" s="855"/>
      <c r="DV128" s="856" t="s">
        <v>400</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500</v>
      </c>
      <c r="X129" s="841"/>
      <c r="Y129" s="841"/>
      <c r="Z129" s="842"/>
      <c r="AA129" s="843">
        <v>2968464</v>
      </c>
      <c r="AB129" s="844"/>
      <c r="AC129" s="844"/>
      <c r="AD129" s="844"/>
      <c r="AE129" s="845"/>
      <c r="AF129" s="846">
        <v>3092055</v>
      </c>
      <c r="AG129" s="844"/>
      <c r="AH129" s="844"/>
      <c r="AI129" s="844"/>
      <c r="AJ129" s="845"/>
      <c r="AK129" s="846">
        <v>3339694</v>
      </c>
      <c r="AL129" s="844"/>
      <c r="AM129" s="844"/>
      <c r="AN129" s="844"/>
      <c r="AO129" s="845"/>
      <c r="AP129" s="847"/>
      <c r="AQ129" s="848"/>
      <c r="AR129" s="848"/>
      <c r="AS129" s="848"/>
      <c r="AT129" s="849"/>
      <c r="AU129" s="229"/>
      <c r="AV129" s="229"/>
      <c r="AW129" s="229"/>
      <c r="AX129" s="815" t="s">
        <v>501</v>
      </c>
      <c r="AY129" s="816"/>
      <c r="AZ129" s="816"/>
      <c r="BA129" s="816"/>
      <c r="BB129" s="816"/>
      <c r="BC129" s="816"/>
      <c r="BD129" s="816"/>
      <c r="BE129" s="817"/>
      <c r="BF129" s="834" t="s">
        <v>128</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503</v>
      </c>
      <c r="X130" s="841"/>
      <c r="Y130" s="841"/>
      <c r="Z130" s="842"/>
      <c r="AA130" s="843">
        <v>450399</v>
      </c>
      <c r="AB130" s="844"/>
      <c r="AC130" s="844"/>
      <c r="AD130" s="844"/>
      <c r="AE130" s="845"/>
      <c r="AF130" s="846">
        <v>436114</v>
      </c>
      <c r="AG130" s="844"/>
      <c r="AH130" s="844"/>
      <c r="AI130" s="844"/>
      <c r="AJ130" s="845"/>
      <c r="AK130" s="846">
        <v>439380</v>
      </c>
      <c r="AL130" s="844"/>
      <c r="AM130" s="844"/>
      <c r="AN130" s="844"/>
      <c r="AO130" s="845"/>
      <c r="AP130" s="847"/>
      <c r="AQ130" s="848"/>
      <c r="AR130" s="848"/>
      <c r="AS130" s="848"/>
      <c r="AT130" s="849"/>
      <c r="AU130" s="229"/>
      <c r="AV130" s="229"/>
      <c r="AW130" s="229"/>
      <c r="AX130" s="815" t="s">
        <v>504</v>
      </c>
      <c r="AY130" s="816"/>
      <c r="AZ130" s="816"/>
      <c r="BA130" s="816"/>
      <c r="BB130" s="816"/>
      <c r="BC130" s="816"/>
      <c r="BD130" s="816"/>
      <c r="BE130" s="817"/>
      <c r="BF130" s="818">
        <v>10.7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505</v>
      </c>
      <c r="X131" s="825"/>
      <c r="Y131" s="825"/>
      <c r="Z131" s="826"/>
      <c r="AA131" s="827">
        <v>2518065</v>
      </c>
      <c r="AB131" s="828"/>
      <c r="AC131" s="828"/>
      <c r="AD131" s="828"/>
      <c r="AE131" s="829"/>
      <c r="AF131" s="830">
        <v>2655941</v>
      </c>
      <c r="AG131" s="828"/>
      <c r="AH131" s="828"/>
      <c r="AI131" s="828"/>
      <c r="AJ131" s="829"/>
      <c r="AK131" s="830">
        <v>2900314</v>
      </c>
      <c r="AL131" s="828"/>
      <c r="AM131" s="828"/>
      <c r="AN131" s="828"/>
      <c r="AO131" s="829"/>
      <c r="AP131" s="831"/>
      <c r="AQ131" s="832"/>
      <c r="AR131" s="832"/>
      <c r="AS131" s="832"/>
      <c r="AT131" s="833"/>
      <c r="AU131" s="229"/>
      <c r="AV131" s="229"/>
      <c r="AW131" s="229"/>
      <c r="AX131" s="793" t="s">
        <v>506</v>
      </c>
      <c r="AY131" s="794"/>
      <c r="AZ131" s="794"/>
      <c r="BA131" s="794"/>
      <c r="BB131" s="794"/>
      <c r="BC131" s="794"/>
      <c r="BD131" s="794"/>
      <c r="BE131" s="795"/>
      <c r="BF131" s="796">
        <v>26.6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508</v>
      </c>
      <c r="W132" s="806"/>
      <c r="X132" s="806"/>
      <c r="Y132" s="806"/>
      <c r="Z132" s="807"/>
      <c r="AA132" s="808">
        <v>8.2631703309999995</v>
      </c>
      <c r="AB132" s="809"/>
      <c r="AC132" s="809"/>
      <c r="AD132" s="809"/>
      <c r="AE132" s="810"/>
      <c r="AF132" s="811">
        <v>11.43647393</v>
      </c>
      <c r="AG132" s="809"/>
      <c r="AH132" s="809"/>
      <c r="AI132" s="809"/>
      <c r="AJ132" s="810"/>
      <c r="AK132" s="811">
        <v>12.677144609999999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509</v>
      </c>
      <c r="W133" s="785"/>
      <c r="X133" s="785"/>
      <c r="Y133" s="785"/>
      <c r="Z133" s="786"/>
      <c r="AA133" s="787">
        <v>8.4</v>
      </c>
      <c r="AB133" s="788"/>
      <c r="AC133" s="788"/>
      <c r="AD133" s="788"/>
      <c r="AE133" s="789"/>
      <c r="AF133" s="787">
        <v>9.5</v>
      </c>
      <c r="AG133" s="788"/>
      <c r="AH133" s="788"/>
      <c r="AI133" s="788"/>
      <c r="AJ133" s="789"/>
      <c r="AK133" s="787">
        <v>10.7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Ce48sCzm5axLrDEzlA+DS0JFeX02fzqt5EvYGbTk75XDCgUu5QChFCEO3urmZc9xA/usX+SYRYTmq67Q7KK9w==" saltValue="HaKngcs7dj+Yxfmw3aHK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aj4tq30qsII+V2emFs7OsTtK07+aElas4dgsJ+NI+2FWnsjZYGM+LedXhajDJ4W71exDADydGic7Wfw0oDmMg==" saltValue="AF6pajlyaD3I8DZd67aY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518</v>
      </c>
      <c r="AL9" s="1195"/>
      <c r="AM9" s="1195"/>
      <c r="AN9" s="1196"/>
      <c r="AO9" s="277">
        <v>892648</v>
      </c>
      <c r="AP9" s="277">
        <v>108108</v>
      </c>
      <c r="AQ9" s="278">
        <v>135698</v>
      </c>
      <c r="AR9" s="279">
        <v>-20.3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519</v>
      </c>
      <c r="AL10" s="1195"/>
      <c r="AM10" s="1195"/>
      <c r="AN10" s="1196"/>
      <c r="AO10" s="280">
        <v>150336</v>
      </c>
      <c r="AP10" s="280">
        <v>18207</v>
      </c>
      <c r="AQ10" s="281">
        <v>15070</v>
      </c>
      <c r="AR10" s="282">
        <v>20.8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520</v>
      </c>
      <c r="AL11" s="1195"/>
      <c r="AM11" s="1195"/>
      <c r="AN11" s="1196"/>
      <c r="AO11" s="280" t="s">
        <v>521</v>
      </c>
      <c r="AP11" s="280" t="s">
        <v>521</v>
      </c>
      <c r="AQ11" s="281">
        <v>1204</v>
      </c>
      <c r="AR11" s="282" t="s">
        <v>521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522</v>
      </c>
      <c r="AL12" s="1195"/>
      <c r="AM12" s="1195"/>
      <c r="AN12" s="1196"/>
      <c r="AO12" s="280" t="s">
        <v>521</v>
      </c>
      <c r="AP12" s="280" t="s">
        <v>521</v>
      </c>
      <c r="AQ12" s="281" t="s">
        <v>521</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523</v>
      </c>
      <c r="AL13" s="1195"/>
      <c r="AM13" s="1195"/>
      <c r="AN13" s="1196"/>
      <c r="AO13" s="280">
        <v>41330</v>
      </c>
      <c r="AP13" s="280">
        <v>5005</v>
      </c>
      <c r="AQ13" s="281">
        <v>5161</v>
      </c>
      <c r="AR13" s="282">
        <v>-3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524</v>
      </c>
      <c r="AL14" s="1195"/>
      <c r="AM14" s="1195"/>
      <c r="AN14" s="1196"/>
      <c r="AO14" s="280" t="s">
        <v>521</v>
      </c>
      <c r="AP14" s="280" t="s">
        <v>521</v>
      </c>
      <c r="AQ14" s="281">
        <v>2589</v>
      </c>
      <c r="AR14" s="282" t="s">
        <v>521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525</v>
      </c>
      <c r="AL15" s="1198"/>
      <c r="AM15" s="1198"/>
      <c r="AN15" s="1199"/>
      <c r="AO15" s="280">
        <v>-60631</v>
      </c>
      <c r="AP15" s="280">
        <v>-7343</v>
      </c>
      <c r="AQ15" s="281">
        <v>-9993</v>
      </c>
      <c r="AR15" s="282">
        <v>-26.5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192</v>
      </c>
      <c r="AL16" s="1198"/>
      <c r="AM16" s="1198"/>
      <c r="AN16" s="1199"/>
      <c r="AO16" s="280">
        <v>1023683</v>
      </c>
      <c r="AP16" s="280">
        <v>123978</v>
      </c>
      <c r="AQ16" s="281">
        <v>149729</v>
      </c>
      <c r="AR16" s="282">
        <v>-17.2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530</v>
      </c>
      <c r="AL21" s="1201"/>
      <c r="AM21" s="1201"/>
      <c r="AN21" s="1202"/>
      <c r="AO21" s="293">
        <v>10.42</v>
      </c>
      <c r="AP21" s="294">
        <v>13.47</v>
      </c>
      <c r="AQ21" s="295">
        <v>-3.05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531</v>
      </c>
      <c r="AL22" s="1201"/>
      <c r="AM22" s="1201"/>
      <c r="AN22" s="1202"/>
      <c r="AO22" s="298">
        <v>95</v>
      </c>
      <c r="AP22" s="299">
        <v>96.1</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535</v>
      </c>
      <c r="AL32" s="1185"/>
      <c r="AM32" s="1185"/>
      <c r="AN32" s="1186"/>
      <c r="AO32" s="308">
        <v>368124</v>
      </c>
      <c r="AP32" s="308">
        <v>44583</v>
      </c>
      <c r="AQ32" s="309">
        <v>77495</v>
      </c>
      <c r="AR32" s="310">
        <v>-42.5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536</v>
      </c>
      <c r="AL33" s="1185"/>
      <c r="AM33" s="1185"/>
      <c r="AN33" s="1186"/>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537</v>
      </c>
      <c r="AL34" s="1185"/>
      <c r="AM34" s="1185"/>
      <c r="AN34" s="1186"/>
      <c r="AO34" s="308" t="s">
        <v>521</v>
      </c>
      <c r="AP34" s="308" t="s">
        <v>521</v>
      </c>
      <c r="AQ34" s="309" t="s">
        <v>521</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538</v>
      </c>
      <c r="AL35" s="1185"/>
      <c r="AM35" s="1185"/>
      <c r="AN35" s="1186"/>
      <c r="AO35" s="308">
        <v>393237</v>
      </c>
      <c r="AP35" s="308">
        <v>47625</v>
      </c>
      <c r="AQ35" s="309">
        <v>26940</v>
      </c>
      <c r="AR35" s="310">
        <v>76.8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539</v>
      </c>
      <c r="AL36" s="1185"/>
      <c r="AM36" s="1185"/>
      <c r="AN36" s="1186"/>
      <c r="AO36" s="308">
        <v>45696</v>
      </c>
      <c r="AP36" s="308">
        <v>5534</v>
      </c>
      <c r="AQ36" s="309">
        <v>3757</v>
      </c>
      <c r="AR36" s="310">
        <v>47.3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540</v>
      </c>
      <c r="AL37" s="1185"/>
      <c r="AM37" s="1185"/>
      <c r="AN37" s="1186"/>
      <c r="AO37" s="308" t="s">
        <v>521</v>
      </c>
      <c r="AP37" s="308" t="s">
        <v>521</v>
      </c>
      <c r="AQ37" s="309">
        <v>476</v>
      </c>
      <c r="AR37" s="310" t="s">
        <v>521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541</v>
      </c>
      <c r="AL38" s="1188"/>
      <c r="AM38" s="1188"/>
      <c r="AN38" s="1189"/>
      <c r="AO38" s="311" t="s">
        <v>521</v>
      </c>
      <c r="AP38" s="311" t="s">
        <v>521</v>
      </c>
      <c r="AQ38" s="312">
        <v>3</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542</v>
      </c>
      <c r="AL39" s="1188"/>
      <c r="AM39" s="1188"/>
      <c r="AN39" s="1189"/>
      <c r="AO39" s="308" t="s">
        <v>521</v>
      </c>
      <c r="AP39" s="308" t="s">
        <v>521</v>
      </c>
      <c r="AQ39" s="309">
        <v>-1869</v>
      </c>
      <c r="AR39" s="310" t="s">
        <v>521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543</v>
      </c>
      <c r="AL40" s="1185"/>
      <c r="AM40" s="1185"/>
      <c r="AN40" s="1186"/>
      <c r="AO40" s="308">
        <v>-439380</v>
      </c>
      <c r="AP40" s="308">
        <v>-53213</v>
      </c>
      <c r="AQ40" s="309">
        <v>-73868</v>
      </c>
      <c r="AR40" s="310">
        <v>-28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306</v>
      </c>
      <c r="AL41" s="1191"/>
      <c r="AM41" s="1191"/>
      <c r="AN41" s="1192"/>
      <c r="AO41" s="308">
        <v>367677</v>
      </c>
      <c r="AP41" s="308">
        <v>44529</v>
      </c>
      <c r="AQ41" s="309">
        <v>32935</v>
      </c>
      <c r="AR41" s="310">
        <v>35.200000000000003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513</v>
      </c>
      <c r="AN49" s="1179" t="s">
        <v>547</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237240</v>
      </c>
      <c r="AN51" s="330">
        <v>27144</v>
      </c>
      <c r="AO51" s="331">
        <v>-50</v>
      </c>
      <c r="AP51" s="332">
        <v>122882</v>
      </c>
      <c r="AQ51" s="333">
        <v>-11.4</v>
      </c>
      <c r="AR51" s="334">
        <v>-38.6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85866</v>
      </c>
      <c r="AN52" s="338">
        <v>9824</v>
      </c>
      <c r="AO52" s="339">
        <v>-65.599999999999994</v>
      </c>
      <c r="AP52" s="340">
        <v>65785</v>
      </c>
      <c r="AQ52" s="341">
        <v>-7.6</v>
      </c>
      <c r="AR52" s="342">
        <v>-58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229394</v>
      </c>
      <c r="AN53" s="330">
        <v>26633</v>
      </c>
      <c r="AO53" s="331">
        <v>-1.9</v>
      </c>
      <c r="AP53" s="332">
        <v>114790</v>
      </c>
      <c r="AQ53" s="333">
        <v>-6.6</v>
      </c>
      <c r="AR53" s="334">
        <v>4.7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138751</v>
      </c>
      <c r="AN54" s="338">
        <v>16109</v>
      </c>
      <c r="AO54" s="339">
        <v>64</v>
      </c>
      <c r="AP54" s="340">
        <v>55601</v>
      </c>
      <c r="AQ54" s="341">
        <v>-15.5</v>
      </c>
      <c r="AR54" s="342">
        <v>79.5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305011</v>
      </c>
      <c r="AN55" s="330">
        <v>35833</v>
      </c>
      <c r="AO55" s="331">
        <v>34.5</v>
      </c>
      <c r="AP55" s="332">
        <v>126262</v>
      </c>
      <c r="AQ55" s="333">
        <v>10</v>
      </c>
      <c r="AR55" s="334">
        <v>24.5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223174</v>
      </c>
      <c r="AN56" s="338">
        <v>26219</v>
      </c>
      <c r="AO56" s="339">
        <v>62.8</v>
      </c>
      <c r="AP56" s="340">
        <v>56769</v>
      </c>
      <c r="AQ56" s="341">
        <v>2.1</v>
      </c>
      <c r="AR56" s="342">
        <v>60.7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698798</v>
      </c>
      <c r="AN57" s="330">
        <v>83339</v>
      </c>
      <c r="AO57" s="331">
        <v>132.6</v>
      </c>
      <c r="AP57" s="332">
        <v>126525</v>
      </c>
      <c r="AQ57" s="333">
        <v>0.2</v>
      </c>
      <c r="AR57" s="334">
        <v>132.4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425483</v>
      </c>
      <c r="AN58" s="338">
        <v>50743</v>
      </c>
      <c r="AO58" s="339">
        <v>93.5</v>
      </c>
      <c r="AP58" s="340">
        <v>67052</v>
      </c>
      <c r="AQ58" s="341">
        <v>18.100000000000001</v>
      </c>
      <c r="AR58" s="342">
        <v>75.400000000000006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441231</v>
      </c>
      <c r="AN59" s="330">
        <v>53437</v>
      </c>
      <c r="AO59" s="331">
        <v>-35.9</v>
      </c>
      <c r="AP59" s="332">
        <v>122054</v>
      </c>
      <c r="AQ59" s="333">
        <v>-3.5</v>
      </c>
      <c r="AR59" s="334">
        <v>-32.4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76239</v>
      </c>
      <c r="AN60" s="338">
        <v>9233</v>
      </c>
      <c r="AO60" s="339">
        <v>-81.8</v>
      </c>
      <c r="AP60" s="340">
        <v>68298</v>
      </c>
      <c r="AQ60" s="341">
        <v>1.9</v>
      </c>
      <c r="AR60" s="342">
        <v>-83.7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382335</v>
      </c>
      <c r="AN61" s="345">
        <v>45277</v>
      </c>
      <c r="AO61" s="346">
        <v>15.9</v>
      </c>
      <c r="AP61" s="347">
        <v>122503</v>
      </c>
      <c r="AQ61" s="348">
        <v>-2.2999999999999998</v>
      </c>
      <c r="AR61" s="334">
        <v>18.2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189903</v>
      </c>
      <c r="AN62" s="338">
        <v>22426</v>
      </c>
      <c r="AO62" s="339">
        <v>14.6</v>
      </c>
      <c r="AP62" s="340">
        <v>62701</v>
      </c>
      <c r="AQ62" s="341">
        <v>-0.2</v>
      </c>
      <c r="AR62" s="342">
        <v>14.8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qfYUfqVIuXfalvTZzhzsOza7+6IHet5+Fm0UkhqxZ1aNAxG16b8CP0Faqopsb8NTaNZdtyJfPbfGiRDl8sbg==" saltValue="zDyaG4TUJDfbvLWwpZ1B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VlXF9vLjbyrpXD/S050bItfg36M9ztx67MvbYlvsDuyrGSAGKu0nKf+7KBqSE3cRZVVd34ofWNBDVh2LSmJwhw==" saltValue="s2ItJUdO/qmwtHaMuFx+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VkJ+Xmd0XiLoGf76LW55E+xMcbuunp2ZYV6iOTLFCjmJ07nJ7gnXNhaEWtEO9Z993GhepO1IQGyCqs7FouFZSg==" saltValue="5Y4K/0vFUIYiBL9CVNEF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47.04</v>
      </c>
      <c r="G47" s="12">
        <v>28.76</v>
      </c>
      <c r="H47" s="12">
        <v>26.35</v>
      </c>
      <c r="I47" s="12">
        <v>25.31</v>
      </c>
      <c r="J47" s="13">
        <v>36.78</v>
      </c>
    </row>
    <row r="48" spans="2:10" ht="57.75" customHeight="1" x14ac:dyDescent="0.15">
      <c r="B48" s="14"/>
      <c r="C48" s="1205" t="s">
        <v>4</v>
      </c>
      <c r="D48" s="1205"/>
      <c r="E48" s="1206"/>
      <c r="F48" s="15">
        <v>5.26</v>
      </c>
      <c r="G48" s="16">
        <v>12.41</v>
      </c>
      <c r="H48" s="16">
        <v>13.19</v>
      </c>
      <c r="I48" s="16">
        <v>18.04</v>
      </c>
      <c r="J48" s="17">
        <v>11.76</v>
      </c>
    </row>
    <row r="49" spans="2:10" ht="57.75" customHeight="1" thickBot="1" x14ac:dyDescent="0.2">
      <c r="B49" s="18"/>
      <c r="C49" s="1207" t="s">
        <v>5</v>
      </c>
      <c r="D49" s="1207"/>
      <c r="E49" s="1208"/>
      <c r="F49" s="19" t="s">
        <v>568</v>
      </c>
      <c r="G49" s="20" t="s">
        <v>569</v>
      </c>
      <c r="H49" s="20" t="s">
        <v>570</v>
      </c>
      <c r="I49" s="20">
        <v>5.38</v>
      </c>
      <c r="J49" s="21">
        <v>8.41</v>
      </c>
    </row>
    <row r="50" spans="2:10" x14ac:dyDescent="0.15"/>
  </sheetData>
  <sheetProtection algorithmName="SHA-512" hashValue="mPUY2oTPVHzmfSaltGbGAwSv1B+GSTUs2X4LRXT7DkVJjEMbxKPACi3nPkmiPujrH/DSR5ScT1rbWQTEmX1XRA==" saltValue="flKC0L407W0wcbAMG5Wf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2023-10-12T06:45:11Z</cp:lastPrinted>
  <dcterms:created xsi:type="dcterms:W3CDTF">2023-02-20T04:16:05Z</dcterms:created>
  <dcterms:modified xsi:type="dcterms:W3CDTF">2023-10-16T04:19:05Z</dcterms:modified>
  <cp:category/>
</cp:coreProperties>
</file>