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4821\Desktop\HP用最終版\"/>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BW42"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alcChain>
</file>

<file path=xl/sharedStrings.xml><?xml version="1.0" encoding="utf-8"?>
<sst xmlns="http://schemas.openxmlformats.org/spreadsheetml/2006/main" count="1160" uniqueCount="603">
  <si>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</si>
  <si>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</si>
  <si>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</si>
  <si>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</si>
  <si>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</si>
  <si>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</si>
  <si>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</si>
  <si>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</si>
  <si>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</si>
  <si>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</si>
  <si>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</si>
  <si>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</si>
  <si>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</si>
  <si>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</si>
  <si>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</si>
  <si>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</si>
  <si>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</si>
  <si>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</si>
  <si>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</si>
  <si>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</si>
  <si>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</si>
  <si>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</si>
  <si>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</si>
  <si>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</si>
  <si>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</si>
  <si>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</si>
  <si>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</si>
  <si>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</si>
  <si>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</si>
  <si>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</si>
  <si>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</si>
  <si>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</si>
  <si>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</si>
  <si>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</si>
  <si>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</si>
  <si>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</si>
  <si>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</si>
  <si>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</si>
  <si>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</si>
  <si>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</si>
  <si>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</si>
  <si>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</si>
  <si>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</si>
  <si>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</si>
  <si>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</si>
  <si>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</si>
  <si>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</si>
  <si>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</si>
  <si>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</si>
  <si>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</si>
  <si>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</si>
  <si>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</si>
  <si>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</si>
  <si>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</si>
  <si>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</si>
  <si>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</si>
  <si>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</si>
  <si>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</si>
  <si>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</si>
  <si>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</si>
  <si>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</si>
  <si>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</si>
  <si>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</si>
  <si>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</si>
  <si>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</si>
  <si>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</si>
  <si>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</si>
  <si>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</si>
  <si>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</si>
  <si>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</si>
  <si>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</si>
  <si>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</si>
  <si>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</si>
  <si>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</si>
  <si>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</si>
  <si>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</si>
  <si>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</si>
  <si>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</si>
  <si>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</si>
  <si>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</si>
  <si>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</si>
  <si>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</si>
  <si>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</si>
  <si>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</si>
  <si>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</si>
  <si>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</si>
  <si>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</si>
  <si>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</si>
  <si>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</si>
  <si>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</si>
  <si>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</si>
  <si>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</si>
  <si>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</si>
  <si>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</si>
  <si>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</si>
  <si>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</si>
  <si>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</si>
  <si>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</si>
  <si>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</si>
  <si>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五霞町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</si>
  <si>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</si>
  <si>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</si>
  <si>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</si>
  <si>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</si>
  <si>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</si>
  <si>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</si>
  <si>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</si>
  <si>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</si>
  <si>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</si>
  <si>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</si>
  <si>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</si>
  <si>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</si>
  <si>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</si>
  <si>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</si>
  <si>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</si>
  <si>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</si>
  <si>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</si>
  <si>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</si>
  <si>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</si>
  <si>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</si>
  <si>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</si>
  <si>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</si>
  <si>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</si>
  <si>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</si>
  <si>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</si>
  <si>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</si>
  <si>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</si>
  <si>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</si>
  <si>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</si>
  <si>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</si>
  <si>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</si>
  <si>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</si>
  <si>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</si>
  <si>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</si>
  <si>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</si>
  <si>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</si>
  <si>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</si>
  <si>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</si>
  <si>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</si>
  <si>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</si>
  <si>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</si>
  <si>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</si>
  <si>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</si>
  <si>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</si>
  <si>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</si>
  <si>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</si>
  <si>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</si>
  <si>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</si>
  <si>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</si>
  <si>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</si>
  <si>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</si>
  <si>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</si>
  <si>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</si>
  <si>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</si>
  <si>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</si>
  <si>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</si>
  <si>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</si>
  <si>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</si>
  <si>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</si>
  <si>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</si>
  <si>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</si>
  <si>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</si>
  <si>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</si>
  <si>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</si>
  <si>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</si>
  <si>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</si>
  <si>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</si>
  <si>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</si>
  <si>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</si>
  <si>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</si>
  <si>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</si>
  <si>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</si>
  <si>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</si>
  <si>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</si>
  <si>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</si>
  <si>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</si>
  <si>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</si>
  <si>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</si>
  <si>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</si>
  <si>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</si>
  <si>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</si>
  <si>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</si>
  <si>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</si>
  <si>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</si>
  <si>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</si>
  <si>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</si>
  <si>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</si>
  <si>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</si>
  <si>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</si>
  <si>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</si>
  <si>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</si>
  <si>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</si>
  <si>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</si>
  <si>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</si>
  <si>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</si>
  <si>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</si>
  <si>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</si>
  <si>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</si>
  <si>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</si>
  <si>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</si>
  <si>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</si>
  <si>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</si>
  <si>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</si>
  <si>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</si>
  <si>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</si>
  <si>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</si>
  <si>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</si>
  <si>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</si>
  <si>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</si>
  <si>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</si>
  <si>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</si>
  <si>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</si>
  <si>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</si>
  <si>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</si>
  <si>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茨城県五霞町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</si>
  <si>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</si>
  <si>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</si>
  <si>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</si>
  <si>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</si>
  <si>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</si>
  <si>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</si>
  <si>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</si>
  <si>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</si>
  <si>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</si>
  <si>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</si>
  <si>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</si>
  <si>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</si>
  <si>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</si>
  <si>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</si>
  <si>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</si>
  <si>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</si>
  <si>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</si>
  <si>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</si>
  <si>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</si>
  <si>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</si>
  <si>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</si>
  <si>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</si>
  <si>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</si>
  <si>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</si>
  <si>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</si>
  <si>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</si>
  <si>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</si>
  <si>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</si>
  <si>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</si>
  <si>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</si>
  <si>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</si>
  <si>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</si>
  <si>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</si>
  <si>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</si>
  <si>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</si>
  <si>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</si>
  <si>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</si>
  <si>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</si>
  <si>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</si>
  <si>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</si>
  <si>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</si>
  <si>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</si>
  <si>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</si>
  <si>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</si>
  <si>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</si>
  <si>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</si>
  <si>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</si>
  <si>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</si>
  <si>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</si>
  <si>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</si>
  <si>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</si>
  <si>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</si>
  <si>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</si>
  <si>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</si>
  <si>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</si>
  <si>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</si>
  <si>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</si>
  <si>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</si>
  <si>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</si>
  <si>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</si>
  <si>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</si>
  <si>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</si>
  <si>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</si>
  <si>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</si>
  <si>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</si>
  <si>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</si>
  <si>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</si>
  <si>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</si>
  <si>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</si>
  <si>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</si>
  <si>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</si>
  <si>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</si>
  <si>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</si>
  <si>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</si>
  <si>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</si>
  <si>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</si>
  <si>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</si>
  <si>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</si>
  <si>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</si>
  <si>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</si>
  <si>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</si>
  <si>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</si>
  <si>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</si>
  <si>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</si>
  <si>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</si>
  <si>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</si>
  <si>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</si>
  <si>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</si>
  <si>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</si>
  <si>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</si>
  <si>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</si>
  <si>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</si>
  <si>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</si>
  <si>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</si>
  <si>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</si>
  <si>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</si>
  <si>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</si>
  <si>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</si>
  <si>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</si>
  <si>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</si>
  <si>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</si>
  <si>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</si>
  <si>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</si>
  <si>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</si>
  <si>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</si>
  <si>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</si>
  <si>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</si>
  <si>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</si>
  <si>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</si>
  <si>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</si>
  <si>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</si>
  <si>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</si>
  <si>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</si>
  <si>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</si>
  <si>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</si>
  <si>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</si>
  <si>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</si>
  <si>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</si>
  <si>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</si>
  <si>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</si>
  <si>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</si>
  <si>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</si>
  <si>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</si>
  <si>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</si>
  <si>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</si>
  <si>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</si>
  <si>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</si>
  <si>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</si>
  <si>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</si>
  <si>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</si>
  <si>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</si>
  <si>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</si>
  <si>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</si>
  <si>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</si>
  <si>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</si>
  <si>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</si>
  <si>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</si>
  <si>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</si>
  <si>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</si>
  <si>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</si>
  <si>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</si>
  <si>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</si>
  <si>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</si>
  <si>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</si>
  <si>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</si>
  <si>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</si>
  <si>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</si>
  <si>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</si>
  <si>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</si>
  <si>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</si>
  <si>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</si>
  <si>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</si>
  <si>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茨城県五霞町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</si>
  <si>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</si>
  <si>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</si>
  <si>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</si>
  <si>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</si>
  <si>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</si>
  <si>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</si>
  <si>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</si>
  <si>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</si>
  <si>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</si>
  <si>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</si>
  <si>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</si>
  <si>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</si>
  <si>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</si>
  <si>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</si>
  <si>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</si>
  <si>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</si>
  <si>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</si>
  <si>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</si>
  <si>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</si>
  <si>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</si>
  <si>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</si>
  <si>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</si>
  <si>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</si>
  <si>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</si>
  <si>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</si>
  <si>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</si>
  <si>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</si>
  <si>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</si>
  <si>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</si>
  <si>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</si>
  <si>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</si>
  <si>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</si>
  <si>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</si>
  <si>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</si>
  <si>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</si>
  <si>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</si>
  <si>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</si>
  <si>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</si>
  <si>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</si>
  <si>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</si>
  <si>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</si>
  <si>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</si>
  <si>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</si>
  <si>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</si>
  <si>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</si>
  <si>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</si>
  <si>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</si>
  <si>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</si>
  <si>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</si>
  <si>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</si>
  <si>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</si>
  <si>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</si>
  <si>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</si>
  <si>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</si>
  <si>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</si>
  <si>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</si>
  <si>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</si>
  <si>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</si>
  <si>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</si>
  <si>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</si>
  <si>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</si>
  <si>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</si>
  <si>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</si>
  <si>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</si>
  <si>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</si>
  <si>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</si>
  <si>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</si>
  <si>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</si>
  <si>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</si>
  <si>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</si>
  <si>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</si>
  <si>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</si>
  <si>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</si>
  <si>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</si>
  <si>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</si>
  <si>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</si>
  <si>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</si>
  <si>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</si>
  <si>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</si>
  <si>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</si>
  <si>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</si>
  <si>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</si>
  <si>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</si>
  <si>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</si>
  <si>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</si>
  <si>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</si>
  <si>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</si>
  <si>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</si>
  <si>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</si>
  <si>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</si>
  <si>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</si>
  <si>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</si>
  <si>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</si>
  <si>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</si>
  <si>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</si>
  <si>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</si>
  <si>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</si>
  <si>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</si>
  <si>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</si>
  <si>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</si>
  <si>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</si>
  <si>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</si>
  <si>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</si>
  <si>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</si>
  <si>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</si>
  <si>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</si>
  <si>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</si>
  <si>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</si>
  <si>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</si>
  <si>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</si>
  <si>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</si>
  <si>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</si>
  <si>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</si>
  <si>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</si>
  <si>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</si>
  <si>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</si>
  <si>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</si>
  <si>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</si>
  <si>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</si>
  <si>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</si>
  <si>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</si>
  <si>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</si>
  <si>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</si>
  <si>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</si>
  <si>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</si>
  <si>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</si>
  <si>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</si>
  <si>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</si>
  <si>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</si>
  <si>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</si>
  <si>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</si>
  <si>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</si>
  <si>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</si>
  <si>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</si>
  <si>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</si>
  <si>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</si>
  <si>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</si>
  <si>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</si>
  <si>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</si>
  <si>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</si>
  <si>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</si>
  <si>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</si>
  <si>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</si>
  <si>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</si>
  <si>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</si>
  <si>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</si>
  <si>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</si>
  <si>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</si>
  <si>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</si>
  <si>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</si>
  <si>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</si>
  <si>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</si>
  <si>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</si>
  <si>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</si>
  <si>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</si>
  <si>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</si>
  <si>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</si>
  <si>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</si>
  <si>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</si>
  <si>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</si>
  <si>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</si>
  <si>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</si>
  <si>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</si>
  <si>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</si>
  <si>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</si>
  <si>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</si>
  <si>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</si>
  <si>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</si>
  <si>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</si>
  <si>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</si>
  <si>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</si>
  <si>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</si>
  <si>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</si>
  <si>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</si>
  <si>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</si>
  <si>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</si>
  <si>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</si>
  <si>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</si>
  <si>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</si>
  <si>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</si>
  <si>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</si>
  <si>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</si>
  <si>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</si>
  <si>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</si>
  <si>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</si>
  <si>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</si>
  <si>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</si>
  <si>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</si>
  <si>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</si>
  <si>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</si>
  <si>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</si>
  <si>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</si>
  <si>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</si>
  <si>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</si>
  <si>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</si>
  <si>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</si>
  <si>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</si>
  <si>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</si>
  <si>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</si>
  <si>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11.89</t>
  </si>
  <si>
    <t>▲ 0.85</t>
  </si>
  <si>
    <t>▲ 2.59</t>
  </si>
  <si>
    <t>一般会計</t>
  </si>
  <si>
    <t>水道事業会計</t>
  </si>
  <si>
    <t>介護保険事業特別会計</t>
  </si>
  <si>
    <t>公共下水道事業特別会計</t>
  </si>
  <si>
    <t>農業集落排水事業特別会計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</si>
  <si>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</si>
  <si>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</si>
  <si>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</si>
  <si>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</si>
  <si>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</si>
  <si>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</si>
  <si>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</si>
  <si>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</si>
  <si>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</si>
  <si>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</si>
  <si>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</si>
  <si>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さしま環境管理事務組合（清水丘聖地霊園管理事業特別会計）</t>
    <rPh sb="3" eb="5">
      <t>カンキョウ</t>
    </rPh>
    <rPh sb="5" eb="7">
      <t>カンリ</t>
    </rPh>
    <rPh sb="7" eb="9">
      <t>ジム</t>
    </rPh>
    <rPh sb="9" eb="11">
      <t>クミアイ</t>
    </rPh>
    <rPh sb="12" eb="14">
      <t>シミズ</t>
    </rPh>
    <rPh sb="14" eb="15">
      <t>オカ</t>
    </rPh>
    <rPh sb="15" eb="16">
      <t>セイ</t>
    </rPh>
    <rPh sb="16" eb="17">
      <t>チ</t>
    </rPh>
    <rPh sb="17" eb="19">
      <t>レイエン</t>
    </rPh>
    <rPh sb="19" eb="21">
      <t>カンリ</t>
    </rPh>
    <rPh sb="21" eb="23">
      <t>ジギョウ</t>
    </rPh>
    <rPh sb="23" eb="25">
      <t>トクベツ</t>
    </rPh>
    <rPh sb="25" eb="27">
      <t>カイケイ</t>
    </rPh>
    <phoneticPr fontId="2"/>
  </si>
  <si>
    <t>茨城西南地方広域市町村圏事務組合（一般会計）</t>
    <rPh sb="0" eb="2">
      <t>イバラキ</t>
    </rPh>
    <rPh sb="2" eb="4">
      <t>セイナン</t>
    </rPh>
    <rPh sb="4" eb="6">
      <t>チホウ</t>
    </rPh>
    <rPh sb="6" eb="8">
      <t>コウイキ</t>
    </rPh>
    <rPh sb="8" eb="11">
      <t>シチョウソン</t>
    </rPh>
    <rPh sb="11" eb="12">
      <t>ケン</t>
    </rPh>
    <rPh sb="12" eb="14">
      <t>ジム</t>
    </rPh>
    <rPh sb="14" eb="16">
      <t>クミアイ</t>
    </rPh>
    <rPh sb="17" eb="21">
      <t>イッパンカイケイ</t>
    </rPh>
    <phoneticPr fontId="2"/>
  </si>
  <si>
    <t>茨城西南地方広域市町村圏事務組合（とね老人ホーム事業特別会計）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9" eb="21">
      <t>ロウジン</t>
    </rPh>
    <rPh sb="24" eb="26">
      <t>ジギョウ</t>
    </rPh>
    <rPh sb="26" eb="28">
      <t>トクベツ</t>
    </rPh>
    <rPh sb="28" eb="30">
      <t>カイケイ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</si>
  <si>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</si>
  <si>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ジギョウ</t>
    </rPh>
    <rPh sb="21" eb="23">
      <t>トクベツ</t>
    </rPh>
    <rPh sb="23" eb="25">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</si>
  <si>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</si>
  <si>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</si>
  <si>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</si>
  <si>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</si>
  <si>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公共施設等総合管理計画事業準備基金</t>
    <phoneticPr fontId="2"/>
  </si>
  <si>
    <t>公共用地取得・施設整備基金</t>
    <phoneticPr fontId="2"/>
  </si>
  <si>
    <t>地域福祉基金</t>
    <phoneticPr fontId="2"/>
  </si>
  <si>
    <t>五霞町ふるさと応援基金</t>
    <phoneticPr fontId="2"/>
  </si>
  <si>
    <t>-</t>
    <phoneticPr fontId="2"/>
  </si>
  <si>
    <t>五霞まちづくり交流センター</t>
    <rPh sb="0" eb="2">
      <t>ゴカ</t>
    </rPh>
    <rPh sb="7" eb="9">
      <t>コウリュウ</t>
    </rPh>
    <phoneticPr fontId="2"/>
  </si>
  <si>
    <t>-</t>
    <phoneticPr fontId="2"/>
  </si>
  <si>
    <t>地域づくり特別事業積立金</t>
    <rPh sb="9" eb="12">
      <t>ツミタテキン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</si>
</sst>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82B7-4FC0-89FB-6BDF987D7A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26633</c:v>
                </c:pt>
                <c:pt idx="1">
                  <c:v>35833</c:v>
                </c:pt>
                <c:pt idx="2">
                  <c:v>83339</c:v>
                </c:pt>
                <c:pt idx="3">
                  <c:v>53437</c:v>
                </c:pt>
                <c:pt idx="4">
                  <c:v>51090</c:v>
                </c:pt>
              </c:numCache>
            </c:numRef>
          </c:val>
          <c:smooth val="0"/>
          <c:extLst>
            <c:ext xmlns:c16="http://schemas.microsoft.com/office/drawing/2014/chart" uri="{C3380CC4-5D6E-409C-BE32-E72D297353CC}">
              <c16:uniqueId val="{00000001-82B7-4FC0-89FB-6BDF987D7A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12.41</c:v>
                </c:pt>
                <c:pt idx="1">
                  <c:v>13.19</c:v>
                </c:pt>
                <c:pt idx="2">
                  <c:v>18.04</c:v>
                </c:pt>
                <c:pt idx="3">
                  <c:v>11.76</c:v>
                </c:pt>
                <c:pt idx="4">
                  <c:v>11.01</c:v>
                </c:pt>
              </c:numCache>
            </c:numRef>
          </c:val>
          <c:extLst>
            <c:ext xmlns:c16="http://schemas.microsoft.com/office/drawing/2014/chart" uri="{C3380CC4-5D6E-409C-BE32-E72D297353CC}">
              <c16:uniqueId val="{00000000-06A2-47A1-8D7C-6EEFD46312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28.76</c:v>
                </c:pt>
                <c:pt idx="1">
                  <c:v>26.35</c:v>
                </c:pt>
                <c:pt idx="2">
                  <c:v>25.31</c:v>
                </c:pt>
                <c:pt idx="3">
                  <c:v>36.78</c:v>
                </c:pt>
                <c:pt idx="4">
                  <c:v>37.18</c:v>
                </c:pt>
              </c:numCache>
            </c:numRef>
          </c:val>
          <c:extLst>
            <c:ext xmlns:c16="http://schemas.microsoft.com/office/drawing/2014/chart" uri="{C3380CC4-5D6E-409C-BE32-E72D297353CC}">
              <c16:uniqueId val="{00000001-06A2-47A1-8D7C-6EEFD463121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-11.89</c:v>
                </c:pt>
                <c:pt idx="1">
                  <c:v>-0.85</c:v>
                </c:pt>
                <c:pt idx="2">
                  <c:v>5.38</c:v>
                </c:pt>
                <c:pt idx="3">
                  <c:v>8.41</c:v>
                </c:pt>
                <c:pt idx="4">
                  <c:v>-2.59</c:v>
                </c:pt>
              </c:numCache>
            </c:numRef>
          </c:val>
          <c:smooth val="0"/>
          <c:extLst>
            <c:ext xmlns:c16="http://schemas.microsoft.com/office/drawing/2014/chart" uri="{C3380CC4-5D6E-409C-BE32-E72D297353CC}">
              <c16:uniqueId val="{00000002-06A2-47A1-8D7C-6EEFD463121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A15-49BC-87F0-AFA7D0FEC1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15-49BC-87F0-AFA7D0FEC1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15-49BC-87F0-AFA7D0FEC1A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3-8A15-49BC-87F0-AFA7D0FEC1A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1.28</c:v>
                </c:pt>
                <c:pt idx="2">
                  <c:v>#N/A</c:v>
                </c:pt>
                <c:pt idx="3">
                  <c:v>0.09</c:v>
                </c:pt>
                <c:pt idx="4">
                  <c:v>#N/A</c:v>
                </c:pt>
                <c:pt idx="5">
                  <c:v>1.0900000000000001</c:v>
                </c:pt>
                <c:pt idx="6">
                  <c:v>#N/A</c:v>
                </c:pt>
                <c:pt idx="7">
                  <c:v>1.8</c:v>
                </c:pt>
                <c:pt idx="8">
                  <c:v>#N/A</c:v>
                </c:pt>
                <c:pt idx="9">
                  <c:v>0.22</c:v>
                </c:pt>
              </c:numCache>
            </c:numRef>
          </c:val>
          <c:extLst>
            <c:ext xmlns:c16="http://schemas.microsoft.com/office/drawing/2014/chart" uri="{C3380CC4-5D6E-409C-BE32-E72D297353CC}">
              <c16:uniqueId val="{00000004-8A15-49BC-87F0-AFA7D0FEC1AB}"/>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0.23</c:v>
                </c:pt>
                <c:pt idx="4">
                  <c:v>#N/A</c:v>
                </c:pt>
                <c:pt idx="5">
                  <c:v>0.03</c:v>
                </c:pt>
                <c:pt idx="6">
                  <c:v>#N/A</c:v>
                </c:pt>
                <c:pt idx="7">
                  <c:v>0.18</c:v>
                </c:pt>
                <c:pt idx="8">
                  <c:v>#N/A</c:v>
                </c:pt>
                <c:pt idx="9">
                  <c:v>0.61</c:v>
                </c:pt>
              </c:numCache>
            </c:numRef>
          </c:val>
          <c:extLst>
            <c:ext xmlns:c16="http://schemas.microsoft.com/office/drawing/2014/chart" uri="{C3380CC4-5D6E-409C-BE32-E72D297353CC}">
              <c16:uniqueId val="{00000005-8A15-49BC-87F0-AFA7D0FEC1AB}"/>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0.24</c:v>
                </c:pt>
                <c:pt idx="2">
                  <c:v>#N/A</c:v>
                </c:pt>
                <c:pt idx="3">
                  <c:v>1.46</c:v>
                </c:pt>
                <c:pt idx="4">
                  <c:v>#N/A</c:v>
                </c:pt>
                <c:pt idx="5">
                  <c:v>0.33</c:v>
                </c:pt>
                <c:pt idx="6">
                  <c:v>#N/A</c:v>
                </c:pt>
                <c:pt idx="7">
                  <c:v>0.19</c:v>
                </c:pt>
                <c:pt idx="8">
                  <c:v>#N/A</c:v>
                </c:pt>
                <c:pt idx="9">
                  <c:v>1.23</c:v>
                </c:pt>
              </c:numCache>
            </c:numRef>
          </c:val>
          <c:extLst>
            <c:ext xmlns:c16="http://schemas.microsoft.com/office/drawing/2014/chart" uri="{C3380CC4-5D6E-409C-BE32-E72D297353CC}">
              <c16:uniqueId val="{00000006-8A15-49BC-87F0-AFA7D0FEC1A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0.03</c:v>
                </c:pt>
                <c:pt idx="2">
                  <c:v>#N/A</c:v>
                </c:pt>
                <c:pt idx="3">
                  <c:v>1.49</c:v>
                </c:pt>
                <c:pt idx="4">
                  <c:v>#N/A</c:v>
                </c:pt>
                <c:pt idx="5">
                  <c:v>2.27</c:v>
                </c:pt>
                <c:pt idx="6">
                  <c:v>#N/A</c:v>
                </c:pt>
                <c:pt idx="7">
                  <c:v>0.63</c:v>
                </c:pt>
                <c:pt idx="8">
                  <c:v>#N/A</c:v>
                </c:pt>
                <c:pt idx="9">
                  <c:v>2.4700000000000002</c:v>
                </c:pt>
              </c:numCache>
            </c:numRef>
          </c:val>
          <c:extLst>
            <c:ext xmlns:c16="http://schemas.microsoft.com/office/drawing/2014/chart" uri="{C3380CC4-5D6E-409C-BE32-E72D297353CC}">
              <c16:uniqueId val="{00000007-8A15-49BC-87F0-AFA7D0FEC1A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7.07</c:v>
                </c:pt>
                <c:pt idx="2">
                  <c:v>#N/A</c:v>
                </c:pt>
                <c:pt idx="3">
                  <c:v>7.02</c:v>
                </c:pt>
                <c:pt idx="4">
                  <c:v>#N/A</c:v>
                </c:pt>
                <c:pt idx="5">
                  <c:v>6.2</c:v>
                </c:pt>
                <c:pt idx="6">
                  <c:v>#N/A</c:v>
                </c:pt>
                <c:pt idx="7">
                  <c:v>5.88</c:v>
                </c:pt>
                <c:pt idx="8">
                  <c:v>#N/A</c:v>
                </c:pt>
                <c:pt idx="9">
                  <c:v>6.65</c:v>
                </c:pt>
              </c:numCache>
            </c:numRef>
          </c:val>
          <c:extLst>
            <c:ext xmlns:c16="http://schemas.microsoft.com/office/drawing/2014/chart" uri="{C3380CC4-5D6E-409C-BE32-E72D297353CC}">
              <c16:uniqueId val="{00000008-8A15-49BC-87F0-AFA7D0FEC1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12.4</c:v>
                </c:pt>
                <c:pt idx="2">
                  <c:v>#N/A</c:v>
                </c:pt>
                <c:pt idx="3">
                  <c:v>13.19</c:v>
                </c:pt>
                <c:pt idx="4">
                  <c:v>#N/A</c:v>
                </c:pt>
                <c:pt idx="5">
                  <c:v>18.04</c:v>
                </c:pt>
                <c:pt idx="6">
                  <c:v>#N/A</c:v>
                </c:pt>
                <c:pt idx="7">
                  <c:v>11.76</c:v>
                </c:pt>
                <c:pt idx="8">
                  <c:v>#N/A</c:v>
                </c:pt>
                <c:pt idx="9">
                  <c:v>11.01</c:v>
                </c:pt>
              </c:numCache>
            </c:numRef>
          </c:val>
          <c:extLst>
            <c:ext xmlns:c16="http://schemas.microsoft.com/office/drawing/2014/chart" uri="{C3380CC4-5D6E-409C-BE32-E72D297353CC}">
              <c16:uniqueId val="{00000009-8A15-49BC-87F0-AFA7D0FEC1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453</c:v>
                </c:pt>
                <c:pt idx="5">
                  <c:v>450</c:v>
                </c:pt>
                <c:pt idx="8">
                  <c:v>437</c:v>
                </c:pt>
                <c:pt idx="11">
                  <c:v>440</c:v>
                </c:pt>
                <c:pt idx="14">
                  <c:v>424</c:v>
                </c:pt>
              </c:numCache>
            </c:numRef>
          </c:val>
          <c:extLst>
            <c:ext xmlns:c16="http://schemas.microsoft.com/office/drawing/2014/chart" uri="{C3380CC4-5D6E-409C-BE32-E72D297353CC}">
              <c16:uniqueId val="{00000000-EEB0-45B4-8FF2-3ADB0EFC9E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B0-45B4-8FF2-3ADB0EFC9E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EB0-45B4-8FF2-3ADB0EFC9E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63</c:v>
                </c:pt>
                <c:pt idx="3">
                  <c:v>59</c:v>
                </c:pt>
                <c:pt idx="6">
                  <c:v>61</c:v>
                </c:pt>
                <c:pt idx="9">
                  <c:v>46</c:v>
                </c:pt>
                <c:pt idx="12">
                  <c:v>25</c:v>
                </c:pt>
              </c:numCache>
            </c:numRef>
          </c:val>
          <c:extLst>
            <c:ext xmlns:c16="http://schemas.microsoft.com/office/drawing/2014/chart" uri="{C3380CC4-5D6E-409C-BE32-E72D297353CC}">
              <c16:uniqueId val="{00000003-EEB0-45B4-8FF2-3ADB0EFC9E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272</c:v>
                </c:pt>
                <c:pt idx="3">
                  <c:v>243</c:v>
                </c:pt>
                <c:pt idx="6">
                  <c:v>332</c:v>
                </c:pt>
                <c:pt idx="9">
                  <c:v>393</c:v>
                </c:pt>
                <c:pt idx="12">
                  <c:v>444</c:v>
                </c:pt>
              </c:numCache>
            </c:numRef>
          </c:val>
          <c:extLst>
            <c:ext xmlns:c16="http://schemas.microsoft.com/office/drawing/2014/chart" uri="{C3380CC4-5D6E-409C-BE32-E72D297353CC}">
              <c16:uniqueId val="{00000004-EEB0-45B4-8FF2-3ADB0EFC9E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B0-45B4-8FF2-3ADB0EFC9E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B0-45B4-8FF2-3ADB0EFC9E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335</c:v>
                </c:pt>
                <c:pt idx="3">
                  <c:v>357</c:v>
                </c:pt>
                <c:pt idx="6">
                  <c:v>347</c:v>
                </c:pt>
                <c:pt idx="9">
                  <c:v>368</c:v>
                </c:pt>
                <c:pt idx="12">
                  <c:v>413</c:v>
                </c:pt>
              </c:numCache>
            </c:numRef>
          </c:val>
          <c:extLst>
            <c:ext xmlns:c16="http://schemas.microsoft.com/office/drawing/2014/chart" uri="{C3380CC4-5D6E-409C-BE32-E72D297353CC}">
              <c16:uniqueId val="{00000007-EEB0-45B4-8FF2-3ADB0EFC9E0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217</c:v>
                </c:pt>
                <c:pt idx="2">
                  <c:v>#N/A</c:v>
                </c:pt>
                <c:pt idx="3">
                  <c:v>#N/A</c:v>
                </c:pt>
                <c:pt idx="4">
                  <c:v>209</c:v>
                </c:pt>
                <c:pt idx="5">
                  <c:v>#N/A</c:v>
                </c:pt>
                <c:pt idx="6">
                  <c:v>#N/A</c:v>
                </c:pt>
                <c:pt idx="7">
                  <c:v>303</c:v>
                </c:pt>
                <c:pt idx="8">
                  <c:v>#N/A</c:v>
                </c:pt>
                <c:pt idx="9">
                  <c:v>#N/A</c:v>
                </c:pt>
                <c:pt idx="10">
                  <c:v>367</c:v>
                </c:pt>
                <c:pt idx="11">
                  <c:v>#N/A</c:v>
                </c:pt>
                <c:pt idx="12">
                  <c:v>#N/A</c:v>
                </c:pt>
                <c:pt idx="13">
                  <c:v>458</c:v>
                </c:pt>
                <c:pt idx="14">
                  <c:v>#N/A</c:v>
                </c:pt>
              </c:numCache>
            </c:numRef>
          </c:val>
          <c:smooth val="0"/>
          <c:extLst>
            <c:ext xmlns:c16="http://schemas.microsoft.com/office/drawing/2014/chart" uri="{C3380CC4-5D6E-409C-BE32-E72D297353CC}">
              <c16:uniqueId val="{00000008-EEB0-45B4-8FF2-3ADB0EFC9E0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5121</c:v>
                </c:pt>
                <c:pt idx="5">
                  <c:v>4481</c:v>
                </c:pt>
                <c:pt idx="8">
                  <c:v>4519</c:v>
                </c:pt>
                <c:pt idx="11">
                  <c:v>4474</c:v>
                </c:pt>
                <c:pt idx="14">
                  <c:v>4375</c:v>
                </c:pt>
              </c:numCache>
            </c:numRef>
          </c:val>
          <c:extLst>
            <c:ext xmlns:c16="http://schemas.microsoft.com/office/drawing/2014/chart" uri="{C3380CC4-5D6E-409C-BE32-E72D297353CC}">
              <c16:uniqueId val="{00000000-AD15-4890-8F53-93C60CB5E5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D15-4890-8F53-93C60CB5E5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2073</c:v>
                </c:pt>
                <c:pt idx="5">
                  <c:v>2026</c:v>
                </c:pt>
                <c:pt idx="8">
                  <c:v>1793</c:v>
                </c:pt>
                <c:pt idx="11">
                  <c:v>2685</c:v>
                </c:pt>
                <c:pt idx="14">
                  <c:v>2733</c:v>
                </c:pt>
              </c:numCache>
            </c:numRef>
          </c:val>
          <c:extLst>
            <c:ext xmlns:c16="http://schemas.microsoft.com/office/drawing/2014/chart" uri="{C3380CC4-5D6E-409C-BE32-E72D297353CC}">
              <c16:uniqueId val="{00000002-AD15-4890-8F53-93C60CB5E5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15-4890-8F53-93C60CB5E5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15-4890-8F53-93C60CB5E5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15-4890-8F53-93C60CB5E5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776</c:v>
                </c:pt>
                <c:pt idx="3">
                  <c:v>876</c:v>
                </c:pt>
                <c:pt idx="6">
                  <c:v>904</c:v>
                </c:pt>
                <c:pt idx="9">
                  <c:v>911</c:v>
                </c:pt>
                <c:pt idx="12">
                  <c:v>849</c:v>
                </c:pt>
              </c:numCache>
            </c:numRef>
          </c:val>
          <c:extLst>
            <c:ext xmlns:c16="http://schemas.microsoft.com/office/drawing/2014/chart" uri="{C3380CC4-5D6E-409C-BE32-E72D297353CC}">
              <c16:uniqueId val="{00000006-AD15-4890-8F53-93C60CB5E5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184</c:v>
                </c:pt>
                <c:pt idx="3">
                  <c:v>135</c:v>
                </c:pt>
                <c:pt idx="6">
                  <c:v>92</c:v>
                </c:pt>
                <c:pt idx="9">
                  <c:v>62</c:v>
                </c:pt>
                <c:pt idx="12">
                  <c:v>49</c:v>
                </c:pt>
              </c:numCache>
            </c:numRef>
          </c:val>
          <c:extLst>
            <c:ext xmlns:c16="http://schemas.microsoft.com/office/drawing/2014/chart" uri="{C3380CC4-5D6E-409C-BE32-E72D297353CC}">
              <c16:uniqueId val="{00000007-AD15-4890-8F53-93C60CB5E5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3616</c:v>
                </c:pt>
                <c:pt idx="3">
                  <c:v>3236</c:v>
                </c:pt>
                <c:pt idx="6">
                  <c:v>3000</c:v>
                </c:pt>
                <c:pt idx="9">
                  <c:v>2961</c:v>
                </c:pt>
                <c:pt idx="12">
                  <c:v>3154</c:v>
                </c:pt>
              </c:numCache>
            </c:numRef>
          </c:val>
          <c:extLst>
            <c:ext xmlns:c16="http://schemas.microsoft.com/office/drawing/2014/chart" uri="{C3380CC4-5D6E-409C-BE32-E72D297353CC}">
              <c16:uniqueId val="{00000008-AD15-4890-8F53-93C60CB5E5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D15-4890-8F53-93C60CB5E5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3621</c:v>
                </c:pt>
                <c:pt idx="3">
                  <c:v>3612</c:v>
                </c:pt>
                <c:pt idx="6">
                  <c:v>3638</c:v>
                </c:pt>
                <c:pt idx="9">
                  <c:v>3697</c:v>
                </c:pt>
                <c:pt idx="12">
                  <c:v>3518</c:v>
                </c:pt>
              </c:numCache>
            </c:numRef>
          </c:val>
          <c:extLst>
            <c:ext xmlns:c16="http://schemas.microsoft.com/office/drawing/2014/chart" uri="{C3380CC4-5D6E-409C-BE32-E72D297353CC}">
              <c16:uniqueId val="{0000000A-AD15-4890-8F53-93C60CB5E5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1003</c:v>
                </c:pt>
                <c:pt idx="2">
                  <c:v>#N/A</c:v>
                </c:pt>
                <c:pt idx="3">
                  <c:v>#N/A</c:v>
                </c:pt>
                <c:pt idx="4">
                  <c:v>1352</c:v>
                </c:pt>
                <c:pt idx="5">
                  <c:v>#N/A</c:v>
                </c:pt>
                <c:pt idx="6">
                  <c:v>#N/A</c:v>
                </c:pt>
                <c:pt idx="7">
                  <c:v>1322</c:v>
                </c:pt>
                <c:pt idx="8">
                  <c:v>#N/A</c:v>
                </c:pt>
                <c:pt idx="9">
                  <c:v>#N/A</c:v>
                </c:pt>
                <c:pt idx="10">
                  <c:v>472</c:v>
                </c:pt>
                <c:pt idx="11">
                  <c:v>#N/A</c:v>
                </c:pt>
                <c:pt idx="12">
                  <c:v>#N/A</c:v>
                </c:pt>
                <c:pt idx="13">
                  <c:v>462</c:v>
                </c:pt>
                <c:pt idx="14">
                  <c:v>#N/A</c:v>
                </c:pt>
              </c:numCache>
            </c:numRef>
          </c:val>
          <c:smooth val="0"/>
          <c:extLst>
            <c:ext xmlns:c16="http://schemas.microsoft.com/office/drawing/2014/chart" uri="{C3380CC4-5D6E-409C-BE32-E72D297353CC}">
              <c16:uniqueId val="{0000000B-AD15-4890-8F53-93C60CB5E5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782</c:v>
                </c:pt>
                <c:pt idx="1">
                  <c:v>1228</c:v>
                </c:pt>
                <c:pt idx="2">
                  <c:v>1187</c:v>
                </c:pt>
              </c:numCache>
            </c:numRef>
          </c:val>
          <c:extLst>
            <c:ext xmlns:c16="http://schemas.microsoft.com/office/drawing/2014/chart" uri="{C3380CC4-5D6E-409C-BE32-E72D297353CC}">
              <c16:uniqueId val="{00000000-E1FD-441D-8E1A-C05AE4FFDE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83</c:v>
                </c:pt>
                <c:pt idx="1">
                  <c:v>167</c:v>
                </c:pt>
                <c:pt idx="2">
                  <c:v>153</c:v>
                </c:pt>
              </c:numCache>
            </c:numRef>
          </c:val>
          <c:extLst>
            <c:ext xmlns:c16="http://schemas.microsoft.com/office/drawing/2014/chart" uri="{C3380CC4-5D6E-409C-BE32-E72D297353CC}">
              <c16:uniqueId val="{00000001-E1FD-441D-8E1A-C05AE4FFDE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862</c:v>
                </c:pt>
                <c:pt idx="1">
                  <c:v>918</c:v>
                </c:pt>
                <c:pt idx="2">
                  <c:v>968</c:v>
                </c:pt>
              </c:numCache>
            </c:numRef>
          </c:val>
          <c:extLst>
            <c:ext xmlns:c16="http://schemas.microsoft.com/office/drawing/2014/chart" uri="{C3380CC4-5D6E-409C-BE32-E72D297353CC}">
              <c16:uniqueId val="{00000002-E1FD-441D-8E1A-C05AE4FFDE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元利償還金等における元利償還金が</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百万円増や公営企業債の元利償還金に対する繰入金が</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元利償還金等及び公営企業債の元利償還金に対する繰入金の増加により実質公債比率の分子が</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今後、庁舎整備等の大規模事業を控えていることから、実質公債比率の数値の抑制を行いながら、計画的な起債の借入と新規起債の発行の抑制を図る。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将来負担額のうち、一般会計等に係る地方債の現在高は前年度比</a:t>
          </a:r>
          <a:r>
            <a:rPr kumimoji="1" lang="en-US" altLang="ja-JP" sz="1400">
              <a:latin typeface="ＭＳ ゴシック" pitchFamily="49" charset="-128"/>
              <a:ea typeface="ＭＳ ゴシック" pitchFamily="49" charset="-128"/>
            </a:rPr>
            <a:t>179</a:t>
          </a:r>
          <a:r>
            <a:rPr kumimoji="1" lang="ja-JP" altLang="en-US" sz="1400">
              <a:latin typeface="ＭＳ ゴシック" pitchFamily="49" charset="-128"/>
              <a:ea typeface="ＭＳ ゴシック" pitchFamily="49" charset="-128"/>
            </a:rPr>
            <a:t>百万円減となったが、公営企業債繰入見込額は前年度比</a:t>
          </a:r>
          <a:r>
            <a:rPr kumimoji="1" lang="en-US" altLang="ja-JP" sz="1400">
              <a:latin typeface="ＭＳ ゴシック" pitchFamily="49" charset="-128"/>
              <a:ea typeface="ＭＳ ゴシック" pitchFamily="49" charset="-128"/>
            </a:rPr>
            <a:t>193</a:t>
          </a:r>
          <a:r>
            <a:rPr kumimoji="1" lang="ja-JP" altLang="en-US" sz="1400">
              <a:latin typeface="ＭＳ ゴシック" pitchFamily="49" charset="-128"/>
              <a:ea typeface="ＭＳ ゴシック" pitchFamily="49" charset="-128"/>
            </a:rPr>
            <a:t>百万円増となった。将来負担額は前年度比</a:t>
          </a:r>
          <a:r>
            <a:rPr kumimoji="1" lang="en-US" altLang="ja-JP" sz="1400">
              <a:latin typeface="ＭＳ ゴシック" pitchFamily="49" charset="-128"/>
              <a:ea typeface="ＭＳ ゴシック" pitchFamily="49" charset="-128"/>
            </a:rPr>
            <a:t>61</a:t>
          </a:r>
          <a:r>
            <a:rPr kumimoji="1" lang="ja-JP" altLang="en-US" sz="1400">
              <a:latin typeface="ＭＳ ゴシック" pitchFamily="49" charset="-128"/>
              <a:ea typeface="ＭＳ ゴシック" pitchFamily="49" charset="-128"/>
            </a:rPr>
            <a:t>百万円減となった。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充当可能財源等が前年度比</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百万円減となった。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庁舎整備等の大規模事業が控えており、地方債や基金充当が見込まれることから、将来負担比率の増加が見込まれる。大規模事業による将来負担比率の増加を抑制するため、充当可能基金の確保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茨城県五霞町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財政調整基金及び減債基金において、減少した。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財政調整基金については、電気料高騰及び物価高騰の影響により当初予算額よりも歳出額が大きくなったことにより、財政調整基金の取崩しを行ったことによるものである。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庁舎整備事業などの大規模事業が控えていることから、計画的な基金の積立を行い、事業財源として充当していく。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また、下水道の広域化・共同化事業の負担金に充てる財源として基金の確保を図る。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特定の目的のために積み立てた基金を五霞町基金条例に基づき、計画的に運用する。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「公共用地取得・施設整備基金」　公共用地を取得するため及び公共施設を整備するための財源に充てる基金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「公共施設等総合管理計画事業準備基金」　公共施設等の更新（大規模改修及び改修、建替え、取り壊し等）の財源に充てる基金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高齢者保健福祉の推進、民間福祉活動に対する助成等に要する経費の財源に充てる基金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「五霞町ふるさと応援基金」　ふるさと五霞町を応援する人々から寄附された寄附金を適正に管理運用するため、寄附された金額を基金に積み立て、「都市・生活基盤、環境、安心・安全（まちのかたち）」「教育・文化・スポーツ、子育て、健康福祉（ひとのくらし）」「まち・地域づくり、観光、農商工（まちのしくみづくり）」「行財政運営、情報、公共施設（まちのしごと）」などの事業の財源へ充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五霞町ふるさと応援基金は前年度比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百万円増加した。これは、ふるさと納税額の増加によるものである。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公共施設等総合計画事業準備基金は前年度比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百万円増加した。これは、今後控えている庁舎整備事業に充てる財源として積立を行ったことによる増額である。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今後、庁舎整備等の大規模事業を控えていることから、計画的な基金積立を行っていく。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電気料高騰及び物価高騰の影響により当初予算額よりも歳出額が大きくなったことにより、財政調整基金の取崩しを行ったことにより、基金残高が減少した。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中期財政見通しに沿って、財政調整基金への積立を行っていく。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年度に積立を行った「臨時財政対策債償還基金分」の一部取崩しを行った。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翌年度以降も「臨時財政対策債償還基金分」として取崩しを行うため、令和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年度末まで残高は減少するが、令和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年度末以降は、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百万円推移する見込みである。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DC18066-0C3D-4530-A038-F46EA08F89F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3D30D03-7A4E-45CE-90B6-9D1ECEA5CF6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C7A25A5-4378-4FD7-B495-6215CB9FF8A8}"/>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41F3B2A-1DA9-416C-AC6E-64DBD90174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D65D318-A66A-4C77-A70E-31A7E116DFD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91B0EBC-9190-4574-A755-73046B1F262E}"/>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AD5E6231-A514-4EBB-ACAE-D8FF8BAD502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14D784C2-CBAF-48E1-94DA-C503C919FF7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DFE9FED-4DCE-4D66-80F3-E3E724BC7D4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3B5E08E-A2D3-4B77-9BE5-7A3C6C5F974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8,112
7,825
23.11
5,225,437
4,733,431
351,498
3,192,449
3,517,830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2CE90E5-83C6-4AA9-8B48-70DE4F1EE2E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17DD28B-F476-471E-BB0A-45BA6AA8A1C1}"/>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91C83A33-61E1-4A05-B077-CB44CC6CF83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84ABBF-CC1E-4550-8C7B-A7684576548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AA9E3E5-C1C3-4719-B6CA-47B4F39C051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4ABED24-916A-41C4-9BB0-2082A6B02EB2}"/>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BB35270-3394-49CF-8C5C-EAC351FABBA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BE2574F-DE77-4748-91E9-88B7637B706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9BDFDCC-1470-4C3A-8656-5DAD019DDA1A}"/>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CAAC889-430E-4CF9-A922-026714EAFD03}"/>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1519A12-B6E5-4CF9-9860-069D0ED19A9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A2BD854-8C9D-4D5A-B92D-29C3D03BF5B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7F3998E-3C7A-4919-9019-B1117115903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0484342-20AE-4C85-82F9-84650C237F1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697AEC0-3A5F-4278-986D-97F32F9C26C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F7B8B20-F10F-4853-93A1-958B082BD2C1}"/>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1ECD067F-FF3B-4229-8F23-ED95AB74E7E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5DE9EA5-C474-4B86-AE2C-98D4BC154999}"/>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2230A8FA-B3B7-4E5F-8FD5-4644DDF42869}"/>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E485002-9E3E-493F-BAB5-8CA512F09E9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1A41E55-913A-4D80-A82B-8491D1630DA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592192A-88AA-4726-B5C8-9B2F2F59078C}"/>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83EF8AF2-3BE3-4E6E-9170-EF4BC6DD2CB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5D13400-7C86-40AC-82F9-47303FD7967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23BDDF1-D80B-4DB1-8306-48C564CE15F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FC96A0E-ADA8-4AE5-9BEE-08CB2989709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07913D0-17EA-4246-8607-37375B707A2C}"/>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4FA72A4-9C4E-46C0-834C-7558C012EF8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81AE8EB-08B2-4B5F-A78D-73C45FC92F1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733A2282-D08D-4BDF-84BE-E1CC716EA79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426C1E1-51B0-4378-BAF3-E6121E24D5B9}"/>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6CB1959-E274-4218-A120-CDE5D024EB3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31A446D-2FAC-432E-95CA-84BA36E67985}"/>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58C37A8-13DF-47EE-B9D8-424FFB76703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C85905F-B38E-4308-BBF5-88F28A0FF3F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4497780-196A-41CB-8BB9-6776A50CC61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92A1770-0EDC-4479-9C46-30C7F12D2343}"/>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本町の歳入の大きなウエイトを占める町税は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百万円増額となったが、国庫支出金が</a:t>
          </a:r>
          <a:r>
            <a:rPr kumimoji="1" lang="en-US" altLang="ja-JP" sz="1300">
              <a:latin typeface="ＭＳ Ｐゴシック" panose="020B0600070205080204" pitchFamily="50" charset="-128"/>
              <a:ea typeface="ＭＳ Ｐゴシック" panose="020B0600070205080204" pitchFamily="50" charset="-128"/>
            </a:rPr>
            <a:t>356</a:t>
          </a:r>
          <a:r>
            <a:rPr kumimoji="1" lang="ja-JP" altLang="en-US" sz="1300">
              <a:latin typeface="ＭＳ Ｐゴシック" panose="020B0600070205080204" pitchFamily="50" charset="-128"/>
              <a:ea typeface="ＭＳ Ｐゴシック" panose="020B0600070205080204" pitchFamily="50" charset="-128"/>
            </a:rPr>
            <a:t>百万円減等により、</a:t>
          </a:r>
          <a:r>
            <a:rPr kumimoji="1" lang="en-US" altLang="ja-JP" sz="1300">
              <a:latin typeface="ＭＳ Ｐゴシック" panose="020B0600070205080204" pitchFamily="50" charset="-128"/>
              <a:ea typeface="ＭＳ Ｐゴシック" panose="020B0600070205080204" pitchFamily="50" charset="-128"/>
            </a:rPr>
            <a:t>0.81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財政力指数は、類似団体平均値を大きく上回っているが、引き続き、ふるさと応援寄附金や企業誘致等を行い、財政力強化に向け、自主財源確保に努める。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5BA4127-30A5-4F91-BA34-9198555E68C2}"/>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393F75CF-F1E1-4F79-961D-B1E491BB01CB}"/>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679F05F5-2360-42FF-9465-FF335903913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D860346C-08E4-48AA-A422-91E29B30B10B}"/>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C6457F7B-8041-4128-A1C3-404FE718104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F15AFE66-681D-48A8-A6C5-9E903FCD92A1}"/>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2F65C895-A698-4BE5-810C-E111A28D5CF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E84E8657-E979-45D5-8E5B-9A188171E302}"/>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F79FEF20-7350-4B66-B75E-E83637C952C4}"/>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EC3B466E-ABB3-4480-9D4C-4B90108C3989}"/>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55276A28-4379-43D4-B0D0-53F2264954B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8CF18528-D78B-41A4-9E28-7F762ABFAC4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486C5696-F767-4303-AFBD-0E28A8E8593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C9DBB7B7-8DE4-4805-B872-62283537026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F630A8A3-5068-4865-8111-364D6533846E}"/>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630C4FAE-7AD9-490C-815D-C93A14AB056D}"/>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16514098-1794-4D1B-9C8D-0E559FF96B1C}"/>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CCE648C0-F83F-46EF-BA48-9013CD9E2CF5}"/>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91F7BF5A-FA8F-449B-A0CE-911F8A97F4FD}"/>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39</xdr:row>
      <xdr:rowOff>16933</xdr:rowOff>
    </xdr:to>
    <xdr:cxnSp macro="">
      <xdr:nvCxnSpPr>
        <xdr:cNvPr id="68" name="直線コネクタ 67">
          <a:extLst>
            <a:ext uri="{FF2B5EF4-FFF2-40B4-BE49-F238E27FC236}">
              <a16:creationId xmlns:a16="http://schemas.microsoft.com/office/drawing/2014/main" id="{781040E7-25F9-4C01-9A6F-765474239773}"/>
            </a:ext>
          </a:extLst>
        </xdr:cNvPr>
        <xdr:cNvCxnSpPr/>
      </xdr:nvCxnSpPr>
      <xdr:spPr>
        <a:xfrm>
          <a:off x="4114800" y="66632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9B866078-0BB5-484E-B630-6613804991F4}"/>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F284F559-D62A-4A6E-AA2D-DE661278B283}"/>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121355</xdr:rowOff>
    </xdr:from>
    <xdr:to>
      <xdr:col>19</xdr:col>
      <xdr:colOff>133350</xdr:colOff>
      <xdr:row>38</xdr:row>
      <xdr:rowOff>148167</xdr:rowOff>
    </xdr:to>
    <xdr:cxnSp macro="">
      <xdr:nvCxnSpPr>
        <xdr:cNvPr id="71" name="直線コネクタ 70">
          <a:extLst>
            <a:ext uri="{FF2B5EF4-FFF2-40B4-BE49-F238E27FC236}">
              <a16:creationId xmlns:a16="http://schemas.microsoft.com/office/drawing/2014/main" id="{F2F300DA-EB30-4B7C-9A44-8D49406EDFD8}"/>
            </a:ext>
          </a:extLst>
        </xdr:cNvPr>
        <xdr:cNvCxnSpPr/>
      </xdr:nvCxnSpPr>
      <xdr:spPr>
        <a:xfrm>
          <a:off x="3225800" y="66364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FD65D76A-B0F6-4E11-A628-F0D457339B7A}"/>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70BDE25E-8095-4FA2-AE76-FBC32ACA2B89}"/>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121355</xdr:rowOff>
    </xdr:from>
    <xdr:to>
      <xdr:col>15</xdr:col>
      <xdr:colOff>82550</xdr:colOff>
      <xdr:row>38</xdr:row>
      <xdr:rowOff>134761</xdr:rowOff>
    </xdr:to>
    <xdr:cxnSp macro="">
      <xdr:nvCxnSpPr>
        <xdr:cNvPr id="74" name="直線コネクタ 73">
          <a:extLst>
            <a:ext uri="{FF2B5EF4-FFF2-40B4-BE49-F238E27FC236}">
              <a16:creationId xmlns:a16="http://schemas.microsoft.com/office/drawing/2014/main" id="{FE14BD32-E9ED-4CBD-B696-85A3AA288C8F}"/>
            </a:ext>
          </a:extLst>
        </xdr:cNvPr>
        <xdr:cNvCxnSpPr/>
      </xdr:nvCxnSpPr>
      <xdr:spPr>
        <a:xfrm flipV="1">
          <a:off x="2336800" y="663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90CA85DC-3BE2-42F8-8557-A7EB5BEBE23E}"/>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4A860E44-370B-45CB-9387-9152061DF01B}"/>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134761</xdr:rowOff>
    </xdr:from>
    <xdr:to>
      <xdr:col>11</xdr:col>
      <xdr:colOff>31750</xdr:colOff>
      <xdr:row>38</xdr:row>
      <xdr:rowOff>161572</xdr:rowOff>
    </xdr:to>
    <xdr:cxnSp macro="">
      <xdr:nvCxnSpPr>
        <xdr:cNvPr id="77" name="直線コネクタ 76">
          <a:extLst>
            <a:ext uri="{FF2B5EF4-FFF2-40B4-BE49-F238E27FC236}">
              <a16:creationId xmlns:a16="http://schemas.microsoft.com/office/drawing/2014/main" id="{71D28E7E-8704-404C-B632-5AC1DC9B14D0}"/>
            </a:ext>
          </a:extLst>
        </xdr:cNvPr>
        <xdr:cNvCxnSpPr/>
      </xdr:nvCxnSpPr>
      <xdr:spPr>
        <a:xfrm flipV="1">
          <a:off x="1447800" y="66498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3352E3FC-866B-48F3-9870-2B2E20CE6A7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a:extLst>
            <a:ext uri="{FF2B5EF4-FFF2-40B4-BE49-F238E27FC236}">
              <a16:creationId xmlns:a16="http://schemas.microsoft.com/office/drawing/2014/main" id="{9612E523-A611-4F36-B16F-D22174136B02}"/>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D3DD1D08-8BEF-4506-9591-4ECB2B05948A}"/>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a:extLst>
            <a:ext uri="{FF2B5EF4-FFF2-40B4-BE49-F238E27FC236}">
              <a16:creationId xmlns:a16="http://schemas.microsoft.com/office/drawing/2014/main" id="{AC6DC965-84B9-4694-AEED-B515EE94188D}"/>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4B20074-5D4F-4D0C-BC29-B1EFA7F56D4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7081CAF-072F-4CCD-B36D-C67ADFE9EB4E}"/>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C096D8C-84D1-4C68-9B1E-FC0731F9839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24C2E52-6F56-45A3-B69E-369A196290E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DAC1329-57A9-4734-824F-5C81DA25DCE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87" name="楕円 86">
          <a:extLst>
            <a:ext uri="{FF2B5EF4-FFF2-40B4-BE49-F238E27FC236}">
              <a16:creationId xmlns:a16="http://schemas.microsoft.com/office/drawing/2014/main" id="{A87BC579-57BE-4BAB-957C-15027F7B702E}"/>
            </a:ext>
          </a:extLst>
        </xdr:cNvPr>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88" name="財政力該当値テキスト">
          <a:extLst>
            <a:ext uri="{FF2B5EF4-FFF2-40B4-BE49-F238E27FC236}">
              <a16:creationId xmlns:a16="http://schemas.microsoft.com/office/drawing/2014/main" id="{BAB0DDAF-9F1D-4E11-ACB3-36E05792E18F}"/>
            </a:ext>
          </a:extLst>
        </xdr:cNvPr>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89" name="楕円 88">
          <a:extLst>
            <a:ext uri="{FF2B5EF4-FFF2-40B4-BE49-F238E27FC236}">
              <a16:creationId xmlns:a16="http://schemas.microsoft.com/office/drawing/2014/main" id="{8453B181-D6EA-4D90-AB8A-938741B351F2}"/>
            </a:ext>
          </a:extLst>
        </xdr:cNvPr>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0" name="テキスト ボックス 89">
          <a:extLst>
            <a:ext uri="{FF2B5EF4-FFF2-40B4-BE49-F238E27FC236}">
              <a16:creationId xmlns:a16="http://schemas.microsoft.com/office/drawing/2014/main" id="{7A75EE53-3E08-4E92-A9AF-058871B88294}"/>
            </a:ext>
          </a:extLst>
        </xdr:cNvPr>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70555</xdr:rowOff>
    </xdr:from>
    <xdr:to>
      <xdr:col>15</xdr:col>
      <xdr:colOff>133350</xdr:colOff>
      <xdr:row>39</xdr:row>
      <xdr:rowOff>705</xdr:rowOff>
    </xdr:to>
    <xdr:sp macro="" textlink="">
      <xdr:nvSpPr>
        <xdr:cNvPr id="91" name="楕円 90">
          <a:extLst>
            <a:ext uri="{FF2B5EF4-FFF2-40B4-BE49-F238E27FC236}">
              <a16:creationId xmlns:a16="http://schemas.microsoft.com/office/drawing/2014/main" id="{6643A577-04C2-4A94-B4A7-E978B7FD3A65}"/>
            </a:ext>
          </a:extLst>
        </xdr:cNvPr>
        <xdr:cNvSpPr/>
      </xdr:nvSpPr>
      <xdr:spPr>
        <a:xfrm>
          <a:off x="3175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10882</xdr:rowOff>
    </xdr:from>
    <xdr:ext cx="762000" cy="259045"/>
    <xdr:sp macro="" textlink="">
      <xdr:nvSpPr>
        <xdr:cNvPr id="92" name="テキスト ボックス 91">
          <a:extLst>
            <a:ext uri="{FF2B5EF4-FFF2-40B4-BE49-F238E27FC236}">
              <a16:creationId xmlns:a16="http://schemas.microsoft.com/office/drawing/2014/main" id="{CA1596B4-584F-4E1A-AD21-3C051476812A}"/>
            </a:ext>
          </a:extLst>
        </xdr:cNvPr>
        <xdr:cNvSpPr txBox="1"/>
      </xdr:nvSpPr>
      <xdr:spPr>
        <a:xfrm>
          <a:off x="2844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83961</xdr:rowOff>
    </xdr:from>
    <xdr:to>
      <xdr:col>11</xdr:col>
      <xdr:colOff>82550</xdr:colOff>
      <xdr:row>39</xdr:row>
      <xdr:rowOff>14111</xdr:rowOff>
    </xdr:to>
    <xdr:sp macro="" textlink="">
      <xdr:nvSpPr>
        <xdr:cNvPr id="93" name="楕円 92">
          <a:extLst>
            <a:ext uri="{FF2B5EF4-FFF2-40B4-BE49-F238E27FC236}">
              <a16:creationId xmlns:a16="http://schemas.microsoft.com/office/drawing/2014/main" id="{C6A0EDB4-47F2-4CBB-9456-5FAB969FEB94}"/>
            </a:ext>
          </a:extLst>
        </xdr:cNvPr>
        <xdr:cNvSpPr/>
      </xdr:nvSpPr>
      <xdr:spPr>
        <a:xfrm>
          <a:off x="2286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24288</xdr:rowOff>
    </xdr:from>
    <xdr:ext cx="762000" cy="259045"/>
    <xdr:sp macro="" textlink="">
      <xdr:nvSpPr>
        <xdr:cNvPr id="94" name="テキスト ボックス 93">
          <a:extLst>
            <a:ext uri="{FF2B5EF4-FFF2-40B4-BE49-F238E27FC236}">
              <a16:creationId xmlns:a16="http://schemas.microsoft.com/office/drawing/2014/main" id="{F7CBB49E-65BC-49E0-811A-4404088FB7C4}"/>
            </a:ext>
          </a:extLst>
        </xdr:cNvPr>
        <xdr:cNvSpPr txBox="1"/>
      </xdr:nvSpPr>
      <xdr:spPr>
        <a:xfrm>
          <a:off x="1955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110772</xdr:rowOff>
    </xdr:from>
    <xdr:to>
      <xdr:col>7</xdr:col>
      <xdr:colOff>31750</xdr:colOff>
      <xdr:row>39</xdr:row>
      <xdr:rowOff>40922</xdr:rowOff>
    </xdr:to>
    <xdr:sp macro="" textlink="">
      <xdr:nvSpPr>
        <xdr:cNvPr id="95" name="楕円 94">
          <a:extLst>
            <a:ext uri="{FF2B5EF4-FFF2-40B4-BE49-F238E27FC236}">
              <a16:creationId xmlns:a16="http://schemas.microsoft.com/office/drawing/2014/main" id="{1EE167DA-9D5F-456A-B3EC-E8A6A8DE3A3C}"/>
            </a:ext>
          </a:extLst>
        </xdr:cNvPr>
        <xdr:cNvSpPr/>
      </xdr:nvSpPr>
      <xdr:spPr>
        <a:xfrm>
          <a:off x="1397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51099</xdr:rowOff>
    </xdr:from>
    <xdr:ext cx="762000" cy="259045"/>
    <xdr:sp macro="" textlink="">
      <xdr:nvSpPr>
        <xdr:cNvPr id="96" name="テキスト ボックス 95">
          <a:extLst>
            <a:ext uri="{FF2B5EF4-FFF2-40B4-BE49-F238E27FC236}">
              <a16:creationId xmlns:a16="http://schemas.microsoft.com/office/drawing/2014/main" id="{BC4DFD37-4DB3-4E5A-8D7E-E76F90F62E4D}"/>
            </a:ext>
          </a:extLst>
        </xdr:cNvPr>
        <xdr:cNvSpPr txBox="1"/>
      </xdr:nvSpPr>
      <xdr:spPr>
        <a:xfrm>
          <a:off x="1066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9449579C-963C-4552-82AD-282CF4B3974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476C1979-3DCF-4DE4-AD2C-AC4D4632CE3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B66A619-9F3F-418B-9CAB-A23F71D0347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F3E6FE7D-EA90-404A-AA55-9F54B5FE77C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88EF809D-9B3B-41DF-BCC7-2F5960C4FCB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AD2F8DAC-F437-429B-A197-47B6DFBB78C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331C5410-58D2-455B-9CD3-81B5A4A6A9C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8183F4E9-F14D-4E75-94B0-CA5BB5B1A60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E62E47BF-4B9E-436F-9B8A-E8140306F0C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815D4591-53E8-441E-A43A-012EE305EF3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A368913F-89E9-48E2-8FAC-FA94A0A8B2B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2E28372C-F923-45B0-A823-6AD5A39125D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DF3F2EB8-63B9-48C3-A79D-4B3BA7EDD15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公債費が前年度比</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百万円増加したこと等により、前年度比</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％増となり、令和元年度から回復傾向にあった数値が悪化した。</a:t>
          </a:r>
        </a:p>
        <a:p>
          <a:r>
            <a:rPr kumimoji="1" lang="ja-JP" altLang="en-US" sz="1300">
              <a:latin typeface="ＭＳ Ｐゴシック" panose="020B0600070205080204" pitchFamily="50" charset="-128"/>
              <a:ea typeface="ＭＳ Ｐゴシック" panose="020B0600070205080204" pitchFamily="50" charset="-128"/>
            </a:rPr>
            <a:t>　類似団体平均値より</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％高いことから、今後とも事務事業の見直しを行い、優先度の低い事業の廃止・縮小など経常的経費の歳出抑制を図る。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A40D6F18-7008-48C8-A34A-85B833B908A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CC06F7F6-0CC2-4EE2-95F0-CA3D0563CD4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5E253B7F-DF0C-4C5A-A999-DED0E6A2244A}"/>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35872696-4AAC-49F4-A6E4-169D16F34A89}"/>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EAA68CC1-95CA-41CB-A3A4-94D632AC640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DC135528-CD0B-4B81-B48E-5ED10B35D121}"/>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E8E51D-B1AB-4A55-AFC8-017C6E55FACB}"/>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42A2526-171C-427E-9404-B464AD865CA8}"/>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8A48D35C-7CA7-44D5-9990-581D76417144}"/>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E73B64F4-1E17-42FE-B44E-880F933EABFD}"/>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7CAF5CA9-159A-4EA7-AAB9-CBD5548BB5C1}"/>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D9E333A9-FC95-43AC-A59E-396C5307E00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96A84C9B-3C5B-4194-957A-51A3B62DC0F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3AE64B60-2612-4B9B-ACE6-34D10617702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1EB6815D-8C39-4503-8680-2189A2F2C252}"/>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2536159C-10C0-4FBE-9EF8-737F3ED815A2}"/>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531A2E3-6A21-4C78-BC68-61C777489CA1}"/>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339A4863-92F5-45C9-84F9-9C11AE7A6C82}"/>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9DBEFF95-72E1-49A2-B699-8D3DDB4E74C1}"/>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10541</xdr:rowOff>
    </xdr:from>
    <xdr:to>
      <xdr:col>23</xdr:col>
      <xdr:colOff>133350</xdr:colOff>
      <xdr:row>63</xdr:row>
      <xdr:rowOff>111887</xdr:rowOff>
    </xdr:to>
    <xdr:cxnSp macro="">
      <xdr:nvCxnSpPr>
        <xdr:cNvPr id="129" name="直線コネクタ 128">
          <a:extLst>
            <a:ext uri="{FF2B5EF4-FFF2-40B4-BE49-F238E27FC236}">
              <a16:creationId xmlns:a16="http://schemas.microsoft.com/office/drawing/2014/main" id="{872272F1-B037-4E4A-A0AA-F2CA84467B41}"/>
            </a:ext>
          </a:extLst>
        </xdr:cNvPr>
        <xdr:cNvCxnSpPr/>
      </xdr:nvCxnSpPr>
      <xdr:spPr>
        <a:xfrm>
          <a:off x="4114800" y="10811891"/>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2563F72E-26A6-4653-B719-43C0E491853A}"/>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4978600F-E9D5-4114-8AA6-85B43A0A6DAF}"/>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10541</xdr:rowOff>
    </xdr:from>
    <xdr:to>
      <xdr:col>19</xdr:col>
      <xdr:colOff>133350</xdr:colOff>
      <xdr:row>63</xdr:row>
      <xdr:rowOff>82931</xdr:rowOff>
    </xdr:to>
    <xdr:cxnSp macro="">
      <xdr:nvCxnSpPr>
        <xdr:cNvPr id="132" name="直線コネクタ 131">
          <a:extLst>
            <a:ext uri="{FF2B5EF4-FFF2-40B4-BE49-F238E27FC236}">
              <a16:creationId xmlns:a16="http://schemas.microsoft.com/office/drawing/2014/main" id="{E47B3F4E-546C-480B-9B2A-031275F068DC}"/>
            </a:ext>
          </a:extLst>
        </xdr:cNvPr>
        <xdr:cNvCxnSpPr/>
      </xdr:nvCxnSpPr>
      <xdr:spPr>
        <a:xfrm flipV="1">
          <a:off x="3225800" y="1081189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FF3582C3-CE13-469E-AB05-C1A1D54D30C9}"/>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24028963-4304-466F-9ABF-0192F4DA9A03}"/>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82931</xdr:rowOff>
    </xdr:from>
    <xdr:to>
      <xdr:col>15</xdr:col>
      <xdr:colOff>82550</xdr:colOff>
      <xdr:row>63</xdr:row>
      <xdr:rowOff>128778</xdr:rowOff>
    </xdr:to>
    <xdr:cxnSp macro="">
      <xdr:nvCxnSpPr>
        <xdr:cNvPr id="135" name="直線コネクタ 134">
          <a:extLst>
            <a:ext uri="{FF2B5EF4-FFF2-40B4-BE49-F238E27FC236}">
              <a16:creationId xmlns:a16="http://schemas.microsoft.com/office/drawing/2014/main" id="{CB4A260A-2D9B-4610-8102-A80808B2D929}"/>
            </a:ext>
          </a:extLst>
        </xdr:cNvPr>
        <xdr:cNvCxnSpPr/>
      </xdr:nvCxnSpPr>
      <xdr:spPr>
        <a:xfrm flipV="1">
          <a:off x="2336800" y="1088428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2F0D6F6C-4840-44BC-8FC0-E6B91872199E}"/>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608F031A-B0AD-4B84-99DA-C933703EBB35}"/>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63</xdr:row>
      <xdr:rowOff>136017</xdr:rowOff>
    </xdr:to>
    <xdr:cxnSp macro="">
      <xdr:nvCxnSpPr>
        <xdr:cNvPr id="138" name="直線コネクタ 137">
          <a:extLst>
            <a:ext uri="{FF2B5EF4-FFF2-40B4-BE49-F238E27FC236}">
              <a16:creationId xmlns:a16="http://schemas.microsoft.com/office/drawing/2014/main" id="{57344C38-BC4F-433D-B5E2-29680BEF607E}"/>
            </a:ext>
          </a:extLst>
        </xdr:cNvPr>
        <xdr:cNvCxnSpPr/>
      </xdr:nvCxnSpPr>
      <xdr:spPr>
        <a:xfrm flipV="1">
          <a:off x="1447800" y="1093012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CB2239DD-91BB-43BE-B798-91B69D9E9121}"/>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755F434A-FBB5-4A27-BE6F-27B48193B7ED}"/>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D4719711-DB0E-4F3A-8A80-E09554C50A73}"/>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FA0E2FCA-82DF-468F-A868-A771B62C6FFE}"/>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336C0E71-429F-4C1D-871E-D0FD6AD0F48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6243FD39-3A6F-4E85-973D-58834B4FE10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A0C843A1-FC2C-4F43-BDC4-DE8EAE28A4F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82FB501-6EBD-43EC-A7AE-40535A1130C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FCA4D13-DED3-458E-8749-C1A10AE2114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61087</xdr:rowOff>
    </xdr:from>
    <xdr:to>
      <xdr:col>23</xdr:col>
      <xdr:colOff>184150</xdr:colOff>
      <xdr:row>63</xdr:row>
      <xdr:rowOff>162687</xdr:rowOff>
    </xdr:to>
    <xdr:sp macro="" textlink="">
      <xdr:nvSpPr>
        <xdr:cNvPr id="148" name="楕円 147">
          <a:extLst>
            <a:ext uri="{FF2B5EF4-FFF2-40B4-BE49-F238E27FC236}">
              <a16:creationId xmlns:a16="http://schemas.microsoft.com/office/drawing/2014/main" id="{6BDA5656-239A-4601-B397-7F40271BDD5A}"/>
            </a:ext>
          </a:extLst>
        </xdr:cNvPr>
        <xdr:cNvSpPr/>
      </xdr:nvSpPr>
      <xdr:spPr>
        <a:xfrm>
          <a:off x="4902200" y="1086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33164</xdr:rowOff>
    </xdr:from>
    <xdr:ext cx="762000" cy="259045"/>
    <xdr:sp macro="" textlink="">
      <xdr:nvSpPr>
        <xdr:cNvPr id="149" name="財政構造の弾力性該当値テキスト">
          <a:extLst>
            <a:ext uri="{FF2B5EF4-FFF2-40B4-BE49-F238E27FC236}">
              <a16:creationId xmlns:a16="http://schemas.microsoft.com/office/drawing/2014/main" id="{BDBF4728-1DD3-4C67-80CF-89CCE43D014A}"/>
            </a:ext>
          </a:extLst>
        </xdr:cNvPr>
        <xdr:cNvSpPr txBox="1"/>
      </xdr:nvSpPr>
      <xdr:spPr>
        <a:xfrm>
          <a:off x="5041900" y="1083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131191</xdr:rowOff>
    </xdr:from>
    <xdr:to>
      <xdr:col>19</xdr:col>
      <xdr:colOff>184150</xdr:colOff>
      <xdr:row>63</xdr:row>
      <xdr:rowOff>61341</xdr:rowOff>
    </xdr:to>
    <xdr:sp macro="" textlink="">
      <xdr:nvSpPr>
        <xdr:cNvPr id="150" name="楕円 149">
          <a:extLst>
            <a:ext uri="{FF2B5EF4-FFF2-40B4-BE49-F238E27FC236}">
              <a16:creationId xmlns:a16="http://schemas.microsoft.com/office/drawing/2014/main" id="{7425C71D-8C8D-4F02-9784-1D966B69832B}"/>
            </a:ext>
          </a:extLst>
        </xdr:cNvPr>
        <xdr:cNvSpPr/>
      </xdr:nvSpPr>
      <xdr:spPr>
        <a:xfrm>
          <a:off x="4064000" y="1076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46118</xdr:rowOff>
    </xdr:from>
    <xdr:ext cx="736600" cy="259045"/>
    <xdr:sp macro="" textlink="">
      <xdr:nvSpPr>
        <xdr:cNvPr id="151" name="テキスト ボックス 150">
          <a:extLst>
            <a:ext uri="{FF2B5EF4-FFF2-40B4-BE49-F238E27FC236}">
              <a16:creationId xmlns:a16="http://schemas.microsoft.com/office/drawing/2014/main" id="{F571163F-84C8-41F0-93D7-75A724B1DB58}"/>
            </a:ext>
          </a:extLst>
        </xdr:cNvPr>
        <xdr:cNvSpPr txBox="1"/>
      </xdr:nvSpPr>
      <xdr:spPr>
        <a:xfrm>
          <a:off x="3733800" y="10847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32131</xdr:rowOff>
    </xdr:from>
    <xdr:to>
      <xdr:col>15</xdr:col>
      <xdr:colOff>133350</xdr:colOff>
      <xdr:row>63</xdr:row>
      <xdr:rowOff>133731</xdr:rowOff>
    </xdr:to>
    <xdr:sp macro="" textlink="">
      <xdr:nvSpPr>
        <xdr:cNvPr id="152" name="楕円 151">
          <a:extLst>
            <a:ext uri="{FF2B5EF4-FFF2-40B4-BE49-F238E27FC236}">
              <a16:creationId xmlns:a16="http://schemas.microsoft.com/office/drawing/2014/main" id="{9AC92D7E-DD7C-4C8C-AEE6-183289961967}"/>
            </a:ext>
          </a:extLst>
        </xdr:cNvPr>
        <xdr:cNvSpPr/>
      </xdr:nvSpPr>
      <xdr:spPr>
        <a:xfrm>
          <a:off x="3175000" y="1083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118508</xdr:rowOff>
    </xdr:from>
    <xdr:ext cx="762000" cy="259045"/>
    <xdr:sp macro="" textlink="">
      <xdr:nvSpPr>
        <xdr:cNvPr id="153" name="テキスト ボックス 152">
          <a:extLst>
            <a:ext uri="{FF2B5EF4-FFF2-40B4-BE49-F238E27FC236}">
              <a16:creationId xmlns:a16="http://schemas.microsoft.com/office/drawing/2014/main" id="{B2F04AE4-78E9-4147-BB20-576CBF05E5CB}"/>
            </a:ext>
          </a:extLst>
        </xdr:cNvPr>
        <xdr:cNvSpPr txBox="1"/>
      </xdr:nvSpPr>
      <xdr:spPr>
        <a:xfrm>
          <a:off x="2844800" y="1091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4" name="楕円 153">
          <a:extLst>
            <a:ext uri="{FF2B5EF4-FFF2-40B4-BE49-F238E27FC236}">
              <a16:creationId xmlns:a16="http://schemas.microsoft.com/office/drawing/2014/main" id="{C43A056E-4E8B-4A25-B00A-589A8E561D70}"/>
            </a:ext>
          </a:extLst>
        </xdr:cNvPr>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164355</xdr:rowOff>
    </xdr:from>
    <xdr:ext cx="762000" cy="259045"/>
    <xdr:sp macro="" textlink="">
      <xdr:nvSpPr>
        <xdr:cNvPr id="155" name="テキスト ボックス 154">
          <a:extLst>
            <a:ext uri="{FF2B5EF4-FFF2-40B4-BE49-F238E27FC236}">
              <a16:creationId xmlns:a16="http://schemas.microsoft.com/office/drawing/2014/main" id="{6EB37EA3-7542-420F-9869-4E634A6BFDF4}"/>
            </a:ext>
          </a:extLst>
        </xdr:cNvPr>
        <xdr:cNvSpPr txBox="1"/>
      </xdr:nvSpPr>
      <xdr:spPr>
        <a:xfrm>
          <a:off x="1955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85217</xdr:rowOff>
    </xdr:from>
    <xdr:to>
      <xdr:col>7</xdr:col>
      <xdr:colOff>31750</xdr:colOff>
      <xdr:row>64</xdr:row>
      <xdr:rowOff>15367</xdr:rowOff>
    </xdr:to>
    <xdr:sp macro="" textlink="">
      <xdr:nvSpPr>
        <xdr:cNvPr id="156" name="楕円 155">
          <a:extLst>
            <a:ext uri="{FF2B5EF4-FFF2-40B4-BE49-F238E27FC236}">
              <a16:creationId xmlns:a16="http://schemas.microsoft.com/office/drawing/2014/main" id="{00906D1B-2424-49A0-83C0-4A91461E7D7F}"/>
            </a:ext>
          </a:extLst>
        </xdr:cNvPr>
        <xdr:cNvSpPr/>
      </xdr:nvSpPr>
      <xdr:spPr>
        <a:xfrm>
          <a:off x="1397000" y="1088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144</xdr:rowOff>
    </xdr:from>
    <xdr:ext cx="762000" cy="259045"/>
    <xdr:sp macro="" textlink="">
      <xdr:nvSpPr>
        <xdr:cNvPr id="157" name="テキスト ボックス 156">
          <a:extLst>
            <a:ext uri="{FF2B5EF4-FFF2-40B4-BE49-F238E27FC236}">
              <a16:creationId xmlns:a16="http://schemas.microsoft.com/office/drawing/2014/main" id="{30D05EA7-7200-478B-AFD2-4CCE6DD65D2F}"/>
            </a:ext>
          </a:extLst>
        </xdr:cNvPr>
        <xdr:cNvSpPr txBox="1"/>
      </xdr:nvSpPr>
      <xdr:spPr>
        <a:xfrm>
          <a:off x="1066800" y="1097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CBC00C2F-5770-402B-B121-CEEA010E58C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667BDDB8-7717-45C4-9662-135203AF9743}"/>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93D3780E-97C9-4046-97CF-B15A0338B99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2A26DCD-6B52-4D7C-AF0E-AD87AA9197C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8DAA0A00-6BED-4523-AED6-A1B4CF349A0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B36F1EB7-D035-44E0-9352-AB44F65148DF}"/>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A27C29EA-2D1A-433F-A5BB-4B0CC5DA00F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65EC0BC6-EF3B-4955-B811-72684F8853B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1D344FD8-62BC-4D7D-9818-ED3C94B434F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890BF424-6039-406D-91F8-5130E026E51B}"/>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DB6C1A85-D117-47CD-B48D-E01834677BF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C2D95291-8D81-4EA2-BBA6-2291147A7081}"/>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7347C1D-5768-4B07-B15A-C61B6506B4B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人口１人当たり人件費・物件費等決算額は他の類似団体平均値を下回っているが、前年度比</a:t>
          </a:r>
          <a:r>
            <a:rPr kumimoji="1" lang="en-US" altLang="ja-JP" sz="1300">
              <a:latin typeface="ＭＳ Ｐゴシック" panose="020B0600070205080204" pitchFamily="50" charset="-128"/>
              <a:ea typeface="ＭＳ Ｐゴシック" panose="020B0600070205080204" pitchFamily="50" charset="-128"/>
            </a:rPr>
            <a:t>28,942</a:t>
          </a:r>
          <a:r>
            <a:rPr kumimoji="1" lang="ja-JP" altLang="en-US" sz="1300">
              <a:latin typeface="ＭＳ Ｐゴシック" panose="020B0600070205080204" pitchFamily="50" charset="-128"/>
              <a:ea typeface="ＭＳ Ｐゴシック" panose="020B0600070205080204" pitchFamily="50" charset="-128"/>
            </a:rPr>
            <a:t>円増加している。これは、維持補修費が要因となっている。現在、公共施設等総合管理計画に基づき、施設の統廃合等を進めており、対象施設に対する維持補修費の削減を図る。</a:t>
          </a:r>
        </a:p>
        <a:p>
          <a:r>
            <a:rPr kumimoji="1" lang="ja-JP" altLang="en-US" sz="1300">
              <a:latin typeface="ＭＳ Ｐゴシック" panose="020B0600070205080204" pitchFamily="50" charset="-128"/>
              <a:ea typeface="ＭＳ Ｐゴシック" panose="020B0600070205080204" pitchFamily="50" charset="-128"/>
            </a:rPr>
            <a:t>　人件費についても、定員管理計画に基づき、適正な職員数の確保を図るとともに、会計年度任用職員についても定員管理を行い、人件費の抑制を行う。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C49AAF0A-9FA7-4A0D-B75B-083CC0C4B2E7}"/>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5175D7E9-430B-46DD-9530-DDDB4BCDE36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190E8E34-CACB-415E-A636-424013A071C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581E1DA0-21B3-483D-8158-D67E4B2E1E2F}"/>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7B078044-FA01-40CC-8BED-24EE55C180DB}"/>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38C8B7F1-33CC-405B-B61B-830DF8189C34}"/>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BF15E34C-7CA9-435B-8983-08675DE1CFC3}"/>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B07B074-8062-4B5B-AB44-30F722268E88}"/>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95AB5EAD-A072-4080-B082-797BACCDA295}"/>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8F74E217-9CC4-45B9-9BFD-B46B4598B862}"/>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1B29A38E-B866-44D4-B487-3C6CB17FEC16}"/>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EE2DC97A-30D3-4202-8816-4BF170FFE00C}"/>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8590ECE-17C4-4B6C-9928-21AD0C5F096D}"/>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5C02535D-2876-4DC2-97BB-FA0EEE9BD615}"/>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36D3BE04-6430-4859-A899-A9EC28D82848}"/>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D6BA379E-D2A2-410B-A336-D03642A4C32A}"/>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74F0903B-52AE-4774-ABD4-5F2A4420A64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B4165940-E3B4-4426-B047-7A69FBD6DAC8}"/>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DC61B5CA-C1C4-4221-A625-614660ABEBB2}"/>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7D34DE7E-2B5B-4BAB-8FE5-76C77669089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83C96538-2074-4F70-8B26-DCA82E981C93}"/>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9B168AC-2B72-425F-8A05-E48458A573A1}"/>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64109</xdr:rowOff>
    </xdr:from>
    <xdr:to>
      <xdr:col>23</xdr:col>
      <xdr:colOff>133350</xdr:colOff>
      <xdr:row>81</xdr:row>
      <xdr:rowOff>97365</xdr:rowOff>
    </xdr:to>
    <xdr:cxnSp macro="">
      <xdr:nvCxnSpPr>
        <xdr:cNvPr id="193" name="直線コネクタ 192">
          <a:extLst>
            <a:ext uri="{FF2B5EF4-FFF2-40B4-BE49-F238E27FC236}">
              <a16:creationId xmlns:a16="http://schemas.microsoft.com/office/drawing/2014/main" id="{23172C4C-2AE8-4D1C-8159-F25D53A51EAC}"/>
            </a:ext>
          </a:extLst>
        </xdr:cNvPr>
        <xdr:cNvCxnSpPr/>
      </xdr:nvCxnSpPr>
      <xdr:spPr>
        <a:xfrm>
          <a:off x="4114800" y="13951559"/>
          <a:ext cx="838200" cy="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a:extLst>
            <a:ext uri="{FF2B5EF4-FFF2-40B4-BE49-F238E27FC236}">
              <a16:creationId xmlns:a16="http://schemas.microsoft.com/office/drawing/2014/main" id="{522E7589-41BB-401C-9040-038F29CCC7F1}"/>
            </a:ext>
          </a:extLst>
        </xdr:cNvPr>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71184D5D-85DB-42BD-B405-0C655BB18457}"/>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57533</xdr:rowOff>
    </xdr:from>
    <xdr:to>
      <xdr:col>19</xdr:col>
      <xdr:colOff>133350</xdr:colOff>
      <xdr:row>81</xdr:row>
      <xdr:rowOff>64109</xdr:rowOff>
    </xdr:to>
    <xdr:cxnSp macro="">
      <xdr:nvCxnSpPr>
        <xdr:cNvPr id="196" name="直線コネクタ 195">
          <a:extLst>
            <a:ext uri="{FF2B5EF4-FFF2-40B4-BE49-F238E27FC236}">
              <a16:creationId xmlns:a16="http://schemas.microsoft.com/office/drawing/2014/main" id="{9CFA5EB3-3C11-47C0-A7AC-3C0EA73D2653}"/>
            </a:ext>
          </a:extLst>
        </xdr:cNvPr>
        <xdr:cNvCxnSpPr/>
      </xdr:nvCxnSpPr>
      <xdr:spPr>
        <a:xfrm>
          <a:off x="3225800" y="13944983"/>
          <a:ext cx="889000" cy="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BA7F4C1C-9377-4031-9983-4AC892CC0A48}"/>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B9CDA46B-F0A7-474C-82E3-7CBED28DF9C6}"/>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51189</xdr:rowOff>
    </xdr:from>
    <xdr:to>
      <xdr:col>15</xdr:col>
      <xdr:colOff>82550</xdr:colOff>
      <xdr:row>81</xdr:row>
      <xdr:rowOff>57533</xdr:rowOff>
    </xdr:to>
    <xdr:cxnSp macro="">
      <xdr:nvCxnSpPr>
        <xdr:cNvPr id="199" name="直線コネクタ 198">
          <a:extLst>
            <a:ext uri="{FF2B5EF4-FFF2-40B4-BE49-F238E27FC236}">
              <a16:creationId xmlns:a16="http://schemas.microsoft.com/office/drawing/2014/main" id="{176634EA-8F0B-450E-A130-7B1DB10A2953}"/>
            </a:ext>
          </a:extLst>
        </xdr:cNvPr>
        <xdr:cNvCxnSpPr/>
      </xdr:nvCxnSpPr>
      <xdr:spPr>
        <a:xfrm>
          <a:off x="2336800" y="13938639"/>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9FB1CDB4-3C78-4ABD-8B5A-BE5D97BBB547}"/>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ACB2E6AE-9AF7-4759-8382-13048DF82838}"/>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44445</xdr:rowOff>
    </xdr:from>
    <xdr:to>
      <xdr:col>11</xdr:col>
      <xdr:colOff>31750</xdr:colOff>
      <xdr:row>81</xdr:row>
      <xdr:rowOff>51189</xdr:rowOff>
    </xdr:to>
    <xdr:cxnSp macro="">
      <xdr:nvCxnSpPr>
        <xdr:cNvPr id="202" name="直線コネクタ 201">
          <a:extLst>
            <a:ext uri="{FF2B5EF4-FFF2-40B4-BE49-F238E27FC236}">
              <a16:creationId xmlns:a16="http://schemas.microsoft.com/office/drawing/2014/main" id="{7F076DE6-0993-46B5-B1FE-A5BC00FC7DDD}"/>
            </a:ext>
          </a:extLst>
        </xdr:cNvPr>
        <xdr:cNvCxnSpPr/>
      </xdr:nvCxnSpPr>
      <xdr:spPr>
        <a:xfrm>
          <a:off x="1447800" y="13931895"/>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39C4C983-2127-450B-B9A8-041D9E7E019B}"/>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a:extLst>
            <a:ext uri="{FF2B5EF4-FFF2-40B4-BE49-F238E27FC236}">
              <a16:creationId xmlns:a16="http://schemas.microsoft.com/office/drawing/2014/main" id="{3DB8945C-FDF8-480E-9532-14FC621D3C11}"/>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C6AD9AB3-7AA9-4938-AEC1-829667010514}"/>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6" name="テキスト ボックス 205">
          <a:extLst>
            <a:ext uri="{FF2B5EF4-FFF2-40B4-BE49-F238E27FC236}">
              <a16:creationId xmlns:a16="http://schemas.microsoft.com/office/drawing/2014/main" id="{EBA362CE-F61C-49A6-BF5D-507CA5A13D05}"/>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D31944F-DF02-4C2A-8070-16BDDE0B341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AF314B23-0649-4360-8578-C7A472039FD8}"/>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16BE9061-9BD0-4A88-8D90-4DC7EC23071E}"/>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F5531A7-481E-46A6-B2F7-1611A2E89A1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29FABED-6D44-4D8F-AF70-167250732E6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46565</xdr:rowOff>
    </xdr:from>
    <xdr:to>
      <xdr:col>23</xdr:col>
      <xdr:colOff>184150</xdr:colOff>
      <xdr:row>81</xdr:row>
      <xdr:rowOff>148165</xdr:rowOff>
    </xdr:to>
    <xdr:sp macro="" textlink="">
      <xdr:nvSpPr>
        <xdr:cNvPr id="212" name="楕円 211">
          <a:extLst>
            <a:ext uri="{FF2B5EF4-FFF2-40B4-BE49-F238E27FC236}">
              <a16:creationId xmlns:a16="http://schemas.microsoft.com/office/drawing/2014/main" id="{F193E707-11B8-4FAA-9708-7EE4FBC7E28C}"/>
            </a:ext>
          </a:extLst>
        </xdr:cNvPr>
        <xdr:cNvSpPr/>
      </xdr:nvSpPr>
      <xdr:spPr>
        <a:xfrm>
          <a:off x="4902200" y="139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139292</xdr:rowOff>
    </xdr:from>
    <xdr:ext cx="762000" cy="259045"/>
    <xdr:sp macro="" textlink="">
      <xdr:nvSpPr>
        <xdr:cNvPr id="213" name="人件費・物件費等の状況該当値テキスト">
          <a:extLst>
            <a:ext uri="{FF2B5EF4-FFF2-40B4-BE49-F238E27FC236}">
              <a16:creationId xmlns:a16="http://schemas.microsoft.com/office/drawing/2014/main" id="{9546DF3D-4962-49F7-A558-517E45BEA9D6}"/>
            </a:ext>
          </a:extLst>
        </xdr:cNvPr>
        <xdr:cNvSpPr txBox="1"/>
      </xdr:nvSpPr>
      <xdr:spPr>
        <a:xfrm>
          <a:off x="5041900" y="1385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13309</xdr:rowOff>
    </xdr:from>
    <xdr:to>
      <xdr:col>19</xdr:col>
      <xdr:colOff>184150</xdr:colOff>
      <xdr:row>81</xdr:row>
      <xdr:rowOff>114909</xdr:rowOff>
    </xdr:to>
    <xdr:sp macro="" textlink="">
      <xdr:nvSpPr>
        <xdr:cNvPr id="214" name="楕円 213">
          <a:extLst>
            <a:ext uri="{FF2B5EF4-FFF2-40B4-BE49-F238E27FC236}">
              <a16:creationId xmlns:a16="http://schemas.microsoft.com/office/drawing/2014/main" id="{61B6F9BB-1253-4588-A2D6-8930DAFC6071}"/>
            </a:ext>
          </a:extLst>
        </xdr:cNvPr>
        <xdr:cNvSpPr/>
      </xdr:nvSpPr>
      <xdr:spPr>
        <a:xfrm>
          <a:off x="4064000" y="139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125086</xdr:rowOff>
    </xdr:from>
    <xdr:ext cx="736600" cy="259045"/>
    <xdr:sp macro="" textlink="">
      <xdr:nvSpPr>
        <xdr:cNvPr id="215" name="テキスト ボックス 214">
          <a:extLst>
            <a:ext uri="{FF2B5EF4-FFF2-40B4-BE49-F238E27FC236}">
              <a16:creationId xmlns:a16="http://schemas.microsoft.com/office/drawing/2014/main" id="{811636BF-D19C-43A6-A5ED-BF004B62C5B7}"/>
            </a:ext>
          </a:extLst>
        </xdr:cNvPr>
        <xdr:cNvSpPr txBox="1"/>
      </xdr:nvSpPr>
      <xdr:spPr>
        <a:xfrm>
          <a:off x="3733800" y="1366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6733</xdr:rowOff>
    </xdr:from>
    <xdr:to>
      <xdr:col>15</xdr:col>
      <xdr:colOff>133350</xdr:colOff>
      <xdr:row>81</xdr:row>
      <xdr:rowOff>108333</xdr:rowOff>
    </xdr:to>
    <xdr:sp macro="" textlink="">
      <xdr:nvSpPr>
        <xdr:cNvPr id="216" name="楕円 215">
          <a:extLst>
            <a:ext uri="{FF2B5EF4-FFF2-40B4-BE49-F238E27FC236}">
              <a16:creationId xmlns:a16="http://schemas.microsoft.com/office/drawing/2014/main" id="{1D103655-40F1-4284-960D-9E8C5B575B8B}"/>
            </a:ext>
          </a:extLst>
        </xdr:cNvPr>
        <xdr:cNvSpPr/>
      </xdr:nvSpPr>
      <xdr:spPr>
        <a:xfrm>
          <a:off x="3175000" y="1389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118510</xdr:rowOff>
    </xdr:from>
    <xdr:ext cx="762000" cy="259045"/>
    <xdr:sp macro="" textlink="">
      <xdr:nvSpPr>
        <xdr:cNvPr id="217" name="テキスト ボックス 216">
          <a:extLst>
            <a:ext uri="{FF2B5EF4-FFF2-40B4-BE49-F238E27FC236}">
              <a16:creationId xmlns:a16="http://schemas.microsoft.com/office/drawing/2014/main" id="{B3241D94-4861-4DA5-86B3-CFB53CFCB850}"/>
            </a:ext>
          </a:extLst>
        </xdr:cNvPr>
        <xdr:cNvSpPr txBox="1"/>
      </xdr:nvSpPr>
      <xdr:spPr>
        <a:xfrm>
          <a:off x="2844800" y="1366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389</xdr:rowOff>
    </xdr:from>
    <xdr:to>
      <xdr:col>11</xdr:col>
      <xdr:colOff>82550</xdr:colOff>
      <xdr:row>81</xdr:row>
      <xdr:rowOff>101989</xdr:rowOff>
    </xdr:to>
    <xdr:sp macro="" textlink="">
      <xdr:nvSpPr>
        <xdr:cNvPr id="218" name="楕円 217">
          <a:extLst>
            <a:ext uri="{FF2B5EF4-FFF2-40B4-BE49-F238E27FC236}">
              <a16:creationId xmlns:a16="http://schemas.microsoft.com/office/drawing/2014/main" id="{FBDCAC8F-0756-494C-81A1-9400CEB0FC81}"/>
            </a:ext>
          </a:extLst>
        </xdr:cNvPr>
        <xdr:cNvSpPr/>
      </xdr:nvSpPr>
      <xdr:spPr>
        <a:xfrm>
          <a:off x="2286000" y="138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112166</xdr:rowOff>
    </xdr:from>
    <xdr:ext cx="762000" cy="259045"/>
    <xdr:sp macro="" textlink="">
      <xdr:nvSpPr>
        <xdr:cNvPr id="219" name="テキスト ボックス 218">
          <a:extLst>
            <a:ext uri="{FF2B5EF4-FFF2-40B4-BE49-F238E27FC236}">
              <a16:creationId xmlns:a16="http://schemas.microsoft.com/office/drawing/2014/main" id="{1EE24202-721E-4E00-887A-9FF44E3A6F32}"/>
            </a:ext>
          </a:extLst>
        </xdr:cNvPr>
        <xdr:cNvSpPr txBox="1"/>
      </xdr:nvSpPr>
      <xdr:spPr>
        <a:xfrm>
          <a:off x="1955800" y="1365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165095</xdr:rowOff>
    </xdr:from>
    <xdr:to>
      <xdr:col>7</xdr:col>
      <xdr:colOff>31750</xdr:colOff>
      <xdr:row>81</xdr:row>
      <xdr:rowOff>95245</xdr:rowOff>
    </xdr:to>
    <xdr:sp macro="" textlink="">
      <xdr:nvSpPr>
        <xdr:cNvPr id="220" name="楕円 219">
          <a:extLst>
            <a:ext uri="{FF2B5EF4-FFF2-40B4-BE49-F238E27FC236}">
              <a16:creationId xmlns:a16="http://schemas.microsoft.com/office/drawing/2014/main" id="{BBA4E82E-570D-4634-AAF2-66B1D2A4DF31}"/>
            </a:ext>
          </a:extLst>
        </xdr:cNvPr>
        <xdr:cNvSpPr/>
      </xdr:nvSpPr>
      <xdr:spPr>
        <a:xfrm>
          <a:off x="1397000" y="1388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105422</xdr:rowOff>
    </xdr:from>
    <xdr:ext cx="762000" cy="259045"/>
    <xdr:sp macro="" textlink="">
      <xdr:nvSpPr>
        <xdr:cNvPr id="221" name="テキスト ボックス 220">
          <a:extLst>
            <a:ext uri="{FF2B5EF4-FFF2-40B4-BE49-F238E27FC236}">
              <a16:creationId xmlns:a16="http://schemas.microsoft.com/office/drawing/2014/main" id="{199BF0FF-347E-4E96-8D81-E323AC2A8FB9}"/>
            </a:ext>
          </a:extLst>
        </xdr:cNvPr>
        <xdr:cNvSpPr txBox="1"/>
      </xdr:nvSpPr>
      <xdr:spPr>
        <a:xfrm>
          <a:off x="1066800" y="13649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EE2A87ED-6CDC-41CE-9B31-5F9EE23F028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633975CF-2FE5-4546-92F5-D069B015DA3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D3079C58-558B-4772-A88E-1954210D0CF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DA508D6D-3051-4388-8096-AEAC4A505BC7}"/>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7998F3BB-2B6D-4CF2-BDB2-FF25E622916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3C15834E-D7FE-4E26-AF51-D615598EFE6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E8EAEA76-7102-499C-AD2C-3B6F3687F532}"/>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1C060557-EFD8-4FFC-8726-3E100930449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5D4D1D04-4C45-422B-9D3C-F87547E09545}"/>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413CA6B6-B0DB-4A9C-96BF-0CFA29730C4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2B56BBFD-5CAD-47A2-A04A-3369DD72D699}"/>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7B3D15E7-3168-4714-BF00-6ACB62B1E15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324F0E76-3400-4E43-87FE-D0A7FD7C4D4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今後も引き続き国家公務員に準じた給与構造改革を推進を行う。また、人事評価制度を効果的に運用し、職責・能力に応じた適正な給与制度等を維持する。</a:t>
          </a:r>
        </a:p>
        <a:p>
          <a:r>
            <a:rPr kumimoji="1" lang="ja-JP" altLang="en-US" sz="1300">
              <a:latin typeface="ＭＳ Ｐゴシック" panose="020B0600070205080204" pitchFamily="50" charset="-128"/>
              <a:ea typeface="ＭＳ Ｐゴシック" panose="020B0600070205080204" pitchFamily="50" charset="-128"/>
            </a:rPr>
            <a:t>　さらに、ラスパイレス指数の算出基礎となる学歴・勤続年数における分布など、国家公務員の指数との乖離の著しい階層の要因を分析し、適正な給与体制の確立に努める。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164E5343-F866-4617-9B67-53D2D8D3156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89D8EDA-0E55-46BA-8A25-F05D8A96BFFA}"/>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DCEA2B-004F-49E1-8A78-D91307CDAB09}"/>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BB42D9F5-6143-4DDF-8B8D-94F7BFF0F5EB}"/>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42DFDF01-0E17-450E-A364-D1307FD78D69}"/>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3DBF123F-EF5F-4899-BB79-3FC6F42CD918}"/>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B7458632-78AF-4750-A490-4616D3D77553}"/>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B439D70E-DE88-4DC0-B0F6-C7B9B1DFA1CC}"/>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E980DD5F-8FEB-41AD-A726-7242201037BC}"/>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EB1B88E9-D30A-48CD-9F9A-3E4C471EB05C}"/>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75EC1C50-DD6F-4F91-B131-821F4D62F4F1}"/>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6FB6B216-4441-425D-B70D-93919BEF284A}"/>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D253CBF5-6830-4F86-9764-DB2AB903A1FD}"/>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508228EA-DC7C-45CF-A43C-A4C4D170BE1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F7FCB8C3-276F-4BED-AC5F-E63C982E55C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D4C5E89E-E9D1-4006-91B8-7AB2BB93730B}"/>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459F41B-98A6-4D11-8CE4-9EAE12B52CBE}"/>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4A8A0433-E1DE-4847-A8D1-6170579BC79C}"/>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8AA8084A-5943-475E-97AC-337142DB8AF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75F5B2A4-29E1-4061-8922-4AE5C4D752C7}"/>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69145</xdr:rowOff>
    </xdr:to>
    <xdr:cxnSp macro="">
      <xdr:nvCxnSpPr>
        <xdr:cNvPr id="255" name="直線コネクタ 254">
          <a:extLst>
            <a:ext uri="{FF2B5EF4-FFF2-40B4-BE49-F238E27FC236}">
              <a16:creationId xmlns:a16="http://schemas.microsoft.com/office/drawing/2014/main" id="{E98D4E64-3C86-4447-AE59-55C47AECC4A0}"/>
            </a:ext>
          </a:extLst>
        </xdr:cNvPr>
        <xdr:cNvCxnSpPr/>
      </xdr:nvCxnSpPr>
      <xdr:spPr>
        <a:xfrm flipV="1">
          <a:off x="16179800" y="14444134"/>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a:extLst>
            <a:ext uri="{FF2B5EF4-FFF2-40B4-BE49-F238E27FC236}">
              <a16:creationId xmlns:a16="http://schemas.microsoft.com/office/drawing/2014/main" id="{DBF4DE17-DCAB-44F1-B455-631CB4B43835}"/>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80CD5DBF-963C-4B9A-B1DD-3B3CC8880D65}"/>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86</xdr:row>
      <xdr:rowOff>34572</xdr:rowOff>
    </xdr:to>
    <xdr:cxnSp macro="">
      <xdr:nvCxnSpPr>
        <xdr:cNvPr id="258" name="直線コネクタ 257">
          <a:extLst>
            <a:ext uri="{FF2B5EF4-FFF2-40B4-BE49-F238E27FC236}">
              <a16:creationId xmlns:a16="http://schemas.microsoft.com/office/drawing/2014/main" id="{09576119-1C19-4255-A6AA-2BC3296A3EB4}"/>
            </a:ext>
          </a:extLst>
        </xdr:cNvPr>
        <xdr:cNvCxnSpPr/>
      </xdr:nvCxnSpPr>
      <xdr:spPr>
        <a:xfrm flipV="1">
          <a:off x="15290800" y="14470945"/>
          <a:ext cx="889000" cy="30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8C2306AD-4637-44BA-BBE7-5F006A414EED}"/>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a:extLst>
            <a:ext uri="{FF2B5EF4-FFF2-40B4-BE49-F238E27FC236}">
              <a16:creationId xmlns:a16="http://schemas.microsoft.com/office/drawing/2014/main" id="{25958738-B1D5-4C48-BFF4-A00B763AA43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86</xdr:row>
      <xdr:rowOff>34572</xdr:rowOff>
    </xdr:to>
    <xdr:cxnSp macro="">
      <xdr:nvCxnSpPr>
        <xdr:cNvPr id="261" name="直線コネクタ 260">
          <a:extLst>
            <a:ext uri="{FF2B5EF4-FFF2-40B4-BE49-F238E27FC236}">
              <a16:creationId xmlns:a16="http://schemas.microsoft.com/office/drawing/2014/main" id="{C9E93C7D-4F27-48DD-898E-09917C75CBF7}"/>
            </a:ext>
          </a:extLst>
        </xdr:cNvPr>
        <xdr:cNvCxnSpPr/>
      </xdr:nvCxnSpPr>
      <xdr:spPr>
        <a:xfrm>
          <a:off x="14401800" y="1467202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7B2B19EB-B071-45BC-A17D-03CD0679076C}"/>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D62AB020-EDCD-49B9-9404-DEC865BFECFA}"/>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138995</xdr:rowOff>
    </xdr:to>
    <xdr:cxnSp macro="">
      <xdr:nvCxnSpPr>
        <xdr:cNvPr id="264" name="直線コネクタ 263">
          <a:extLst>
            <a:ext uri="{FF2B5EF4-FFF2-40B4-BE49-F238E27FC236}">
              <a16:creationId xmlns:a16="http://schemas.microsoft.com/office/drawing/2014/main" id="{014332E8-D731-49D6-BF1E-492D492074E7}"/>
            </a:ext>
          </a:extLst>
        </xdr:cNvPr>
        <xdr:cNvCxnSpPr/>
      </xdr:nvCxnSpPr>
      <xdr:spPr>
        <a:xfrm flipV="1">
          <a:off x="13512800" y="146720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15B871E3-39A8-47BF-80CE-E9CE327F2A6A}"/>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6C1ED6BD-2293-4261-9158-639EC1328062}"/>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E05E08FD-656D-4AA3-951B-A1CF4C70395E}"/>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a:extLst>
            <a:ext uri="{FF2B5EF4-FFF2-40B4-BE49-F238E27FC236}">
              <a16:creationId xmlns:a16="http://schemas.microsoft.com/office/drawing/2014/main" id="{4585FDF2-77DE-4182-AE6C-187C6C80CE58}"/>
            </a:ext>
          </a:extLst>
        </xdr:cNvPr>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4AA95D5F-0CD4-4A7A-ABC6-CE24D1B19175}"/>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E33D92E5-E2CA-4B48-9246-6CBFBD48A6E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97B2674-365F-425B-993D-3F01ED358C6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33126B9-8481-45B7-AB4A-3F1502F63B4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F8E491F-1CA4-42A1-A56D-8EC80F3FA75A}"/>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4" name="楕円 273">
          <a:extLst>
            <a:ext uri="{FF2B5EF4-FFF2-40B4-BE49-F238E27FC236}">
              <a16:creationId xmlns:a16="http://schemas.microsoft.com/office/drawing/2014/main" id="{45B49325-54AD-4AA0-9375-139345E100B2}"/>
            </a:ext>
          </a:extLst>
        </xdr:cNvPr>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5" name="給与水準   （国との比較）該当値テキスト">
          <a:extLst>
            <a:ext uri="{FF2B5EF4-FFF2-40B4-BE49-F238E27FC236}">
              <a16:creationId xmlns:a16="http://schemas.microsoft.com/office/drawing/2014/main" id="{24D93727-7568-471B-845A-82DE9223EB19}"/>
            </a:ext>
          </a:extLst>
        </xdr:cNvPr>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18345</xdr:rowOff>
    </xdr:from>
    <xdr:to>
      <xdr:col>77</xdr:col>
      <xdr:colOff>95250</xdr:colOff>
      <xdr:row>84</xdr:row>
      <xdr:rowOff>119945</xdr:rowOff>
    </xdr:to>
    <xdr:sp macro="" textlink="">
      <xdr:nvSpPr>
        <xdr:cNvPr id="276" name="楕円 275">
          <a:extLst>
            <a:ext uri="{FF2B5EF4-FFF2-40B4-BE49-F238E27FC236}">
              <a16:creationId xmlns:a16="http://schemas.microsoft.com/office/drawing/2014/main" id="{C31849D9-30D1-4877-8AF5-E5086FEFC8F3}"/>
            </a:ext>
          </a:extLst>
        </xdr:cNvPr>
        <xdr:cNvSpPr/>
      </xdr:nvSpPr>
      <xdr:spPr>
        <a:xfrm>
          <a:off x="16129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130122</xdr:rowOff>
    </xdr:from>
    <xdr:ext cx="736600" cy="259045"/>
    <xdr:sp macro="" textlink="">
      <xdr:nvSpPr>
        <xdr:cNvPr id="277" name="テキスト ボックス 276">
          <a:extLst>
            <a:ext uri="{FF2B5EF4-FFF2-40B4-BE49-F238E27FC236}">
              <a16:creationId xmlns:a16="http://schemas.microsoft.com/office/drawing/2014/main" id="{909C57E7-ABCF-4E90-81CA-5727670337ED}"/>
            </a:ext>
          </a:extLst>
        </xdr:cNvPr>
        <xdr:cNvSpPr txBox="1"/>
      </xdr:nvSpPr>
      <xdr:spPr>
        <a:xfrm>
          <a:off x="15798800" y="1418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78" name="楕円 277">
          <a:extLst>
            <a:ext uri="{FF2B5EF4-FFF2-40B4-BE49-F238E27FC236}">
              <a16:creationId xmlns:a16="http://schemas.microsoft.com/office/drawing/2014/main" id="{20AA18C4-A3F8-4C29-BA40-A273C07A90CE}"/>
            </a:ext>
          </a:extLst>
        </xdr:cNvPr>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79" name="テキスト ボックス 278">
          <a:extLst>
            <a:ext uri="{FF2B5EF4-FFF2-40B4-BE49-F238E27FC236}">
              <a16:creationId xmlns:a16="http://schemas.microsoft.com/office/drawing/2014/main" id="{20B0F77E-7BFA-41E8-9E9E-59EDD542DC57}"/>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0" name="楕円 279">
          <a:extLst>
            <a:ext uri="{FF2B5EF4-FFF2-40B4-BE49-F238E27FC236}">
              <a16:creationId xmlns:a16="http://schemas.microsoft.com/office/drawing/2014/main" id="{75C52FDC-4A73-4341-97A3-22219662ADE7}"/>
            </a:ext>
          </a:extLst>
        </xdr:cNvPr>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81" name="テキスト ボックス 280">
          <a:extLst>
            <a:ext uri="{FF2B5EF4-FFF2-40B4-BE49-F238E27FC236}">
              <a16:creationId xmlns:a16="http://schemas.microsoft.com/office/drawing/2014/main" id="{B56AD16D-A9FA-4CE2-A179-F62284C494C4}"/>
            </a:ext>
          </a:extLst>
        </xdr:cNvPr>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2" name="楕円 281">
          <a:extLst>
            <a:ext uri="{FF2B5EF4-FFF2-40B4-BE49-F238E27FC236}">
              <a16:creationId xmlns:a16="http://schemas.microsoft.com/office/drawing/2014/main" id="{814774A8-21D5-4816-B9E1-A0A0D4F7B9D7}"/>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83" name="テキスト ボックス 282">
          <a:extLst>
            <a:ext uri="{FF2B5EF4-FFF2-40B4-BE49-F238E27FC236}">
              <a16:creationId xmlns:a16="http://schemas.microsoft.com/office/drawing/2014/main" id="{23BDF706-62C3-48EB-80D7-6BDDAD699511}"/>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1001C199-0EA3-4CFD-91E9-093A4C0FB74E}"/>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DC6489BF-0262-4E17-842E-700EC47AB84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8D97FE8D-DFFA-4429-B00F-B8A089176C7E}"/>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640305AF-31D1-463D-89B3-3E856800495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BDBE5B4C-5606-4E12-B1CD-029EABEDD676}"/>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117F0B6D-D648-4FA2-AD1E-1B53FA7F6ADC}"/>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F86F2AB0-1DC5-4D6E-9AEB-D294233A3855}"/>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7C825B37-1B08-44D4-B383-A0E6EC04914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B6FBEBF2-4F4C-4EB1-B80A-568B33385BA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794FD858-9ECF-4C2A-9652-040B041B203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15361436-AAC0-4704-A42C-81B584C676A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435984E5-3AD3-43B2-A697-192784B7291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D988EFE6-EC9B-42FA-988D-E7CEF155563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人当たりの職員数はほぼ横ばいである。</a:t>
          </a:r>
        </a:p>
        <a:p>
          <a:r>
            <a:rPr kumimoji="1" lang="ja-JP" altLang="en-US" sz="1300">
              <a:latin typeface="ＭＳ Ｐゴシック" panose="020B0600070205080204" pitchFamily="50" charset="-128"/>
              <a:ea typeface="ＭＳ Ｐゴシック" panose="020B0600070205080204" pitchFamily="50" charset="-128"/>
            </a:rPr>
            <a:t>　今後も定員管理計画に基づき、適正な職員数の確保に努める。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FC97CC7A-18CD-4754-9DF3-CCA27FE04077}"/>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370B92A0-4819-45E2-8E8B-64436452AC6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588FDC49-47D8-4381-AD17-BDC53DF9118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E9BA02F7-1C8D-4A36-B333-6FA2DFC4FFD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A720555-37FE-4BE9-8C2F-3BD40AD2BA9F}"/>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A74A861-AD83-4046-9C56-496903ED1848}"/>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D590B890-50B0-456C-84FB-CA1883B0CFBF}"/>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DD533BD4-5C0E-454A-B8E6-4540584EDDB9}"/>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F6D939D4-719C-411F-8A58-B1206BD4A5EF}"/>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A5EC4234-C9E3-455C-B35E-67F46C86C1BE}"/>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4EE6CEC8-3FB0-4AFC-85A2-C6092BE8FA45}"/>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209B8A80-B0AE-437A-AAF3-0F0B37AE8878}"/>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1E5BD963-0190-4EA2-9C7A-00DFF3767DC6}"/>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ECA42982-A5DD-4425-B47C-B92CFFFCC71F}"/>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90C6CC0E-5141-4B7A-AFBF-255D07EA420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50C09144-5B65-4FBF-BB84-77D285545E8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87A3C37F-FE20-40F1-AB75-C28F499F462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2EDA3E84-5350-453D-B9D3-5C172F381CBA}"/>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E9C204C9-1F37-4D8A-A705-37A3687AF166}"/>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65FEFD83-2939-4D3F-8B3C-FCB72AF62269}"/>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971A46A4-4594-458E-BABF-DFDAE31EBD52}"/>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71F3500D-D340-4AB0-AC76-C9810783AC38}"/>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910C041-B21D-414D-97EE-DCC62AFEDF7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15748</xdr:rowOff>
    </xdr:from>
    <xdr:to>
      <xdr:col>81</xdr:col>
      <xdr:colOff>44450</xdr:colOff>
      <xdr:row>60</xdr:row>
      <xdr:rowOff>19885</xdr:rowOff>
    </xdr:to>
    <xdr:cxnSp macro="">
      <xdr:nvCxnSpPr>
        <xdr:cNvPr id="320" name="直線コネクタ 319">
          <a:extLst>
            <a:ext uri="{FF2B5EF4-FFF2-40B4-BE49-F238E27FC236}">
              <a16:creationId xmlns:a16="http://schemas.microsoft.com/office/drawing/2014/main" id="{CC20131E-D6B8-42DE-9EE7-848BF055D8F7}"/>
            </a:ext>
          </a:extLst>
        </xdr:cNvPr>
        <xdr:cNvCxnSpPr/>
      </xdr:nvCxnSpPr>
      <xdr:spPr>
        <a:xfrm flipV="1">
          <a:off x="16179800" y="10302748"/>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4D1827D6-FFAB-4449-905C-45BB5D2C3FA4}"/>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5AE50EB2-1D29-4843-8C7F-8020E592A7BB}"/>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8854</xdr:rowOff>
    </xdr:from>
    <xdr:to>
      <xdr:col>77</xdr:col>
      <xdr:colOff>44450</xdr:colOff>
      <xdr:row>60</xdr:row>
      <xdr:rowOff>19885</xdr:rowOff>
    </xdr:to>
    <xdr:cxnSp macro="">
      <xdr:nvCxnSpPr>
        <xdr:cNvPr id="323" name="直線コネクタ 322">
          <a:extLst>
            <a:ext uri="{FF2B5EF4-FFF2-40B4-BE49-F238E27FC236}">
              <a16:creationId xmlns:a16="http://schemas.microsoft.com/office/drawing/2014/main" id="{4E81D33F-7394-4E3E-8F59-5E26EB4DF306}"/>
            </a:ext>
          </a:extLst>
        </xdr:cNvPr>
        <xdr:cNvCxnSpPr/>
      </xdr:nvCxnSpPr>
      <xdr:spPr>
        <a:xfrm>
          <a:off x="15290800" y="10295854"/>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88161C92-0311-4C0E-8F6C-2998FD12FAD1}"/>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BD3E0C03-E518-4184-8F7E-EFE385FBD1BA}"/>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169273</xdr:rowOff>
    </xdr:from>
    <xdr:to>
      <xdr:col>72</xdr:col>
      <xdr:colOff>203200</xdr:colOff>
      <xdr:row>60</xdr:row>
      <xdr:rowOff>8854</xdr:rowOff>
    </xdr:to>
    <xdr:cxnSp macro="">
      <xdr:nvCxnSpPr>
        <xdr:cNvPr id="326" name="直線コネクタ 325">
          <a:extLst>
            <a:ext uri="{FF2B5EF4-FFF2-40B4-BE49-F238E27FC236}">
              <a16:creationId xmlns:a16="http://schemas.microsoft.com/office/drawing/2014/main" id="{5DDD6267-FD0F-4921-91E8-AB3B8FF79996}"/>
            </a:ext>
          </a:extLst>
        </xdr:cNvPr>
        <xdr:cNvCxnSpPr/>
      </xdr:nvCxnSpPr>
      <xdr:spPr>
        <a:xfrm>
          <a:off x="14401800" y="10284823"/>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F178B603-8D81-4EE7-91DE-6DDFB8544887}"/>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a:extLst>
            <a:ext uri="{FF2B5EF4-FFF2-40B4-BE49-F238E27FC236}">
              <a16:creationId xmlns:a16="http://schemas.microsoft.com/office/drawing/2014/main" id="{055F7485-EE58-43A5-8147-FA7C0DC6A8B1}"/>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169273</xdr:rowOff>
    </xdr:from>
    <xdr:to>
      <xdr:col>68</xdr:col>
      <xdr:colOff>152400</xdr:colOff>
      <xdr:row>59</xdr:row>
      <xdr:rowOff>169273</xdr:rowOff>
    </xdr:to>
    <xdr:cxnSp macro="">
      <xdr:nvCxnSpPr>
        <xdr:cNvPr id="329" name="直線コネクタ 328">
          <a:extLst>
            <a:ext uri="{FF2B5EF4-FFF2-40B4-BE49-F238E27FC236}">
              <a16:creationId xmlns:a16="http://schemas.microsoft.com/office/drawing/2014/main" id="{B778DF7C-3039-43D5-90BA-2C56A1A3A05C}"/>
            </a:ext>
          </a:extLst>
        </xdr:cNvPr>
        <xdr:cNvCxnSpPr/>
      </xdr:nvCxnSpPr>
      <xdr:spPr>
        <a:xfrm>
          <a:off x="13512800" y="10284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AB39B163-55B4-4C05-8B7D-378ACCCF4904}"/>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a:extLst>
            <a:ext uri="{FF2B5EF4-FFF2-40B4-BE49-F238E27FC236}">
              <a16:creationId xmlns:a16="http://schemas.microsoft.com/office/drawing/2014/main" id="{BC3D1EBD-312E-4B0E-A85D-21C161BE8313}"/>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C1D9AB85-B520-4028-A7A5-41FDF00E9637}"/>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a:extLst>
            <a:ext uri="{FF2B5EF4-FFF2-40B4-BE49-F238E27FC236}">
              <a16:creationId xmlns:a16="http://schemas.microsoft.com/office/drawing/2014/main" id="{BDF7B031-9C3F-4518-A22B-C9F423A27D97}"/>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944452F9-FEF7-4048-B549-595B34CA21D4}"/>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1EDF6F7B-26CA-4B84-B39E-DB8BEBCFD21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D81C277-D50A-466D-993E-FEA5B8F1B0D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CF090537-6DCD-4C8E-938C-FD005A1504F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89B80E9-4F93-4A99-8FE9-C8A3BDD01D8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136398</xdr:rowOff>
    </xdr:from>
    <xdr:to>
      <xdr:col>81</xdr:col>
      <xdr:colOff>95250</xdr:colOff>
      <xdr:row>60</xdr:row>
      <xdr:rowOff>66548</xdr:rowOff>
    </xdr:to>
    <xdr:sp macro="" textlink="">
      <xdr:nvSpPr>
        <xdr:cNvPr id="339" name="楕円 338">
          <a:extLst>
            <a:ext uri="{FF2B5EF4-FFF2-40B4-BE49-F238E27FC236}">
              <a16:creationId xmlns:a16="http://schemas.microsoft.com/office/drawing/2014/main" id="{D755DF06-8581-4609-BD43-3D0217721B5F}"/>
            </a:ext>
          </a:extLst>
        </xdr:cNvPr>
        <xdr:cNvSpPr/>
      </xdr:nvSpPr>
      <xdr:spPr>
        <a:xfrm>
          <a:off x="169672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152925</xdr:rowOff>
    </xdr:from>
    <xdr:ext cx="762000" cy="259045"/>
    <xdr:sp macro="" textlink="">
      <xdr:nvSpPr>
        <xdr:cNvPr id="340" name="定員管理の状況該当値テキスト">
          <a:extLst>
            <a:ext uri="{FF2B5EF4-FFF2-40B4-BE49-F238E27FC236}">
              <a16:creationId xmlns:a16="http://schemas.microsoft.com/office/drawing/2014/main" id="{EA40DC8C-787E-4867-B35E-4FA7C88E718F}"/>
            </a:ext>
          </a:extLst>
        </xdr:cNvPr>
        <xdr:cNvSpPr txBox="1"/>
      </xdr:nvSpPr>
      <xdr:spPr>
        <a:xfrm>
          <a:off x="17106900" y="100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140535</xdr:rowOff>
    </xdr:from>
    <xdr:to>
      <xdr:col>77</xdr:col>
      <xdr:colOff>95250</xdr:colOff>
      <xdr:row>60</xdr:row>
      <xdr:rowOff>70685</xdr:rowOff>
    </xdr:to>
    <xdr:sp macro="" textlink="">
      <xdr:nvSpPr>
        <xdr:cNvPr id="341" name="楕円 340">
          <a:extLst>
            <a:ext uri="{FF2B5EF4-FFF2-40B4-BE49-F238E27FC236}">
              <a16:creationId xmlns:a16="http://schemas.microsoft.com/office/drawing/2014/main" id="{7D6BAF75-7220-41FA-BE7A-2B9C0DB5BCAB}"/>
            </a:ext>
          </a:extLst>
        </xdr:cNvPr>
        <xdr:cNvSpPr/>
      </xdr:nvSpPr>
      <xdr:spPr>
        <a:xfrm>
          <a:off x="16129000" y="1025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80862</xdr:rowOff>
    </xdr:from>
    <xdr:ext cx="736600" cy="259045"/>
    <xdr:sp macro="" textlink="">
      <xdr:nvSpPr>
        <xdr:cNvPr id="342" name="テキスト ボックス 341">
          <a:extLst>
            <a:ext uri="{FF2B5EF4-FFF2-40B4-BE49-F238E27FC236}">
              <a16:creationId xmlns:a16="http://schemas.microsoft.com/office/drawing/2014/main" id="{55017CFB-0654-4988-A326-3703283B3442}"/>
            </a:ext>
          </a:extLst>
        </xdr:cNvPr>
        <xdr:cNvSpPr txBox="1"/>
      </xdr:nvSpPr>
      <xdr:spPr>
        <a:xfrm>
          <a:off x="15798800" y="10024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129504</xdr:rowOff>
    </xdr:from>
    <xdr:to>
      <xdr:col>73</xdr:col>
      <xdr:colOff>44450</xdr:colOff>
      <xdr:row>60</xdr:row>
      <xdr:rowOff>59654</xdr:rowOff>
    </xdr:to>
    <xdr:sp macro="" textlink="">
      <xdr:nvSpPr>
        <xdr:cNvPr id="343" name="楕円 342">
          <a:extLst>
            <a:ext uri="{FF2B5EF4-FFF2-40B4-BE49-F238E27FC236}">
              <a16:creationId xmlns:a16="http://schemas.microsoft.com/office/drawing/2014/main" id="{737229E7-E53B-4588-A8F4-82F28768D063}"/>
            </a:ext>
          </a:extLst>
        </xdr:cNvPr>
        <xdr:cNvSpPr/>
      </xdr:nvSpPr>
      <xdr:spPr>
        <a:xfrm>
          <a:off x="15240000" y="102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69831</xdr:rowOff>
    </xdr:from>
    <xdr:ext cx="762000" cy="259045"/>
    <xdr:sp macro="" textlink="">
      <xdr:nvSpPr>
        <xdr:cNvPr id="344" name="テキスト ボックス 343">
          <a:extLst>
            <a:ext uri="{FF2B5EF4-FFF2-40B4-BE49-F238E27FC236}">
              <a16:creationId xmlns:a16="http://schemas.microsoft.com/office/drawing/2014/main" id="{038E8BAA-874E-4BA7-B292-2FECD6A1E838}"/>
            </a:ext>
          </a:extLst>
        </xdr:cNvPr>
        <xdr:cNvSpPr txBox="1"/>
      </xdr:nvSpPr>
      <xdr:spPr>
        <a:xfrm>
          <a:off x="14909800" y="1001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118473</xdr:rowOff>
    </xdr:from>
    <xdr:to>
      <xdr:col>68</xdr:col>
      <xdr:colOff>203200</xdr:colOff>
      <xdr:row>60</xdr:row>
      <xdr:rowOff>48623</xdr:rowOff>
    </xdr:to>
    <xdr:sp macro="" textlink="">
      <xdr:nvSpPr>
        <xdr:cNvPr id="345" name="楕円 344">
          <a:extLst>
            <a:ext uri="{FF2B5EF4-FFF2-40B4-BE49-F238E27FC236}">
              <a16:creationId xmlns:a16="http://schemas.microsoft.com/office/drawing/2014/main" id="{A19A2E4B-73A0-4EF8-B62E-5A7DFB739F98}"/>
            </a:ext>
          </a:extLst>
        </xdr:cNvPr>
        <xdr:cNvSpPr/>
      </xdr:nvSpPr>
      <xdr:spPr>
        <a:xfrm>
          <a:off x="14351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58800</xdr:rowOff>
    </xdr:from>
    <xdr:ext cx="762000" cy="259045"/>
    <xdr:sp macro="" textlink="">
      <xdr:nvSpPr>
        <xdr:cNvPr id="346" name="テキスト ボックス 345">
          <a:extLst>
            <a:ext uri="{FF2B5EF4-FFF2-40B4-BE49-F238E27FC236}">
              <a16:creationId xmlns:a16="http://schemas.microsoft.com/office/drawing/2014/main" id="{01927D33-5DA2-41A3-8DAB-2140F39DB45A}"/>
            </a:ext>
          </a:extLst>
        </xdr:cNvPr>
        <xdr:cNvSpPr txBox="1"/>
      </xdr:nvSpPr>
      <xdr:spPr>
        <a:xfrm>
          <a:off x="14020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47" name="楕円 346">
          <a:extLst>
            <a:ext uri="{FF2B5EF4-FFF2-40B4-BE49-F238E27FC236}">
              <a16:creationId xmlns:a16="http://schemas.microsoft.com/office/drawing/2014/main" id="{A2AEAD20-0A8E-49FE-8CF9-F26236872A54}"/>
            </a:ext>
          </a:extLst>
        </xdr:cNvPr>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48" name="テキスト ボックス 347">
          <a:extLst>
            <a:ext uri="{FF2B5EF4-FFF2-40B4-BE49-F238E27FC236}">
              <a16:creationId xmlns:a16="http://schemas.microsoft.com/office/drawing/2014/main" id="{404067AE-F322-49C8-85A7-DCCA057BC5E2}"/>
            </a:ext>
          </a:extLst>
        </xdr:cNvPr>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5869C529-39CD-4DA6-AFA3-2DB10A8A6736}"/>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1B4EF36E-EDBE-4164-A015-C0692E9EC5CE}"/>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85B2ECB3-AB78-4226-88C6-6251C4E8C81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AE94006E-3C38-4605-9D8B-2DB488E977C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E1D8920E-902A-41A9-992D-35FB8E1822F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182D88C1-00B4-4DFF-8067-175EF2B88BA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E8F9D5FD-271C-4AB0-A57E-49D9F52DF0D2}"/>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FAD919F1-2730-4CC0-999C-8DD9C648E7DC}"/>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FBA9A76B-C650-4AFE-A534-0FFA08F36019}"/>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33E161D7-CD15-4D17-BF80-B90CBC7A075B}"/>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F76BE997-34B1-4A75-9EBB-917BF238F1E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796FC830-79BF-479A-B9AE-998452709BC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4619E1-29C6-4641-B431-3E35C3C0ABD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一般財源における元利償還金が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百万円増加したことや、公営企業に要する経費の財源とする地方債の償還の財源に充てたと認められる繰入金が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百万円増加したことにより、実質公債費率は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今後も学校整備、庁舎整備等の大きな事業が控えていることから、計画的な起債の借入を行うと同時に、新規発行起債の精査を行い起債残高の抑制を図る。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1A526BAC-DBB5-40B3-B0D0-25E4904FDC2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51CAC922-106C-4F19-8B9B-6C30E1850BA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92FF3C3-9AB3-4488-A6D6-5478449649A7}"/>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2C705932-1213-4D8E-96B4-A6431C1A1091}"/>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4DB9CE1-9685-4E2C-BC5A-582360027245}"/>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22692647-33AF-4D3F-82A4-C3CD1ADC5CB3}"/>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67F5EF7F-E8CD-4AE1-A823-5C46CAAC30BD}"/>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1B87F1FD-E06C-49A5-9865-55BC9DC85D3B}"/>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379BECE7-A805-4B6D-9580-CB598F73C891}"/>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814B1560-EDEF-4376-AEAE-0E68EE13FB51}"/>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58ABAACC-B5D1-40E4-A39A-1536B8C1908D}"/>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8AA34F9-EBEA-478B-BF54-5CB576F63AC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D9E62E77-6177-47A9-ADB5-723CDBA4C19C}"/>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93D23BAA-0E64-490C-B2F9-6E5B990EA18D}"/>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8557366A-2B4B-40B6-9ABA-C5BB147639FC}"/>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1C0D99FD-97E7-4970-9CB2-FEBC677B51D9}"/>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DC66FF17-9E34-4F58-8319-3803B09C00AE}"/>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59182</xdr:rowOff>
    </xdr:from>
    <xdr:to>
      <xdr:col>81</xdr:col>
      <xdr:colOff>44450</xdr:colOff>
      <xdr:row>43</xdr:row>
      <xdr:rowOff>22860</xdr:rowOff>
    </xdr:to>
    <xdr:cxnSp macro="">
      <xdr:nvCxnSpPr>
        <xdr:cNvPr id="379" name="直線コネクタ 378">
          <a:extLst>
            <a:ext uri="{FF2B5EF4-FFF2-40B4-BE49-F238E27FC236}">
              <a16:creationId xmlns:a16="http://schemas.microsoft.com/office/drawing/2014/main" id="{54750F70-BAC1-4498-8477-1A69580E6641}"/>
            </a:ext>
          </a:extLst>
        </xdr:cNvPr>
        <xdr:cNvCxnSpPr/>
      </xdr:nvCxnSpPr>
      <xdr:spPr>
        <a:xfrm>
          <a:off x="16179800" y="726008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F8C5DF52-B89C-4923-8B6E-5BB337E456D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5E21D8F4-B3FD-4B14-A71D-70561353F61E}"/>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59182</xdr:rowOff>
    </xdr:to>
    <xdr:cxnSp macro="">
      <xdr:nvCxnSpPr>
        <xdr:cNvPr id="382" name="直線コネクタ 381">
          <a:extLst>
            <a:ext uri="{FF2B5EF4-FFF2-40B4-BE49-F238E27FC236}">
              <a16:creationId xmlns:a16="http://schemas.microsoft.com/office/drawing/2014/main" id="{ADDA0856-3139-469C-9786-11EA51845306}"/>
            </a:ext>
          </a:extLst>
        </xdr:cNvPr>
        <xdr:cNvCxnSpPr/>
      </xdr:nvCxnSpPr>
      <xdr:spPr>
        <a:xfrm>
          <a:off x="15290800" y="720217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EC65BC96-7B46-4D1B-9FEC-4AC9A5C93AAA}"/>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43F96931-93A2-4E1B-881C-B02FE7B5065C}"/>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42</xdr:row>
      <xdr:rowOff>1270</xdr:rowOff>
    </xdr:to>
    <xdr:cxnSp macro="">
      <xdr:nvCxnSpPr>
        <xdr:cNvPr id="385" name="直線コネクタ 384">
          <a:extLst>
            <a:ext uri="{FF2B5EF4-FFF2-40B4-BE49-F238E27FC236}">
              <a16:creationId xmlns:a16="http://schemas.microsoft.com/office/drawing/2014/main" id="{3B5C0781-CDAA-4C75-A849-1A7DEFCB781A}"/>
            </a:ext>
          </a:extLst>
        </xdr:cNvPr>
        <xdr:cNvCxnSpPr/>
      </xdr:nvCxnSpPr>
      <xdr:spPr>
        <a:xfrm>
          <a:off x="14401800" y="714908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9CFAC5B-56BF-417D-AE57-01066D2F75E6}"/>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a:extLst>
            <a:ext uri="{FF2B5EF4-FFF2-40B4-BE49-F238E27FC236}">
              <a16:creationId xmlns:a16="http://schemas.microsoft.com/office/drawing/2014/main" id="{21E1A607-A814-4209-B624-78CF339F2E6C}"/>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41</xdr:row>
      <xdr:rowOff>143764</xdr:rowOff>
    </xdr:to>
    <xdr:cxnSp macro="">
      <xdr:nvCxnSpPr>
        <xdr:cNvPr id="388" name="直線コネクタ 387">
          <a:extLst>
            <a:ext uri="{FF2B5EF4-FFF2-40B4-BE49-F238E27FC236}">
              <a16:creationId xmlns:a16="http://schemas.microsoft.com/office/drawing/2014/main" id="{1DFAC94C-42C8-4492-B3D0-BB8806053B05}"/>
            </a:ext>
          </a:extLst>
        </xdr:cNvPr>
        <xdr:cNvCxnSpPr/>
      </xdr:nvCxnSpPr>
      <xdr:spPr>
        <a:xfrm flipV="1">
          <a:off x="13512800" y="714908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B011468-B280-4F37-AA79-1DD1DC5EFECA}"/>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a:extLst>
            <a:ext uri="{FF2B5EF4-FFF2-40B4-BE49-F238E27FC236}">
              <a16:creationId xmlns:a16="http://schemas.microsoft.com/office/drawing/2014/main" id="{AC322832-75A9-4E1C-826E-DE64D5E3877F}"/>
            </a:ext>
          </a:extLst>
        </xdr:cNvPr>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2D738958-487F-4E3A-8763-A791C98BB8FE}"/>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F149AA09-7C58-42E8-8DC0-44934746BE15}"/>
            </a:ext>
          </a:extLst>
        </xdr:cNvPr>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FD5F3B17-9BF5-45B7-8E5A-B14DDFEECBF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94F395BC-43CB-475C-9E8E-D1E0872B383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648CD8D6-4758-41CC-A605-FA8DB799CEC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1CC9EB1-5838-428F-8E24-715858F95804}"/>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CD39CD4-862D-480D-B2E8-42871F584E2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143510</xdr:rowOff>
    </xdr:from>
    <xdr:to>
      <xdr:col>81</xdr:col>
      <xdr:colOff>95250</xdr:colOff>
      <xdr:row>43</xdr:row>
      <xdr:rowOff>73660</xdr:rowOff>
    </xdr:to>
    <xdr:sp macro="" textlink="">
      <xdr:nvSpPr>
        <xdr:cNvPr id="398" name="楕円 397">
          <a:extLst>
            <a:ext uri="{FF2B5EF4-FFF2-40B4-BE49-F238E27FC236}">
              <a16:creationId xmlns:a16="http://schemas.microsoft.com/office/drawing/2014/main" id="{657F689F-DD04-49B1-9143-C5458C43A545}"/>
            </a:ext>
          </a:extLst>
        </xdr:cNvPr>
        <xdr:cNvSpPr/>
      </xdr:nvSpPr>
      <xdr:spPr>
        <a:xfrm>
          <a:off x="16967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39387</xdr:rowOff>
    </xdr:from>
    <xdr:ext cx="762000" cy="259045"/>
    <xdr:sp macro="" textlink="">
      <xdr:nvSpPr>
        <xdr:cNvPr id="399" name="公債費負担の状況該当値テキスト">
          <a:extLst>
            <a:ext uri="{FF2B5EF4-FFF2-40B4-BE49-F238E27FC236}">
              <a16:creationId xmlns:a16="http://schemas.microsoft.com/office/drawing/2014/main" id="{8AD5CA50-0A21-4335-99FC-83C7E60461EE}"/>
            </a:ext>
          </a:extLst>
        </xdr:cNvPr>
        <xdr:cNvSpPr txBox="1"/>
      </xdr:nvSpPr>
      <xdr:spPr>
        <a:xfrm>
          <a:off x="17106900" y="724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8382</xdr:rowOff>
    </xdr:from>
    <xdr:to>
      <xdr:col>77</xdr:col>
      <xdr:colOff>95250</xdr:colOff>
      <xdr:row>42</xdr:row>
      <xdr:rowOff>109982</xdr:rowOff>
    </xdr:to>
    <xdr:sp macro="" textlink="">
      <xdr:nvSpPr>
        <xdr:cNvPr id="400" name="楕円 399">
          <a:extLst>
            <a:ext uri="{FF2B5EF4-FFF2-40B4-BE49-F238E27FC236}">
              <a16:creationId xmlns:a16="http://schemas.microsoft.com/office/drawing/2014/main" id="{616E9F52-7206-4791-8CB4-BA67F8BDF013}"/>
            </a:ext>
          </a:extLst>
        </xdr:cNvPr>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94759</xdr:rowOff>
    </xdr:from>
    <xdr:ext cx="736600" cy="259045"/>
    <xdr:sp macro="" textlink="">
      <xdr:nvSpPr>
        <xdr:cNvPr id="401" name="テキスト ボックス 400">
          <a:extLst>
            <a:ext uri="{FF2B5EF4-FFF2-40B4-BE49-F238E27FC236}">
              <a16:creationId xmlns:a16="http://schemas.microsoft.com/office/drawing/2014/main" id="{C3C7141E-7BEB-4152-A1A4-73A1141A0D36}"/>
            </a:ext>
          </a:extLst>
        </xdr:cNvPr>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2" name="楕円 401">
          <a:extLst>
            <a:ext uri="{FF2B5EF4-FFF2-40B4-BE49-F238E27FC236}">
              <a16:creationId xmlns:a16="http://schemas.microsoft.com/office/drawing/2014/main" id="{06048DF9-33B5-49DE-95B7-5A9DDAC33BA3}"/>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3" name="テキスト ボックス 402">
          <a:extLst>
            <a:ext uri="{FF2B5EF4-FFF2-40B4-BE49-F238E27FC236}">
              <a16:creationId xmlns:a16="http://schemas.microsoft.com/office/drawing/2014/main" id="{7B16955B-F21F-411F-BC5B-165AB43DEF87}"/>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4" name="楕円 403">
          <a:extLst>
            <a:ext uri="{FF2B5EF4-FFF2-40B4-BE49-F238E27FC236}">
              <a16:creationId xmlns:a16="http://schemas.microsoft.com/office/drawing/2014/main" id="{909BF399-BFDE-44B3-AA24-F628AE4703E5}"/>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5" name="テキスト ボックス 404">
          <a:extLst>
            <a:ext uri="{FF2B5EF4-FFF2-40B4-BE49-F238E27FC236}">
              <a16:creationId xmlns:a16="http://schemas.microsoft.com/office/drawing/2014/main" id="{C219C43D-4688-46D7-87CF-F508FB9E926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92964</xdr:rowOff>
    </xdr:from>
    <xdr:to>
      <xdr:col>64</xdr:col>
      <xdr:colOff>152400</xdr:colOff>
      <xdr:row>42</xdr:row>
      <xdr:rowOff>23114</xdr:rowOff>
    </xdr:to>
    <xdr:sp macro="" textlink="">
      <xdr:nvSpPr>
        <xdr:cNvPr id="406" name="楕円 405">
          <a:extLst>
            <a:ext uri="{FF2B5EF4-FFF2-40B4-BE49-F238E27FC236}">
              <a16:creationId xmlns:a16="http://schemas.microsoft.com/office/drawing/2014/main" id="{363DFC33-ABC6-4FF4-AFC7-97A0BC1CA123}"/>
            </a:ext>
          </a:extLst>
        </xdr:cNvPr>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7891</xdr:rowOff>
    </xdr:from>
    <xdr:ext cx="762000" cy="259045"/>
    <xdr:sp macro="" textlink="">
      <xdr:nvSpPr>
        <xdr:cNvPr id="407" name="テキスト ボックス 406">
          <a:extLst>
            <a:ext uri="{FF2B5EF4-FFF2-40B4-BE49-F238E27FC236}">
              <a16:creationId xmlns:a16="http://schemas.microsoft.com/office/drawing/2014/main" id="{FCDB2F4E-965F-476F-9A73-1B6A1C0A5053}"/>
            </a:ext>
          </a:extLst>
        </xdr:cNvPr>
        <xdr:cNvSpPr txBox="1"/>
      </xdr:nvSpPr>
      <xdr:spPr>
        <a:xfrm>
          <a:off x="13131800" y="720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C151602F-8F06-4081-8DD6-A7BF49CA219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D15E3E50-2765-44CB-8C37-E1C606CC864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C088A878-5CFF-4688-9042-9283AEBEE32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969E4141-F49A-4C58-AE91-C41F519C496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5DDFAB40-30A5-4EA5-AA9C-EDD2F5B77F3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9A53EFA6-6CDF-48A1-80CD-705E9E581A9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463AE1FB-DEB6-4877-BF4D-EAAF9F06652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49FBE6E5-698F-4CDE-9400-8E48FEAD1CA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1B1DE890-C1DC-4AB0-B5CE-8C1826F3E0C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315453B1-C8C6-49DE-A68E-CD5B1D5AA4C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6D8E32FD-BF52-462C-9AF9-07182F792B7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68939C03-616F-4634-9246-9EF654DD5FA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4254CD4A-992B-4E2A-9A97-FDBFEF98328C}"/>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本町の将来負担比率の大きなウエイトを占めるのが地方債の残高である。地方債の残高は前年度比</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百万円減であるが、公営企業債等繰入見込額が</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百万円増加したことにより、前年度比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％の増加となった。</a:t>
          </a:r>
        </a:p>
        <a:p>
          <a:r>
            <a:rPr kumimoji="1" lang="ja-JP" altLang="en-US" sz="1300">
              <a:latin typeface="ＭＳ Ｐゴシック" panose="020B0600070205080204" pitchFamily="50" charset="-128"/>
              <a:ea typeface="ＭＳ Ｐゴシック" panose="020B0600070205080204" pitchFamily="50" charset="-128"/>
            </a:rPr>
            <a:t>　今後は、残高の抑制等だけでなく、公営企業債等繰入金の抑制も行い、財政の健全化に努める。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38FA493E-B76E-40AB-AEF6-A04DC8CEFFB6}"/>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CE34AD30-FCF9-4878-A401-029F66A7B63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9E4DC4EB-AA69-4302-AE22-31A9AE9C6E8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686D2758-2E97-4F3F-8342-117F53CD445F}"/>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F00F21D1-2D03-45E2-A665-680904E5FF83}"/>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132A5000-7ED3-4DEF-88A5-060074E84E42}"/>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32267D32-43CE-4B8B-9338-6AFCFF1048C8}"/>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42E44723-887D-47F4-B2FA-17E3BC22224F}"/>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FBA2B629-6766-4F71-8C61-4F3184ED3025}"/>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57C9D7F3-46A6-4EBB-AC8C-F929C9D3F7BE}"/>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2F98A121-E857-4525-80EE-2E54CD3939B8}"/>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A20239B0-B848-4B54-BF45-49151BEFDE6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544FC74B-D0A1-4C7E-BBEF-751345D77C51}"/>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3D171D97-A597-46CF-A602-2CFA5FC97792}"/>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BFDA7AB6-2952-4C99-8161-908D69A1D8C3}"/>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2D173C71-C130-479E-857B-C5EAECC687C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32DD1535-9810-4730-B237-F9892C7E2DB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C7802483-4818-49FB-B0F9-2439C678DDCD}"/>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D3D4E8D0-C26B-4617-8DA7-BB400FB59261}"/>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FAC278CE-D82E-4D56-877A-C7D2CB5FD431}"/>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7FC18B5E-A42B-45CC-8669-D369DE0791A8}"/>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14DA061F-33A3-4225-9992-261E022648CA}"/>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99060</xdr:rowOff>
    </xdr:from>
    <xdr:to>
      <xdr:col>81</xdr:col>
      <xdr:colOff>44450</xdr:colOff>
      <xdr:row>14</xdr:row>
      <xdr:rowOff>103656</xdr:rowOff>
    </xdr:to>
    <xdr:cxnSp macro="">
      <xdr:nvCxnSpPr>
        <xdr:cNvPr id="443" name="直線コネクタ 442">
          <a:extLst>
            <a:ext uri="{FF2B5EF4-FFF2-40B4-BE49-F238E27FC236}">
              <a16:creationId xmlns:a16="http://schemas.microsoft.com/office/drawing/2014/main" id="{95C2A7BC-77E5-44B9-9BA2-3622304FAD52}"/>
            </a:ext>
          </a:extLst>
        </xdr:cNvPr>
        <xdr:cNvCxnSpPr/>
      </xdr:nvCxnSpPr>
      <xdr:spPr>
        <a:xfrm>
          <a:off x="16179800" y="2499360"/>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34D2C09B-F41A-4449-A5E2-59EB5B4E048E}"/>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7ED8D7F0-E7C3-489A-870B-F1A3C9FB18A9}"/>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99060</xdr:rowOff>
    </xdr:from>
    <xdr:to>
      <xdr:col>77</xdr:col>
      <xdr:colOff>44450</xdr:colOff>
      <xdr:row>16</xdr:row>
      <xdr:rowOff>141091</xdr:rowOff>
    </xdr:to>
    <xdr:cxnSp macro="">
      <xdr:nvCxnSpPr>
        <xdr:cNvPr id="446" name="直線コネクタ 445">
          <a:extLst>
            <a:ext uri="{FF2B5EF4-FFF2-40B4-BE49-F238E27FC236}">
              <a16:creationId xmlns:a16="http://schemas.microsoft.com/office/drawing/2014/main" id="{29A4E8A4-C9BF-42D4-98A6-83A807E854E1}"/>
            </a:ext>
          </a:extLst>
        </xdr:cNvPr>
        <xdr:cNvCxnSpPr/>
      </xdr:nvCxnSpPr>
      <xdr:spPr>
        <a:xfrm flipV="1">
          <a:off x="15290800" y="2499360"/>
          <a:ext cx="889000" cy="38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F886D2B1-A4F8-4320-9649-3145BC4AEB89}"/>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1E1F5871-9616-4BDF-ABC5-C35163E9D6E9}"/>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141091</xdr:rowOff>
    </xdr:from>
    <xdr:to>
      <xdr:col>72</xdr:col>
      <xdr:colOff>203200</xdr:colOff>
      <xdr:row>17</xdr:row>
      <xdr:rowOff>14454</xdr:rowOff>
    </xdr:to>
    <xdr:cxnSp macro="">
      <xdr:nvCxnSpPr>
        <xdr:cNvPr id="449" name="直線コネクタ 448">
          <a:extLst>
            <a:ext uri="{FF2B5EF4-FFF2-40B4-BE49-F238E27FC236}">
              <a16:creationId xmlns:a16="http://schemas.microsoft.com/office/drawing/2014/main" id="{0F02F9D1-BB26-4E26-9430-897836CEB1AC}"/>
            </a:ext>
          </a:extLst>
        </xdr:cNvPr>
        <xdr:cNvCxnSpPr/>
      </xdr:nvCxnSpPr>
      <xdr:spPr>
        <a:xfrm flipV="1">
          <a:off x="14401800" y="288429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1BF9E2C9-43DC-44C9-922C-FCDD01E57377}"/>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9203CCAF-FFB6-4E77-98B4-AF4D77902D7B}"/>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37677</xdr:rowOff>
    </xdr:from>
    <xdr:to>
      <xdr:col>68</xdr:col>
      <xdr:colOff>152400</xdr:colOff>
      <xdr:row>17</xdr:row>
      <xdr:rowOff>14454</xdr:rowOff>
    </xdr:to>
    <xdr:cxnSp macro="">
      <xdr:nvCxnSpPr>
        <xdr:cNvPr id="452" name="直線コネクタ 451">
          <a:extLst>
            <a:ext uri="{FF2B5EF4-FFF2-40B4-BE49-F238E27FC236}">
              <a16:creationId xmlns:a16="http://schemas.microsoft.com/office/drawing/2014/main" id="{12FDDA89-D0A5-464F-91F4-1D5993BA06EA}"/>
            </a:ext>
          </a:extLst>
        </xdr:cNvPr>
        <xdr:cNvCxnSpPr/>
      </xdr:nvCxnSpPr>
      <xdr:spPr>
        <a:xfrm>
          <a:off x="13512800" y="2780877"/>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E9A57302-1826-42AF-BA91-07D4B2A8940E}"/>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1F0FC18-F0EE-460C-8CB5-964CA5859F44}"/>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3F6ED45D-A905-4789-B34B-8FCF753F0442}"/>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27F4E1B4-B0E8-412E-A801-8264C99DA699}"/>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7996BC25-99A8-4DA1-A0ED-9286B3FBFA7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F0D139EC-D327-4452-8A0A-1734BE90ACC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52FD86CC-90C5-48B2-9A69-6B100A219A2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16506DBA-F585-4B84-9767-2ED27F0DA05C}"/>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81205A4C-2946-4B1B-82EA-6717FDA8D7C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52856</xdr:rowOff>
    </xdr:from>
    <xdr:to>
      <xdr:col>81</xdr:col>
      <xdr:colOff>95250</xdr:colOff>
      <xdr:row>14</xdr:row>
      <xdr:rowOff>154456</xdr:rowOff>
    </xdr:to>
    <xdr:sp macro="" textlink="">
      <xdr:nvSpPr>
        <xdr:cNvPr id="462" name="楕円 461">
          <a:extLst>
            <a:ext uri="{FF2B5EF4-FFF2-40B4-BE49-F238E27FC236}">
              <a16:creationId xmlns:a16="http://schemas.microsoft.com/office/drawing/2014/main" id="{D12ABC0B-4488-4D82-B50B-8517FFE0E132}"/>
            </a:ext>
          </a:extLst>
        </xdr:cNvPr>
        <xdr:cNvSpPr/>
      </xdr:nvSpPr>
      <xdr:spPr>
        <a:xfrm>
          <a:off x="16967200" y="24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24933</xdr:rowOff>
    </xdr:from>
    <xdr:ext cx="762000" cy="259045"/>
    <xdr:sp macro="" textlink="">
      <xdr:nvSpPr>
        <xdr:cNvPr id="463" name="将来負担の状況該当値テキスト">
          <a:extLst>
            <a:ext uri="{FF2B5EF4-FFF2-40B4-BE49-F238E27FC236}">
              <a16:creationId xmlns:a16="http://schemas.microsoft.com/office/drawing/2014/main" id="{F3850FF5-C912-43DC-A29E-828AFC6DFEA8}"/>
            </a:ext>
          </a:extLst>
        </xdr:cNvPr>
        <xdr:cNvSpPr txBox="1"/>
      </xdr:nvSpPr>
      <xdr:spPr>
        <a:xfrm>
          <a:off x="17106900" y="24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48260</xdr:rowOff>
    </xdr:from>
    <xdr:to>
      <xdr:col>77</xdr:col>
      <xdr:colOff>95250</xdr:colOff>
      <xdr:row>14</xdr:row>
      <xdr:rowOff>149860</xdr:rowOff>
    </xdr:to>
    <xdr:sp macro="" textlink="">
      <xdr:nvSpPr>
        <xdr:cNvPr id="464" name="楕円 463">
          <a:extLst>
            <a:ext uri="{FF2B5EF4-FFF2-40B4-BE49-F238E27FC236}">
              <a16:creationId xmlns:a16="http://schemas.microsoft.com/office/drawing/2014/main" id="{764B2EF5-86C8-4A8E-8455-1E97EDDC275D}"/>
            </a:ext>
          </a:extLst>
        </xdr:cNvPr>
        <xdr:cNvSpPr/>
      </xdr:nvSpPr>
      <xdr:spPr>
        <a:xfrm>
          <a:off x="16129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134637</xdr:rowOff>
    </xdr:from>
    <xdr:ext cx="736600" cy="259045"/>
    <xdr:sp macro="" textlink="">
      <xdr:nvSpPr>
        <xdr:cNvPr id="465" name="テキスト ボックス 464">
          <a:extLst>
            <a:ext uri="{FF2B5EF4-FFF2-40B4-BE49-F238E27FC236}">
              <a16:creationId xmlns:a16="http://schemas.microsoft.com/office/drawing/2014/main" id="{EE5F16D1-90CF-4A0A-9500-F4A81D14A93E}"/>
            </a:ext>
          </a:extLst>
        </xdr:cNvPr>
        <xdr:cNvSpPr txBox="1"/>
      </xdr:nvSpPr>
      <xdr:spPr>
        <a:xfrm>
          <a:off x="15798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90291</xdr:rowOff>
    </xdr:from>
    <xdr:to>
      <xdr:col>73</xdr:col>
      <xdr:colOff>44450</xdr:colOff>
      <xdr:row>17</xdr:row>
      <xdr:rowOff>20441</xdr:rowOff>
    </xdr:to>
    <xdr:sp macro="" textlink="">
      <xdr:nvSpPr>
        <xdr:cNvPr id="466" name="楕円 465">
          <a:extLst>
            <a:ext uri="{FF2B5EF4-FFF2-40B4-BE49-F238E27FC236}">
              <a16:creationId xmlns:a16="http://schemas.microsoft.com/office/drawing/2014/main" id="{08FC0D52-4F28-4B1C-B3E0-0B9139BA0B5D}"/>
            </a:ext>
          </a:extLst>
        </xdr:cNvPr>
        <xdr:cNvSpPr/>
      </xdr:nvSpPr>
      <xdr:spPr>
        <a:xfrm>
          <a:off x="15240000" y="283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5218</xdr:rowOff>
    </xdr:from>
    <xdr:ext cx="762000" cy="259045"/>
    <xdr:sp macro="" textlink="">
      <xdr:nvSpPr>
        <xdr:cNvPr id="467" name="テキスト ボックス 466">
          <a:extLst>
            <a:ext uri="{FF2B5EF4-FFF2-40B4-BE49-F238E27FC236}">
              <a16:creationId xmlns:a16="http://schemas.microsoft.com/office/drawing/2014/main" id="{0C059E62-631D-45ED-937A-423DFDC831D3}"/>
            </a:ext>
          </a:extLst>
        </xdr:cNvPr>
        <xdr:cNvSpPr txBox="1"/>
      </xdr:nvSpPr>
      <xdr:spPr>
        <a:xfrm>
          <a:off x="14909800" y="291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135104</xdr:rowOff>
    </xdr:from>
    <xdr:to>
      <xdr:col>68</xdr:col>
      <xdr:colOff>203200</xdr:colOff>
      <xdr:row>17</xdr:row>
      <xdr:rowOff>65254</xdr:rowOff>
    </xdr:to>
    <xdr:sp macro="" textlink="">
      <xdr:nvSpPr>
        <xdr:cNvPr id="468" name="楕円 467">
          <a:extLst>
            <a:ext uri="{FF2B5EF4-FFF2-40B4-BE49-F238E27FC236}">
              <a16:creationId xmlns:a16="http://schemas.microsoft.com/office/drawing/2014/main" id="{36EEE787-AEBA-422B-BEB4-E791EBED76C1}"/>
            </a:ext>
          </a:extLst>
        </xdr:cNvPr>
        <xdr:cNvSpPr/>
      </xdr:nvSpPr>
      <xdr:spPr>
        <a:xfrm>
          <a:off x="14351000" y="287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50031</xdr:rowOff>
    </xdr:from>
    <xdr:ext cx="762000" cy="259045"/>
    <xdr:sp macro="" textlink="">
      <xdr:nvSpPr>
        <xdr:cNvPr id="469" name="テキスト ボックス 468">
          <a:extLst>
            <a:ext uri="{FF2B5EF4-FFF2-40B4-BE49-F238E27FC236}">
              <a16:creationId xmlns:a16="http://schemas.microsoft.com/office/drawing/2014/main" id="{A8947D0F-714D-4D6B-9306-1D0CA2FA16A1}"/>
            </a:ext>
          </a:extLst>
        </xdr:cNvPr>
        <xdr:cNvSpPr txBox="1"/>
      </xdr:nvSpPr>
      <xdr:spPr>
        <a:xfrm>
          <a:off x="14020800" y="296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158327</xdr:rowOff>
    </xdr:from>
    <xdr:to>
      <xdr:col>64</xdr:col>
      <xdr:colOff>152400</xdr:colOff>
      <xdr:row>16</xdr:row>
      <xdr:rowOff>88477</xdr:rowOff>
    </xdr:to>
    <xdr:sp macro="" textlink="">
      <xdr:nvSpPr>
        <xdr:cNvPr id="470" name="楕円 469">
          <a:extLst>
            <a:ext uri="{FF2B5EF4-FFF2-40B4-BE49-F238E27FC236}">
              <a16:creationId xmlns:a16="http://schemas.microsoft.com/office/drawing/2014/main" id="{A6471E0F-DFDE-4223-8685-1447E124BE13}"/>
            </a:ext>
          </a:extLst>
        </xdr:cNvPr>
        <xdr:cNvSpPr/>
      </xdr:nvSpPr>
      <xdr:spPr>
        <a:xfrm>
          <a:off x="13462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73254</xdr:rowOff>
    </xdr:from>
    <xdr:ext cx="762000" cy="259045"/>
    <xdr:sp macro="" textlink="">
      <xdr:nvSpPr>
        <xdr:cNvPr id="471" name="テキスト ボックス 470">
          <a:extLst>
            <a:ext uri="{FF2B5EF4-FFF2-40B4-BE49-F238E27FC236}">
              <a16:creationId xmlns:a16="http://schemas.microsoft.com/office/drawing/2014/main" id="{008AD8F3-4337-4FDE-B8FB-491BFBF28626}"/>
            </a:ext>
          </a:extLst>
        </xdr:cNvPr>
        <xdr:cNvSpPr txBox="1"/>
      </xdr:nvSpPr>
      <xdr:spPr>
        <a:xfrm>
          <a:off x="13131800" y="281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8,112
7,825
23.11
5,225,437
4,733,431
351,498
3,192,449
3,517,830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a:t>
          </a:r>
          <a:r>
            <a:rPr kumimoji="1" lang="en-US" altLang="ja-JP" sz="1300">
              <a:latin typeface="ＭＳ Ｐゴシック" panose="020B0600070205080204" pitchFamily="50" charset="-128"/>
              <a:ea typeface="ＭＳ Ｐゴシック" panose="020B0600070205080204" pitchFamily="50" charset="-128"/>
            </a:rPr>
            <a:t>25.4</a:t>
          </a:r>
          <a:r>
            <a:rPr kumimoji="1" lang="ja-JP" altLang="en-US" sz="1300">
              <a:latin typeface="ＭＳ Ｐゴシック" panose="020B0600070205080204" pitchFamily="50" charset="-128"/>
              <a:ea typeface="ＭＳ Ｐゴシック" panose="020B0600070205080204" pitchFamily="50" charset="-128"/>
            </a:rPr>
            <a:t>％と類似団体平均値より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今後大きな変動が起きることがないよう五霞町定数管理計画に基づき、事務事業に要する適正な職員数の確保に努めていく。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88138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769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38</xdr:row>
      <xdr:rowOff>3556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769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xdr:rowOff>
    </xdr:from>
    <xdr:to>
      <xdr:col>15</xdr:col>
      <xdr:colOff>98425</xdr:colOff>
      <xdr:row>38</xdr:row>
      <xdr:rowOff>12700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18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38</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278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9415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124206</xdr:rowOff>
    </xdr:from>
    <xdr:to>
      <xdr:col>15</xdr:col>
      <xdr:colOff>149225</xdr:colOff>
      <xdr:row>38</xdr:row>
      <xdr:rowOff>54356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39133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a:t>
          </a:r>
          <a:r>
            <a:rPr kumimoji="1" lang="en-US" altLang="ja-JP" sz="1300">
              <a:latin typeface="ＭＳ Ｐゴシック" panose="020B0600070205080204" pitchFamily="50" charset="-128"/>
              <a:ea typeface="ＭＳ Ｐゴシック" panose="020B0600070205080204" pitchFamily="50" charset="-128"/>
            </a:rPr>
            <a:t>851</a:t>
          </a:r>
          <a:r>
            <a:rPr kumimoji="1" lang="ja-JP" altLang="en-US" sz="1300">
              <a:latin typeface="ＭＳ Ｐゴシック" panose="020B0600070205080204" pitchFamily="50" charset="-128"/>
              <a:ea typeface="ＭＳ Ｐゴシック" panose="020B0600070205080204" pitchFamily="50" charset="-128"/>
            </a:rPr>
            <a:t>百万円のうち、委託料が</a:t>
          </a:r>
          <a:r>
            <a:rPr kumimoji="1" lang="en-US" altLang="ja-JP" sz="1300">
              <a:latin typeface="ＭＳ Ｐゴシック" panose="020B0600070205080204" pitchFamily="50" charset="-128"/>
              <a:ea typeface="ＭＳ Ｐゴシック" panose="020B0600070205080204" pitchFamily="50" charset="-128"/>
            </a:rPr>
            <a:t>584</a:t>
          </a:r>
          <a:r>
            <a:rPr kumimoji="1" lang="ja-JP" altLang="en-US" sz="1300">
              <a:latin typeface="ＭＳ Ｐゴシック" panose="020B0600070205080204" pitchFamily="50" charset="-128"/>
              <a:ea typeface="ＭＳ Ｐゴシック" panose="020B0600070205080204" pitchFamily="50" charset="-128"/>
            </a:rPr>
            <a:t>百万円と約</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％と大きな部分を占めている。委託費用は物価上昇等の影響もあり、減少傾向になることは難しいと考えられる。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今後、物件費全体の精査を行い、物件費歳出の抑制を図る。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17</xdr:row>
      <xdr:rowOff>62230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5590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559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149860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32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66040</xdr:rowOff>
    </xdr:from>
    <xdr:to>
      <xdr:col>69</xdr:col>
      <xdr:colOff>92075</xdr:colOff>
      <xdr:row>16</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0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154957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％減少し、類似団体平均値よりわずかに下回っている。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年度においては、保育所運営費委託料等の減により前年度比</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百万円減少した。</a:t>
          </a:r>
        </a:p>
        <a:p>
          <a:r>
            <a:rPr kumimoji="1" lang="ja-JP" altLang="en-US" sz="1300">
              <a:latin typeface="ＭＳ Ｐゴシック" panose="020B0600070205080204" pitchFamily="50" charset="-128"/>
              <a:ea typeface="ＭＳ Ｐゴシック" panose="020B0600070205080204" pitchFamily="50" charset="-128"/>
            </a:rPr>
            <a:t>　なお、扶助費については障害福祉サービス費等が主要なものとなり、今後も早急な改善は見込めない。</a:t>
          </a:r>
        </a:p>
        <a:p>
          <a:r>
            <a:rPr kumimoji="1" lang="ja-JP" altLang="en-US" sz="1300">
              <a:latin typeface="ＭＳ Ｐゴシック" panose="020B0600070205080204" pitchFamily="50" charset="-128"/>
              <a:ea typeface="ＭＳ Ｐゴシック" panose="020B0600070205080204" pitchFamily="50" charset="-128"/>
            </a:rPr>
            <a:t>　そのため、今後も現在の推移を維持できるよう、他の経常経費との調整を図っていく。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58</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70915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58</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59</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0139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60</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10280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公営企業会計、特別会計への繰出金が大きなウエイトを占めていることが、類似団体平均値を大きく上回っている要因である。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公営企業会計、特別会計への繰出金の見直し等を行い、抑制を図る。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85090</xdr:rowOff>
    </xdr:from>
    <xdr:to>
      <xdr:col>82</xdr:col>
      <xdr:colOff>107950</xdr:colOff>
      <xdr:row>59</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200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46990</xdr:rowOff>
    </xdr:from>
    <xdr:to>
      <xdr:col>78</xdr:col>
      <xdr:colOff>69850</xdr:colOff>
      <xdr:row>59</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10162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46990</xdr:rowOff>
    </xdr:from>
    <xdr:to>
      <xdr:col>73</xdr:col>
      <xdr:colOff>180975</xdr:colOff>
      <xdr:row>60</xdr:row>
      <xdr:rowOff>20320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162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115570</xdr:rowOff>
    </xdr:from>
    <xdr:to>
      <xdr:col>69</xdr:col>
      <xdr:colOff>92075</xdr:colOff>
      <xdr:row>60</xdr:row>
      <xdr:rowOff>20320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231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34290</xdr:rowOff>
    </xdr:from>
    <xdr:to>
      <xdr:col>82</xdr:col>
      <xdr:colOff>158750</xdr:colOff>
      <xdr:row>59</xdr:row>
      <xdr:rowOff>135890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6367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167640</xdr:rowOff>
    </xdr:from>
    <xdr:to>
      <xdr:col>74</xdr:col>
      <xdr:colOff>31750</xdr:colOff>
      <xdr:row>59</xdr:row>
      <xdr:rowOff>97790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82567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140970</xdr:rowOff>
    </xdr:from>
    <xdr:to>
      <xdr:col>69</xdr:col>
      <xdr:colOff>142875</xdr:colOff>
      <xdr:row>60</xdr:row>
      <xdr:rowOff>71120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55897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私立認定こども園整備事業補助金の皆減等により、補助費等総額はわずかに減少したが、補助費等の割合は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上記補助金については、令和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年度のみの補助金となるが、各種団体への補助金が多額となっていることから、今後、各種補助金のさらなる精査を行い、適正な補助金等の歳出となるよう見直しを行う。</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38</xdr:row>
      <xdr:rowOff>85852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5872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72136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5140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120142</xdr:rowOff>
    </xdr:from>
    <xdr:to>
      <xdr:col>73</xdr:col>
      <xdr:colOff>180975</xdr:colOff>
      <xdr:row>37</xdr:row>
      <xdr:rowOff>170434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63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38</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637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119634</xdr:rowOff>
    </xdr:from>
    <xdr:to>
      <xdr:col>74</xdr:col>
      <xdr:colOff>31750</xdr:colOff>
      <xdr:row>38</xdr:row>
      <xdr:rowOff>49785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34561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年度より公共事業等債、公共施設等適正管理事業債、補正予算債、減収補填債、緊急防災・減災事業債の元金償還開始となったことから、前年度比</a:t>
          </a:r>
          <a:r>
            <a:rPr kumimoji="1" lang="en-US" altLang="ja-JP" sz="1300" baseline="0">
              <a:latin typeface="ＭＳ Ｐゴシック" panose="020B0600070205080204" pitchFamily="50" charset="-128"/>
              <a:ea typeface="ＭＳ Ｐゴシック" panose="020B0600070205080204" pitchFamily="50" charset="-128"/>
            </a:rPr>
            <a:t>2.2</a:t>
          </a:r>
          <a:r>
            <a:rPr kumimoji="1" lang="ja-JP" altLang="en-US" sz="1300" baseline="0">
              <a:latin typeface="ＭＳ Ｐゴシック" panose="020B0600070205080204" pitchFamily="50" charset="-128"/>
              <a:ea typeface="ＭＳ Ｐゴシック" panose="020B0600070205080204" pitchFamily="50" charset="-128"/>
            </a:rPr>
            <a:t>％増加となった。令和</a:t>
          </a:r>
          <a:r>
            <a:rPr kumimoji="1" lang="en-US" altLang="ja-JP" sz="1300" baseline="0">
              <a:latin typeface="ＭＳ Ｐゴシック" panose="020B0600070205080204" pitchFamily="50" charset="-128"/>
              <a:ea typeface="ＭＳ Ｐゴシック" panose="020B0600070205080204" pitchFamily="50" charset="-128"/>
            </a:rPr>
            <a:t>6</a:t>
          </a:r>
          <a:r>
            <a:rPr kumimoji="1" lang="ja-JP" altLang="en-US" sz="1300" baseline="0">
              <a:latin typeface="ＭＳ Ｐゴシック" panose="020B0600070205080204" pitchFamily="50" charset="-128"/>
              <a:ea typeface="ＭＳ Ｐゴシック" panose="020B0600070205080204" pitchFamily="50" charset="-128"/>
            </a:rPr>
            <a:t>年度以降は公債費の割合が減少する見込みである。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今後、庁舎整備事業等の大きな事業が控えていることから、計画的な起債の借入と新規発行の抑制を図る。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43180</xdr:rowOff>
    </xdr:from>
    <xdr:to>
      <xdr:col>24</xdr:col>
      <xdr:colOff>25400</xdr:colOff>
      <xdr:row>75</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019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43180</xdr:rowOff>
    </xdr:from>
    <xdr:to>
      <xdr:col>19</xdr:col>
      <xdr:colOff>187325</xdr:colOff>
      <xdr:row>75</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01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81280</xdr:rowOff>
    </xdr:from>
    <xdr:to>
      <xdr:col>15</xdr:col>
      <xdr:colOff>98425</xdr:colOff>
      <xdr:row>75</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400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73660</xdr:rowOff>
    </xdr:from>
    <xdr:to>
      <xdr:col>11</xdr:col>
      <xdr:colOff>9525</xdr:colOff>
      <xdr:row>75</xdr:row>
      <xdr:rowOff>92710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324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163830</xdr:rowOff>
    </xdr:from>
    <xdr:to>
      <xdr:col>20</xdr:col>
      <xdr:colOff>38100</xdr:colOff>
      <xdr:row>75</xdr:row>
      <xdr:rowOff>93980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104157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2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30480</xdr:rowOff>
    </xdr:from>
    <xdr:to>
      <xdr:col>15</xdr:col>
      <xdr:colOff>149225</xdr:colOff>
      <xdr:row>75</xdr:row>
      <xdr:rowOff>132080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142257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134637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現在の経常経費の比率は公営企業会計、特別会計への繰出金の割合、補助費等の割合が大きいことが要因である。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そこで、各種補助金のさらなる精査及び繰出金の見直し等を行い、抑制を図り、持続可能な財政運営を図る。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10413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50924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136144</xdr:rowOff>
    </xdr:from>
    <xdr:to>
      <xdr:col>78</xdr:col>
      <xdr:colOff>69850</xdr:colOff>
      <xdr:row>79</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5092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46989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5549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46989</xdr:rowOff>
    </xdr:from>
    <xdr:to>
      <xdr:col>69</xdr:col>
      <xdr:colOff>92075</xdr:colOff>
      <xdr:row>79</xdr:row>
      <xdr:rowOff>65278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5915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131063</xdr:rowOff>
    </xdr:from>
    <xdr:to>
      <xdr:col>82</xdr:col>
      <xdr:colOff>158750</xdr:colOff>
      <xdr:row>79</xdr:row>
      <xdr:rowOff>61213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103140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131063</xdr:rowOff>
    </xdr:from>
    <xdr:to>
      <xdr:col>74</xdr:col>
      <xdr:colOff>31750</xdr:colOff>
      <xdr:row>79</xdr:row>
      <xdr:rowOff>61213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45990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xdr:rowOff>
    </xdr:from>
    <xdr:to>
      <xdr:col>65</xdr:col>
      <xdr:colOff>53975</xdr:colOff>
      <xdr:row>79</xdr:row>
      <xdr:rowOff>116078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100855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94222</xdr:rowOff>
    </xdr:from>
    <xdr:to>
      <xdr:col>29</xdr:col>
      <xdr:colOff>127000</xdr:colOff>
      <xdr:row>18</xdr:row>
      <xdr:rowOff>126820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27947"/>
          <a:ext cx="647700" cy="3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126820</xdr:rowOff>
    </xdr:from>
    <xdr:to>
      <xdr:col>26</xdr:col>
      <xdr:colOff>50800</xdr:colOff>
      <xdr:row>18</xdr:row>
      <xdr:rowOff>135480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60545"/>
          <a:ext cx="698500" cy="8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120410</xdr:rowOff>
    </xdr:from>
    <xdr:to>
      <xdr:col>22</xdr:col>
      <xdr:colOff>114300</xdr:colOff>
      <xdr:row>18</xdr:row>
      <xdr:rowOff>135480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254135"/>
          <a:ext cx="698500" cy="15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120410</xdr:rowOff>
    </xdr:from>
    <xdr:to>
      <xdr:col>18</xdr:col>
      <xdr:colOff>177800</xdr:colOff>
      <xdr:row>18</xdr:row>
      <xdr:rowOff>138031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54135"/>
          <a:ext cx="698500" cy="17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43422</xdr:rowOff>
    </xdr:from>
    <xdr:to>
      <xdr:col>29</xdr:col>
      <xdr:colOff>177800</xdr:colOff>
      <xdr:row>18</xdr:row>
      <xdr:rowOff>145022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77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15499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4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76020</xdr:rowOff>
    </xdr:from>
    <xdr:to>
      <xdr:col>26</xdr:col>
      <xdr:colOff>101600</xdr:colOff>
      <xdr:row>19</xdr:row>
      <xdr:rowOff>6170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09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162397</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29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84680</xdr:rowOff>
    </xdr:from>
    <xdr:to>
      <xdr:col>22</xdr:col>
      <xdr:colOff>165100</xdr:colOff>
      <xdr:row>19</xdr:row>
      <xdr:rowOff>14829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1840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171057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0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69610</xdr:rowOff>
    </xdr:from>
    <xdr:to>
      <xdr:col>19</xdr:col>
      <xdr:colOff>38100</xdr:colOff>
      <xdr:row>18</xdr:row>
      <xdr:rowOff>171210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0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155987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8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87231</xdr:rowOff>
    </xdr:from>
    <xdr:to>
      <xdr:col>15</xdr:col>
      <xdr:colOff>101600</xdr:colOff>
      <xdr:row>19</xdr:row>
      <xdr:rowOff>17381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2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2158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30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60075</xdr:rowOff>
    </xdr:from>
    <xdr:to>
      <xdr:col>29</xdr:col>
      <xdr:colOff>127000</xdr:colOff>
      <xdr:row>35</xdr:row>
      <xdr:rowOff>189277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670425"/>
          <a:ext cx="647700" cy="129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189277</xdr:rowOff>
    </xdr:from>
    <xdr:to>
      <xdr:col>26</xdr:col>
      <xdr:colOff>50800</xdr:colOff>
      <xdr:row>35</xdr:row>
      <xdr:rowOff>279672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799627"/>
          <a:ext cx="698500" cy="90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279672</xdr:rowOff>
    </xdr:from>
    <xdr:to>
      <xdr:col>22</xdr:col>
      <xdr:colOff>114300</xdr:colOff>
      <xdr:row>36</xdr:row>
      <xdr:rowOff>65006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890022"/>
          <a:ext cx="698500" cy="128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56395</xdr:rowOff>
    </xdr:from>
    <xdr:to>
      <xdr:col>18</xdr:col>
      <xdr:colOff>177800</xdr:colOff>
      <xdr:row>36</xdr:row>
      <xdr:rowOff>65006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09645"/>
          <a:ext cx="698500" cy="8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9275</xdr:rowOff>
    </xdr:from>
    <xdr:to>
      <xdr:col>29</xdr:col>
      <xdr:colOff>177800</xdr:colOff>
      <xdr:row>35</xdr:row>
      <xdr:rowOff>110875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19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197252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6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138477</xdr:rowOff>
    </xdr:from>
    <xdr:to>
      <xdr:col>26</xdr:col>
      <xdr:colOff>101600</xdr:colOff>
      <xdr:row>35</xdr:row>
      <xdr:rowOff>240077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48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250254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17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228872</xdr:rowOff>
    </xdr:from>
    <xdr:to>
      <xdr:col>22</xdr:col>
      <xdr:colOff>165100</xdr:colOff>
      <xdr:row>35</xdr:row>
      <xdr:rowOff>330472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3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340649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60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14206</xdr:rowOff>
    </xdr:from>
    <xdr:to>
      <xdr:col>19</xdr:col>
      <xdr:colOff>38100</xdr:colOff>
      <xdr:row>36</xdr:row>
      <xdr:rowOff>115806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67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100583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5595</xdr:rowOff>
    </xdr:from>
    <xdr:to>
      <xdr:col>15</xdr:col>
      <xdr:colOff>101600</xdr:colOff>
      <xdr:row>36</xdr:row>
      <xdr:rowOff>107195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58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117372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72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8,112
7,825
23.11
5,225,437
4,733,431
351,498
3,192,449
3,517,830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65560</xdr:rowOff>
    </xdr:from>
    <xdr:to>
      <xdr:col>24</xdr:col>
      <xdr:colOff>63500</xdr:colOff>
      <xdr:row>38</xdr:row>
      <xdr:rowOff>70242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580660"/>
          <a:ext cx="8382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65560</xdr:rowOff>
    </xdr:from>
    <xdr:to>
      <xdr:col>19</xdr:col>
      <xdr:colOff>177800</xdr:colOff>
      <xdr:row>38</xdr:row>
      <xdr:rowOff>106782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580660"/>
          <a:ext cx="889000" cy="4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105474</xdr:rowOff>
    </xdr:from>
    <xdr:to>
      <xdr:col>15</xdr:col>
      <xdr:colOff>50800</xdr:colOff>
      <xdr:row>38</xdr:row>
      <xdr:rowOff>106782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620574"/>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105474</xdr:rowOff>
    </xdr:from>
    <xdr:to>
      <xdr:col>10</xdr:col>
      <xdr:colOff>114300</xdr:colOff>
      <xdr:row>38</xdr:row>
      <xdr:rowOff>130839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20574"/>
          <a:ext cx="889000" cy="2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19442</xdr:rowOff>
    </xdr:from>
    <xdr:to>
      <xdr:col>24</xdr:col>
      <xdr:colOff>114300</xdr:colOff>
      <xdr:row>38</xdr:row>
      <xdr:rowOff>121042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5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169319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51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14760</xdr:rowOff>
    </xdr:from>
    <xdr:to>
      <xdr:col>20</xdr:col>
      <xdr:colOff>38100</xdr:colOff>
      <xdr:row>38</xdr:row>
      <xdr:rowOff>116360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2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107487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62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55982</xdr:rowOff>
    </xdr:from>
    <xdr:to>
      <xdr:col>15</xdr:col>
      <xdr:colOff>101600</xdr:colOff>
      <xdr:row>38</xdr:row>
      <xdr:rowOff>157582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7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148709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6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54674</xdr:rowOff>
    </xdr:from>
    <xdr:to>
      <xdr:col>10</xdr:col>
      <xdr:colOff>165100</xdr:colOff>
      <xdr:row>38</xdr:row>
      <xdr:rowOff>156274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6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147401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66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80039</xdr:rowOff>
    </xdr:from>
    <xdr:to>
      <xdr:col>6</xdr:col>
      <xdr:colOff>38100</xdr:colOff>
      <xdr:row>39</xdr:row>
      <xdr:rowOff>10189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39</xdr:row>
      <xdr:rowOff>1316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68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156158</xdr:rowOff>
    </xdr:from>
    <xdr:to>
      <xdr:col>24</xdr:col>
      <xdr:colOff>63500</xdr:colOff>
      <xdr:row>59</xdr:row>
      <xdr:rowOff>13582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100258"/>
          <a:ext cx="838200" cy="2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13582</xdr:rowOff>
    </xdr:from>
    <xdr:to>
      <xdr:col>19</xdr:col>
      <xdr:colOff>177800</xdr:colOff>
      <xdr:row>59</xdr:row>
      <xdr:rowOff>15784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129132"/>
          <a:ext cx="8890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15784</xdr:rowOff>
    </xdr:from>
    <xdr:to>
      <xdr:col>15</xdr:col>
      <xdr:colOff>50800</xdr:colOff>
      <xdr:row>59</xdr:row>
      <xdr:rowOff>28206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131334"/>
          <a:ext cx="889000" cy="1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28206</xdr:rowOff>
    </xdr:from>
    <xdr:to>
      <xdr:col>10</xdr:col>
      <xdr:colOff>114300</xdr:colOff>
      <xdr:row>59</xdr:row>
      <xdr:rowOff>33674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143756"/>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105358</xdr:rowOff>
    </xdr:from>
    <xdr:to>
      <xdr:col>24</xdr:col>
      <xdr:colOff>114300</xdr:colOff>
      <xdr:row>59</xdr:row>
      <xdr:rowOff>35508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134232</xdr:rowOff>
    </xdr:from>
    <xdr:to>
      <xdr:col>20</xdr:col>
      <xdr:colOff>38100</xdr:colOff>
      <xdr:row>59</xdr:row>
      <xdr:rowOff>64382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7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55509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17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136434</xdr:rowOff>
    </xdr:from>
    <xdr:to>
      <xdr:col>15</xdr:col>
      <xdr:colOff>101600</xdr:colOff>
      <xdr:row>59</xdr:row>
      <xdr:rowOff>66584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57711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17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148856</xdr:rowOff>
    </xdr:from>
    <xdr:to>
      <xdr:col>10</xdr:col>
      <xdr:colOff>165100</xdr:colOff>
      <xdr:row>59</xdr:row>
      <xdr:rowOff>79006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70133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18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154324</xdr:rowOff>
    </xdr:from>
    <xdr:to>
      <xdr:col>6</xdr:col>
      <xdr:colOff>38100</xdr:colOff>
      <xdr:row>59</xdr:row>
      <xdr:rowOff>84474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75601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1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23326</xdr:rowOff>
    </xdr:from>
    <xdr:to>
      <xdr:col>24</xdr:col>
      <xdr:colOff>63500</xdr:colOff>
      <xdr:row>79</xdr:row>
      <xdr:rowOff>62971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67876"/>
          <a:ext cx="838200" cy="3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40227</xdr:rowOff>
    </xdr:from>
    <xdr:to>
      <xdr:col>19</xdr:col>
      <xdr:colOff>177800</xdr:colOff>
      <xdr:row>79</xdr:row>
      <xdr:rowOff>62971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84777"/>
          <a:ext cx="889000" cy="2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123093</xdr:rowOff>
    </xdr:from>
    <xdr:to>
      <xdr:col>15</xdr:col>
      <xdr:colOff>50800</xdr:colOff>
      <xdr:row>79</xdr:row>
      <xdr:rowOff>40227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96193"/>
          <a:ext cx="889000" cy="8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92314</xdr:rowOff>
    </xdr:from>
    <xdr:to>
      <xdr:col>10</xdr:col>
      <xdr:colOff>114300</xdr:colOff>
      <xdr:row>78</xdr:row>
      <xdr:rowOff>123093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65414"/>
          <a:ext cx="889000" cy="30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143976</xdr:rowOff>
    </xdr:from>
    <xdr:to>
      <xdr:col>24</xdr:col>
      <xdr:colOff>114300</xdr:colOff>
      <xdr:row>79</xdr:row>
      <xdr:rowOff>74126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1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58903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3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12171</xdr:rowOff>
    </xdr:from>
    <xdr:to>
      <xdr:col>20</xdr:col>
      <xdr:colOff>38100</xdr:colOff>
      <xdr:row>79</xdr:row>
      <xdr:rowOff>113771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5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104898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4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160877</xdr:rowOff>
    </xdr:from>
    <xdr:to>
      <xdr:col>15</xdr:col>
      <xdr:colOff>101600</xdr:colOff>
      <xdr:row>79</xdr:row>
      <xdr:rowOff>91027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82154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2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72293</xdr:rowOff>
    </xdr:from>
    <xdr:to>
      <xdr:col>10</xdr:col>
      <xdr:colOff>165100</xdr:colOff>
      <xdr:row>79</xdr:row>
      <xdr:rowOff>2443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4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165020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3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41514</xdr:rowOff>
    </xdr:from>
    <xdr:to>
      <xdr:col>6</xdr:col>
      <xdr:colOff>38100</xdr:colOff>
      <xdr:row>78</xdr:row>
      <xdr:rowOff>143114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134241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5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69368</xdr:rowOff>
    </xdr:from>
    <xdr:to>
      <xdr:col>24</xdr:col>
      <xdr:colOff>63500</xdr:colOff>
      <xdr:row>97</xdr:row>
      <xdr:rowOff>153797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357118"/>
          <a:ext cx="838200" cy="42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69368</xdr:rowOff>
    </xdr:from>
    <xdr:to>
      <xdr:col>19</xdr:col>
      <xdr:colOff>177800</xdr:colOff>
      <xdr:row>96</xdr:row>
      <xdr:rowOff>144335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357118"/>
          <a:ext cx="889000" cy="24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144335</xdr:rowOff>
    </xdr:from>
    <xdr:to>
      <xdr:col>15</xdr:col>
      <xdr:colOff>50800</xdr:colOff>
      <xdr:row>96</xdr:row>
      <xdr:rowOff>144932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03535"/>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144932</xdr:rowOff>
    </xdr:from>
    <xdr:to>
      <xdr:col>10</xdr:col>
      <xdr:colOff>114300</xdr:colOff>
      <xdr:row>96</xdr:row>
      <xdr:rowOff>156260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04132"/>
          <a:ext cx="889000" cy="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102997</xdr:rowOff>
    </xdr:from>
    <xdr:to>
      <xdr:col>24</xdr:col>
      <xdr:colOff>114300</xdr:colOff>
      <xdr:row>98</xdr:row>
      <xdr:rowOff>33147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3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17924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18568</xdr:rowOff>
    </xdr:from>
    <xdr:to>
      <xdr:col>20</xdr:col>
      <xdr:colOff>38100</xdr:colOff>
      <xdr:row>95</xdr:row>
      <xdr:rowOff>120168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3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111295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3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93535</xdr:rowOff>
    </xdr:from>
    <xdr:to>
      <xdr:col>15</xdr:col>
      <xdr:colOff>101600</xdr:colOff>
      <xdr:row>97</xdr:row>
      <xdr:rowOff>23685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5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40212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3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94132</xdr:rowOff>
    </xdr:from>
    <xdr:to>
      <xdr:col>10</xdr:col>
      <xdr:colOff>165100</xdr:colOff>
      <xdr:row>97</xdr:row>
      <xdr:rowOff>24282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5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40809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3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105460</xdr:rowOff>
    </xdr:from>
    <xdr:to>
      <xdr:col>6</xdr:col>
      <xdr:colOff>38100</xdr:colOff>
      <xdr:row>97</xdr:row>
      <xdr:rowOff>35610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5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52137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33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108702</xdr:rowOff>
    </xdr:from>
    <xdr:to>
      <xdr:col>55</xdr:col>
      <xdr:colOff>0</xdr:colOff>
      <xdr:row>36</xdr:row>
      <xdr:rowOff>41013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109452"/>
          <a:ext cx="838200" cy="10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169569</xdr:rowOff>
    </xdr:from>
    <xdr:to>
      <xdr:col>50</xdr:col>
      <xdr:colOff>114300</xdr:colOff>
      <xdr:row>35</xdr:row>
      <xdr:rowOff>108702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827419"/>
          <a:ext cx="889000" cy="28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169569</xdr:rowOff>
    </xdr:from>
    <xdr:to>
      <xdr:col>45</xdr:col>
      <xdr:colOff>177800</xdr:colOff>
      <xdr:row>36</xdr:row>
      <xdr:rowOff>158729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827419"/>
          <a:ext cx="889000" cy="50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97318</xdr:rowOff>
    </xdr:from>
    <xdr:to>
      <xdr:col>41</xdr:col>
      <xdr:colOff>50800</xdr:colOff>
      <xdr:row>36</xdr:row>
      <xdr:rowOff>158729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269518"/>
          <a:ext cx="889000" cy="6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161663</xdr:rowOff>
    </xdr:from>
    <xdr:to>
      <xdr:col>55</xdr:col>
      <xdr:colOff>50800</xdr:colOff>
      <xdr:row>36</xdr:row>
      <xdr:rowOff>91813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140090</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4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57902</xdr:rowOff>
    </xdr:from>
    <xdr:to>
      <xdr:col>50</xdr:col>
      <xdr:colOff>165100</xdr:colOff>
      <xdr:row>35</xdr:row>
      <xdr:rowOff>159502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150629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5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118769</xdr:rowOff>
    </xdr:from>
    <xdr:to>
      <xdr:col>46</xdr:col>
      <xdr:colOff>38100</xdr:colOff>
      <xdr:row>34</xdr:row>
      <xdr:rowOff>48919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7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40046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6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107929</xdr:rowOff>
    </xdr:from>
    <xdr:to>
      <xdr:col>41</xdr:col>
      <xdr:colOff>101600</xdr:colOff>
      <xdr:row>37</xdr:row>
      <xdr:rowOff>38079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29206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46518</xdr:rowOff>
    </xdr:from>
    <xdr:to>
      <xdr:col>36</xdr:col>
      <xdr:colOff>165100</xdr:colOff>
      <xdr:row>36</xdr:row>
      <xdr:rowOff>148118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1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139245</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3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11623</xdr:rowOff>
    </xdr:from>
    <xdr:to>
      <xdr:col>55</xdr:col>
      <xdr:colOff>0</xdr:colOff>
      <xdr:row>59</xdr:row>
      <xdr:rowOff>15456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127173"/>
          <a:ext cx="8382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134248</xdr:rowOff>
    </xdr:from>
    <xdr:to>
      <xdr:col>50</xdr:col>
      <xdr:colOff>114300</xdr:colOff>
      <xdr:row>59</xdr:row>
      <xdr:rowOff>11623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78348"/>
          <a:ext cx="889000" cy="4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134248</xdr:rowOff>
    </xdr:from>
    <xdr:to>
      <xdr:col>45</xdr:col>
      <xdr:colOff>177800</xdr:colOff>
      <xdr:row>59</xdr:row>
      <xdr:rowOff>40368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078348"/>
          <a:ext cx="889000" cy="7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40368</xdr:rowOff>
    </xdr:from>
    <xdr:to>
      <xdr:col>41</xdr:col>
      <xdr:colOff>50800</xdr:colOff>
      <xdr:row>59</xdr:row>
      <xdr:rowOff>55390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155918"/>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136106</xdr:rowOff>
    </xdr:from>
    <xdr:to>
      <xdr:col>55</xdr:col>
      <xdr:colOff>50800</xdr:colOff>
      <xdr:row>59</xdr:row>
      <xdr:rowOff>66256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51033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132273</xdr:rowOff>
    </xdr:from>
    <xdr:to>
      <xdr:col>50</xdr:col>
      <xdr:colOff>165100</xdr:colOff>
      <xdr:row>59</xdr:row>
      <xdr:rowOff>62423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53550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6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83448</xdr:rowOff>
    </xdr:from>
    <xdr:to>
      <xdr:col>46</xdr:col>
      <xdr:colOff>38100</xdr:colOff>
      <xdr:row>59</xdr:row>
      <xdr:rowOff>13598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4725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161018</xdr:rowOff>
    </xdr:from>
    <xdr:to>
      <xdr:col>41</xdr:col>
      <xdr:colOff>101600</xdr:colOff>
      <xdr:row>59</xdr:row>
      <xdr:rowOff>91168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1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82295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4590</xdr:rowOff>
    </xdr:from>
    <xdr:to>
      <xdr:col>36</xdr:col>
      <xdr:colOff>165100</xdr:colOff>
      <xdr:row>59</xdr:row>
      <xdr:rowOff>106190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12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97317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21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131776</xdr:rowOff>
    </xdr:from>
    <xdr:to>
      <xdr:col>55</xdr:col>
      <xdr:colOff>0</xdr:colOff>
      <xdr:row>78</xdr:row>
      <xdr:rowOff>135417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04876"/>
          <a:ext cx="838200" cy="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131776</xdr:rowOff>
    </xdr:from>
    <xdr:to>
      <xdr:col>50</xdr:col>
      <xdr:colOff>114300</xdr:colOff>
      <xdr:row>78</xdr:row>
      <xdr:rowOff>135137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04876"/>
          <a:ext cx="88900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89235</xdr:rowOff>
    </xdr:from>
    <xdr:to>
      <xdr:col>45</xdr:col>
      <xdr:colOff>177800</xdr:colOff>
      <xdr:row>78</xdr:row>
      <xdr:rowOff>135137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62335"/>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77936</xdr:rowOff>
    </xdr:from>
    <xdr:to>
      <xdr:col>41</xdr:col>
      <xdr:colOff>50800</xdr:colOff>
      <xdr:row>78</xdr:row>
      <xdr:rowOff>89235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51036"/>
          <a:ext cx="889000" cy="1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84617</xdr:rowOff>
    </xdr:from>
    <xdr:to>
      <xdr:col>55</xdr:col>
      <xdr:colOff>50800</xdr:colOff>
      <xdr:row>79</xdr:row>
      <xdr:rowOff>14767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5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170994</xdr:rowOff>
    </xdr:from>
    <xdr:ext cx="378565"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2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80976</xdr:rowOff>
    </xdr:from>
    <xdr:to>
      <xdr:col>50</xdr:col>
      <xdr:colOff>165100</xdr:colOff>
      <xdr:row>79</xdr:row>
      <xdr:rowOff>11126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2253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5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84337</xdr:rowOff>
    </xdr:from>
    <xdr:to>
      <xdr:col>46</xdr:col>
      <xdr:colOff>38100</xdr:colOff>
      <xdr:row>79</xdr:row>
      <xdr:rowOff>14487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5614</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61017" y="1355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38435</xdr:rowOff>
    </xdr:from>
    <xdr:to>
      <xdr:col>41</xdr:col>
      <xdr:colOff>101600</xdr:colOff>
      <xdr:row>78</xdr:row>
      <xdr:rowOff>140035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131162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0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27136</xdr:rowOff>
    </xdr:from>
    <xdr:to>
      <xdr:col>36</xdr:col>
      <xdr:colOff>165100</xdr:colOff>
      <xdr:row>78</xdr:row>
      <xdr:rowOff>128736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119863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9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76149</xdr:rowOff>
    </xdr:from>
    <xdr:to>
      <xdr:col>55</xdr:col>
      <xdr:colOff>0</xdr:colOff>
      <xdr:row>97</xdr:row>
      <xdr:rowOff>81851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06799"/>
          <a:ext cx="8382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107445</xdr:rowOff>
    </xdr:from>
    <xdr:to>
      <xdr:col>50</xdr:col>
      <xdr:colOff>114300</xdr:colOff>
      <xdr:row>97</xdr:row>
      <xdr:rowOff>76149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66645"/>
          <a:ext cx="889000" cy="14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107445</xdr:rowOff>
    </xdr:from>
    <xdr:to>
      <xdr:col>45</xdr:col>
      <xdr:colOff>177800</xdr:colOff>
      <xdr:row>98</xdr:row>
      <xdr:rowOff>26932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66645"/>
          <a:ext cx="889000" cy="26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26932</xdr:rowOff>
    </xdr:from>
    <xdr:to>
      <xdr:col>41</xdr:col>
      <xdr:colOff>50800</xdr:colOff>
      <xdr:row>98</xdr:row>
      <xdr:rowOff>89395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29032"/>
          <a:ext cx="889000" cy="6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31051</xdr:rowOff>
    </xdr:from>
    <xdr:to>
      <xdr:col>55</xdr:col>
      <xdr:colOff>50800</xdr:colOff>
      <xdr:row>97</xdr:row>
      <xdr:rowOff>132651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6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9478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4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25349</xdr:rowOff>
    </xdr:from>
    <xdr:to>
      <xdr:col>50</xdr:col>
      <xdr:colOff>165100</xdr:colOff>
      <xdr:row>97</xdr:row>
      <xdr:rowOff>126949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5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118076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4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56645</xdr:rowOff>
    </xdr:from>
    <xdr:to>
      <xdr:col>46</xdr:col>
      <xdr:colOff>38100</xdr:colOff>
      <xdr:row>96</xdr:row>
      <xdr:rowOff>158245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1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3322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9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147582</xdr:rowOff>
    </xdr:from>
    <xdr:to>
      <xdr:col>41</xdr:col>
      <xdr:colOff>101600</xdr:colOff>
      <xdr:row>98</xdr:row>
      <xdr:rowOff>77732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68859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7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38595</xdr:rowOff>
    </xdr:from>
    <xdr:to>
      <xdr:col>36</xdr:col>
      <xdr:colOff>165100</xdr:colOff>
      <xdr:row>98</xdr:row>
      <xdr:rowOff>140195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131322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3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78614</xdr:rowOff>
    </xdr:from>
    <xdr:to>
      <xdr:col>85</xdr:col>
      <xdr:colOff>127000</xdr:colOff>
      <xdr:row>77</xdr:row>
      <xdr:rowOff>107316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80264"/>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107316</xdr:rowOff>
    </xdr:from>
    <xdr:to>
      <xdr:col>81</xdr:col>
      <xdr:colOff>50800</xdr:colOff>
      <xdr:row>77</xdr:row>
      <xdr:rowOff>121746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08966"/>
          <a:ext cx="889000" cy="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119309</xdr:rowOff>
    </xdr:from>
    <xdr:to>
      <xdr:col>76</xdr:col>
      <xdr:colOff>114300</xdr:colOff>
      <xdr:row>77</xdr:row>
      <xdr:rowOff>121746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20959"/>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119309</xdr:rowOff>
    </xdr:from>
    <xdr:to>
      <xdr:col>71</xdr:col>
      <xdr:colOff>177800</xdr:colOff>
      <xdr:row>77</xdr:row>
      <xdr:rowOff>133280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20959"/>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27814</xdr:rowOff>
    </xdr:from>
    <xdr:to>
      <xdr:col>85</xdr:col>
      <xdr:colOff>177800</xdr:colOff>
      <xdr:row>77</xdr:row>
      <xdr:rowOff>129414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6241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56516</xdr:rowOff>
    </xdr:from>
    <xdr:to>
      <xdr:col>81</xdr:col>
      <xdr:colOff>101600</xdr:colOff>
      <xdr:row>77</xdr:row>
      <xdr:rowOff>158116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149243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70946</xdr:rowOff>
    </xdr:from>
    <xdr:to>
      <xdr:col>76</xdr:col>
      <xdr:colOff>165100</xdr:colOff>
      <xdr:row>78</xdr:row>
      <xdr:rowOff>1096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163673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68509</xdr:rowOff>
    </xdr:from>
    <xdr:to>
      <xdr:col>72</xdr:col>
      <xdr:colOff>38100</xdr:colOff>
      <xdr:row>77</xdr:row>
      <xdr:rowOff>170109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161236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6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82480</xdr:rowOff>
    </xdr:from>
    <xdr:to>
      <xdr:col>67</xdr:col>
      <xdr:colOff>101600</xdr:colOff>
      <xdr:row>78</xdr:row>
      <xdr:rowOff>12630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3757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144742</xdr:rowOff>
    </xdr:from>
    <xdr:to>
      <xdr:col>85</xdr:col>
      <xdr:colOff>127000</xdr:colOff>
      <xdr:row>99</xdr:row>
      <xdr:rowOff>74107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46842"/>
          <a:ext cx="838200" cy="10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144742</xdr:rowOff>
    </xdr:from>
    <xdr:to>
      <xdr:col>81</xdr:col>
      <xdr:colOff>50800</xdr:colOff>
      <xdr:row>99</xdr:row>
      <xdr:rowOff>87973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46842"/>
          <a:ext cx="889000" cy="1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19347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99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87382</xdr:rowOff>
    </xdr:from>
    <xdr:to>
      <xdr:col>76</xdr:col>
      <xdr:colOff>114300</xdr:colOff>
      <xdr:row>99</xdr:row>
      <xdr:rowOff>87973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7060932"/>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54147</xdr:rowOff>
    </xdr:from>
    <xdr:to>
      <xdr:col>71</xdr:col>
      <xdr:colOff>177800</xdr:colOff>
      <xdr:row>99</xdr:row>
      <xdr:rowOff>87382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27697"/>
          <a:ext cx="889000" cy="3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23307</xdr:rowOff>
    </xdr:from>
    <xdr:to>
      <xdr:col>85</xdr:col>
      <xdr:colOff>177800</xdr:colOff>
      <xdr:row>99</xdr:row>
      <xdr:rowOff>124907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9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109684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93942</xdr:rowOff>
    </xdr:from>
    <xdr:to>
      <xdr:col>81</xdr:col>
      <xdr:colOff>101600</xdr:colOff>
      <xdr:row>99</xdr:row>
      <xdr:rowOff>24092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9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40619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67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37173</xdr:rowOff>
    </xdr:from>
    <xdr:to>
      <xdr:col>76</xdr:col>
      <xdr:colOff>165100</xdr:colOff>
      <xdr:row>99</xdr:row>
      <xdr:rowOff>138773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70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129900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1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36582</xdr:rowOff>
    </xdr:from>
    <xdr:to>
      <xdr:col>72</xdr:col>
      <xdr:colOff>38100</xdr:colOff>
      <xdr:row>99</xdr:row>
      <xdr:rowOff>138182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1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129309</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10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3347</xdr:rowOff>
    </xdr:from>
    <xdr:to>
      <xdr:col>67</xdr:col>
      <xdr:colOff>101600</xdr:colOff>
      <xdr:row>99</xdr:row>
      <xdr:rowOff>104947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96074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6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9365</xdr:rowOff>
    </xdr:from>
    <xdr:to>
      <xdr:col>116</xdr:col>
      <xdr:colOff>63500</xdr:colOff>
      <xdr:row>36</xdr:row>
      <xdr:rowOff>133822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181565"/>
          <a:ext cx="838200" cy="12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133822</xdr:rowOff>
    </xdr:from>
    <xdr:to>
      <xdr:col>111</xdr:col>
      <xdr:colOff>177800</xdr:colOff>
      <xdr:row>37</xdr:row>
      <xdr:rowOff>133789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306022"/>
          <a:ext cx="889000" cy="17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37516</xdr:rowOff>
    </xdr:from>
    <xdr:to>
      <xdr:col>107</xdr:col>
      <xdr:colOff>50800</xdr:colOff>
      <xdr:row>37</xdr:row>
      <xdr:rowOff>133789</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209716"/>
          <a:ext cx="889000" cy="2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49104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37516</xdr:rowOff>
    </xdr:from>
    <xdr:to>
      <xdr:col>102</xdr:col>
      <xdr:colOff>114300</xdr:colOff>
      <xdr:row>37</xdr:row>
      <xdr:rowOff>54889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209716"/>
          <a:ext cx="889000" cy="18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130015</xdr:rowOff>
    </xdr:from>
    <xdr:to>
      <xdr:col>116</xdr:col>
      <xdr:colOff>114300</xdr:colOff>
      <xdr:row>36</xdr:row>
      <xdr:rowOff>60165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1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152892</xdr:rowOff>
    </xdr:from>
    <xdr:ext cx="534377"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98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83022</xdr:rowOff>
    </xdr:from>
    <xdr:to>
      <xdr:col>112</xdr:col>
      <xdr:colOff>38100</xdr:colOff>
      <xdr:row>37</xdr:row>
      <xdr:rowOff>13172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25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29699</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56111" y="603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82989</xdr:rowOff>
    </xdr:from>
    <xdr:to>
      <xdr:col>107</xdr:col>
      <xdr:colOff>101600</xdr:colOff>
      <xdr:row>38</xdr:row>
      <xdr:rowOff>13139</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2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29666</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158166</xdr:rowOff>
    </xdr:from>
    <xdr:to>
      <xdr:col>102</xdr:col>
      <xdr:colOff>165100</xdr:colOff>
      <xdr:row>36</xdr:row>
      <xdr:rowOff>88316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15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104843</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278111" y="593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4089</xdr:rowOff>
    </xdr:from>
    <xdr:to>
      <xdr:col>98</xdr:col>
      <xdr:colOff>38100</xdr:colOff>
      <xdr:row>37</xdr:row>
      <xdr:rowOff>105689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3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122216</xdr:rowOff>
    </xdr:from>
    <xdr:ext cx="534377"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389111" y="6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94862</xdr:rowOff>
    </xdr:from>
    <xdr:to>
      <xdr:col>116</xdr:col>
      <xdr:colOff>63500</xdr:colOff>
      <xdr:row>59</xdr:row>
      <xdr:rowOff>94927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210412"/>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94927</xdr:rowOff>
    </xdr:from>
    <xdr:to>
      <xdr:col>111</xdr:col>
      <xdr:colOff>177800</xdr:colOff>
      <xdr:row>59</xdr:row>
      <xdr:rowOff>94993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210477"/>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93686</xdr:rowOff>
    </xdr:from>
    <xdr:to>
      <xdr:col>107</xdr:col>
      <xdr:colOff>50800</xdr:colOff>
      <xdr:row>59</xdr:row>
      <xdr:rowOff>94993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09236"/>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93686</xdr:rowOff>
    </xdr:from>
    <xdr:to>
      <xdr:col>102</xdr:col>
      <xdr:colOff>114300</xdr:colOff>
      <xdr:row>59</xdr:row>
      <xdr:rowOff>95090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209236"/>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44062</xdr:rowOff>
    </xdr:from>
    <xdr:to>
      <xdr:col>116</xdr:col>
      <xdr:colOff>114300</xdr:colOff>
      <xdr:row>59</xdr:row>
      <xdr:rowOff>145662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5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130439</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4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44127</xdr:rowOff>
    </xdr:from>
    <xdr:to>
      <xdr:col>112</xdr:col>
      <xdr:colOff>38100</xdr:colOff>
      <xdr:row>59</xdr:row>
      <xdr:rowOff>145727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136854</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5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44193</xdr:rowOff>
    </xdr:from>
    <xdr:to>
      <xdr:col>107</xdr:col>
      <xdr:colOff>101600</xdr:colOff>
      <xdr:row>59</xdr:row>
      <xdr:rowOff>145793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136920</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52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42886</xdr:rowOff>
    </xdr:from>
    <xdr:to>
      <xdr:col>102</xdr:col>
      <xdr:colOff>165100</xdr:colOff>
      <xdr:row>59</xdr:row>
      <xdr:rowOff>144486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5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135613</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5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44290</xdr:rowOff>
    </xdr:from>
    <xdr:to>
      <xdr:col>98</xdr:col>
      <xdr:colOff>38100</xdr:colOff>
      <xdr:row>59</xdr:row>
      <xdr:rowOff>145890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137017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25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77262</xdr:rowOff>
    </xdr:from>
    <xdr:to>
      <xdr:col>116</xdr:col>
      <xdr:colOff>63500</xdr:colOff>
      <xdr:row>75</xdr:row>
      <xdr:rowOff>147831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36012"/>
          <a:ext cx="838200" cy="7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147831</xdr:rowOff>
    </xdr:from>
    <xdr:to>
      <xdr:col>111</xdr:col>
      <xdr:colOff>177800</xdr:colOff>
      <xdr:row>75</xdr:row>
      <xdr:rowOff>155922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06581"/>
          <a:ext cx="889000" cy="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133109</xdr:rowOff>
    </xdr:from>
    <xdr:to>
      <xdr:col>107</xdr:col>
      <xdr:colOff>50800</xdr:colOff>
      <xdr:row>75</xdr:row>
      <xdr:rowOff>155922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91859"/>
          <a:ext cx="889000" cy="2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133109</xdr:rowOff>
    </xdr:from>
    <xdr:to>
      <xdr:col>102</xdr:col>
      <xdr:colOff>114300</xdr:colOff>
      <xdr:row>76</xdr:row>
      <xdr:rowOff>21217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91859"/>
          <a:ext cx="889000" cy="5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26462</xdr:rowOff>
    </xdr:from>
    <xdr:to>
      <xdr:col>116</xdr:col>
      <xdr:colOff>114300</xdr:colOff>
      <xdr:row>75</xdr:row>
      <xdr:rowOff>128062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8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49339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3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97031</xdr:rowOff>
    </xdr:from>
    <xdr:to>
      <xdr:col>112</xdr:col>
      <xdr:colOff>38100</xdr:colOff>
      <xdr:row>76</xdr:row>
      <xdr:rowOff>27180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557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43708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105123</xdr:rowOff>
    </xdr:from>
    <xdr:to>
      <xdr:col>107</xdr:col>
      <xdr:colOff>101600</xdr:colOff>
      <xdr:row>76</xdr:row>
      <xdr:rowOff>35272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638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51800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82309</xdr:rowOff>
    </xdr:from>
    <xdr:to>
      <xdr:col>102</xdr:col>
      <xdr:colOff>165100</xdr:colOff>
      <xdr:row>76</xdr:row>
      <xdr:rowOff>12458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410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28986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141867</xdr:rowOff>
    </xdr:from>
    <xdr:to>
      <xdr:col>98</xdr:col>
      <xdr:colOff>38100</xdr:colOff>
      <xdr:row>76</xdr:row>
      <xdr:rowOff>72017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0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63144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9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投資及び出資金、繰出金を除いた各項目については、類似団体平均値を下回っている。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投資及び出資金については、水道事業会計への出資金が含まれ、類似団体平均値を大きく超過している。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繰出金については、公共下水道事業特別会計、農業集落排水事業特別会計への繰出金が含まれ、類似団体平均値を超過している。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茨城県五霞町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8,112
7,825
23.11
5,225,437
4,733,431
351,498
3,192,449
3,517,830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13.5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10160</xdr:rowOff>
    </xdr:from>
    <xdr:to>
      <xdr:col>24</xdr:col>
      <xdr:colOff>63500</xdr:colOff>
      <xdr:row>35</xdr:row>
      <xdr:rowOff>19739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10910"/>
          <a:ext cx="8382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19739</xdr:rowOff>
    </xdr:from>
    <xdr:to>
      <xdr:col>19</xdr:col>
      <xdr:colOff>177800</xdr:colOff>
      <xdr:row>35</xdr:row>
      <xdr:rowOff>71991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20489"/>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71991</xdr:rowOff>
    </xdr:from>
    <xdr:to>
      <xdr:col>15</xdr:col>
      <xdr:colOff>50800</xdr:colOff>
      <xdr:row>35</xdr:row>
      <xdr:rowOff>133495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72741"/>
          <a:ext cx="88900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45321</xdr:rowOff>
    </xdr:from>
    <xdr:to>
      <xdr:col>10</xdr:col>
      <xdr:colOff>114300</xdr:colOff>
      <xdr:row>35</xdr:row>
      <xdr:rowOff>133495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46071"/>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130810</xdr:rowOff>
    </xdr:from>
    <xdr:to>
      <xdr:col>24</xdr:col>
      <xdr:colOff>114300</xdr:colOff>
      <xdr:row>35</xdr:row>
      <xdr:rowOff>60960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1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140389</xdr:rowOff>
    </xdr:from>
    <xdr:to>
      <xdr:col>20</xdr:col>
      <xdr:colOff>38100</xdr:colOff>
      <xdr:row>35</xdr:row>
      <xdr:rowOff>70539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6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87066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7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21191</xdr:rowOff>
    </xdr:from>
    <xdr:to>
      <xdr:col>15</xdr:col>
      <xdr:colOff>101600</xdr:colOff>
      <xdr:row>35</xdr:row>
      <xdr:rowOff>122791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2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139318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9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82695</xdr:rowOff>
    </xdr:from>
    <xdr:to>
      <xdr:col>10</xdr:col>
      <xdr:colOff>165100</xdr:colOff>
      <xdr:row>36</xdr:row>
      <xdr:rowOff>12845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165971</xdr:rowOff>
    </xdr:from>
    <xdr:to>
      <xdr:col>6</xdr:col>
      <xdr:colOff>38100</xdr:colOff>
      <xdr:row>35</xdr:row>
      <xdr:rowOff>96121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112648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107923</xdr:rowOff>
    </xdr:from>
    <xdr:to>
      <xdr:col>24</xdr:col>
      <xdr:colOff>63500</xdr:colOff>
      <xdr:row>58</xdr:row>
      <xdr:rowOff>150193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52023"/>
          <a:ext cx="838200" cy="4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81166</xdr:rowOff>
    </xdr:from>
    <xdr:to>
      <xdr:col>19</xdr:col>
      <xdr:colOff>177800</xdr:colOff>
      <xdr:row>58</xdr:row>
      <xdr:rowOff>107923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25266"/>
          <a:ext cx="8890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81166</xdr:rowOff>
    </xdr:from>
    <xdr:to>
      <xdr:col>15</xdr:col>
      <xdr:colOff>50800</xdr:colOff>
      <xdr:row>58</xdr:row>
      <xdr:rowOff>160602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25266"/>
          <a:ext cx="889000" cy="7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145972</xdr:rowOff>
    </xdr:from>
    <xdr:to>
      <xdr:col>10</xdr:col>
      <xdr:colOff>114300</xdr:colOff>
      <xdr:row>58</xdr:row>
      <xdr:rowOff>160602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90072"/>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99393</xdr:rowOff>
    </xdr:from>
    <xdr:to>
      <xdr:col>24</xdr:col>
      <xdr:colOff>114300</xdr:colOff>
      <xdr:row>59</xdr:row>
      <xdr:rowOff>29543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14320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5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57123</xdr:rowOff>
    </xdr:from>
    <xdr:to>
      <xdr:col>20</xdr:col>
      <xdr:colOff>38100</xdr:colOff>
      <xdr:row>58</xdr:row>
      <xdr:rowOff>158723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149850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93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30366</xdr:rowOff>
    </xdr:from>
    <xdr:to>
      <xdr:col>15</xdr:col>
      <xdr:colOff>101600</xdr:colOff>
      <xdr:row>58</xdr:row>
      <xdr:rowOff>131966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123093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67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109802</xdr:rowOff>
    </xdr:from>
    <xdr:to>
      <xdr:col>10</xdr:col>
      <xdr:colOff>165100</xdr:colOff>
      <xdr:row>59</xdr:row>
      <xdr:rowOff>39952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5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31079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4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95172</xdr:rowOff>
    </xdr:from>
    <xdr:to>
      <xdr:col>6</xdr:col>
      <xdr:colOff>38100</xdr:colOff>
      <xdr:row>59</xdr:row>
      <xdr:rowOff>25322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16449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947</xdr:rowOff>
    </xdr:from>
    <xdr:to>
      <xdr:col>24</xdr:col>
      <xdr:colOff>63500</xdr:colOff>
      <xdr:row>77</xdr:row>
      <xdr:rowOff>150589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31147"/>
          <a:ext cx="838200" cy="3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947</xdr:rowOff>
    </xdr:from>
    <xdr:to>
      <xdr:col>19</xdr:col>
      <xdr:colOff>177800</xdr:colOff>
      <xdr:row>78</xdr:row>
      <xdr:rowOff>31717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31147"/>
          <a:ext cx="889000" cy="37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4133</xdr:rowOff>
    </xdr:from>
    <xdr:to>
      <xdr:col>15</xdr:col>
      <xdr:colOff>50800</xdr:colOff>
      <xdr:row>78</xdr:row>
      <xdr:rowOff>31717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77233"/>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4133</xdr:rowOff>
    </xdr:from>
    <xdr:to>
      <xdr:col>10</xdr:col>
      <xdr:colOff>114300</xdr:colOff>
      <xdr:row>78</xdr:row>
      <xdr:rowOff>41783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77233"/>
          <a:ext cx="8890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99789</xdr:rowOff>
    </xdr:from>
    <xdr:to>
      <xdr:col>24</xdr:col>
      <xdr:colOff>114300</xdr:colOff>
      <xdr:row>78</xdr:row>
      <xdr:rowOff>29939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78216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7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121597</xdr:rowOff>
    </xdr:from>
    <xdr:to>
      <xdr:col>20</xdr:col>
      <xdr:colOff>38100</xdr:colOff>
      <xdr:row>76</xdr:row>
      <xdr:rowOff>51747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8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42874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7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152367</xdr:rowOff>
    </xdr:from>
    <xdr:to>
      <xdr:col>15</xdr:col>
      <xdr:colOff>101600</xdr:colOff>
      <xdr:row>78</xdr:row>
      <xdr:rowOff>82517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5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73644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4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124783</xdr:rowOff>
    </xdr:from>
    <xdr:to>
      <xdr:col>10</xdr:col>
      <xdr:colOff>165100</xdr:colOff>
      <xdr:row>78</xdr:row>
      <xdr:rowOff>54933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46060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1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162433</xdr:rowOff>
    </xdr:from>
    <xdr:to>
      <xdr:col>6</xdr:col>
      <xdr:colOff>38100</xdr:colOff>
      <xdr:row>78</xdr:row>
      <xdr:rowOff>92583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83710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5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145210</xdr:rowOff>
    </xdr:from>
    <xdr:to>
      <xdr:col>24</xdr:col>
      <xdr:colOff>63500</xdr:colOff>
      <xdr:row>96</xdr:row>
      <xdr:rowOff>28631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32960"/>
          <a:ext cx="838200" cy="5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28631</xdr:rowOff>
    </xdr:from>
    <xdr:to>
      <xdr:col>19</xdr:col>
      <xdr:colOff>177800</xdr:colOff>
      <xdr:row>96</xdr:row>
      <xdr:rowOff>165044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487831"/>
          <a:ext cx="889000" cy="13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139243</xdr:rowOff>
    </xdr:from>
    <xdr:to>
      <xdr:col>15</xdr:col>
      <xdr:colOff>50800</xdr:colOff>
      <xdr:row>96</xdr:row>
      <xdr:rowOff>165044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98443"/>
          <a:ext cx="889000" cy="2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122472</xdr:rowOff>
    </xdr:from>
    <xdr:to>
      <xdr:col>10</xdr:col>
      <xdr:colOff>114300</xdr:colOff>
      <xdr:row>96</xdr:row>
      <xdr:rowOff>139243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581672"/>
          <a:ext cx="889000" cy="1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94410</xdr:rowOff>
    </xdr:from>
    <xdr:to>
      <xdr:col>24</xdr:col>
      <xdr:colOff>114300</xdr:colOff>
      <xdr:row>96</xdr:row>
      <xdr:rowOff>24560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72837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6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149281</xdr:rowOff>
    </xdr:from>
    <xdr:to>
      <xdr:col>20</xdr:col>
      <xdr:colOff>38100</xdr:colOff>
      <xdr:row>96</xdr:row>
      <xdr:rowOff>79431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3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70558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2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114244</xdr:rowOff>
    </xdr:from>
    <xdr:to>
      <xdr:col>15</xdr:col>
      <xdr:colOff>101600</xdr:colOff>
      <xdr:row>97</xdr:row>
      <xdr:rowOff>44394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35521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88443</xdr:rowOff>
    </xdr:from>
    <xdr:to>
      <xdr:col>10</xdr:col>
      <xdr:colOff>165100</xdr:colOff>
      <xdr:row>97</xdr:row>
      <xdr:rowOff>18593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4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9720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4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71672</xdr:rowOff>
    </xdr:from>
    <xdr:to>
      <xdr:col>6</xdr:col>
      <xdr:colOff>38100</xdr:colOff>
      <xdr:row>97</xdr:row>
      <xdr:rowOff>1822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164399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135128</xdr:rowOff>
    </xdr:from>
    <xdr:to>
      <xdr:col>55</xdr:col>
      <xdr:colOff>0</xdr:colOff>
      <xdr:row>38</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0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134671</xdr:rowOff>
    </xdr:from>
    <xdr:to>
      <xdr:col>50</xdr:col>
      <xdr:colOff>114300</xdr:colOff>
      <xdr:row>38</xdr:row>
      <xdr:rowOff>135128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497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134671</xdr:rowOff>
    </xdr:from>
    <xdr:to>
      <xdr:col>45</xdr:col>
      <xdr:colOff>177800</xdr:colOff>
      <xdr:row>38</xdr:row>
      <xdr:rowOff>134671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49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134671</xdr:rowOff>
    </xdr:from>
    <xdr:to>
      <xdr:col>41</xdr:col>
      <xdr:colOff>50800</xdr:colOff>
      <xdr:row>38</xdr:row>
      <xdr:rowOff>135128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6497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84328</xdr:rowOff>
    </xdr:from>
    <xdr:to>
      <xdr:col>55</xdr:col>
      <xdr:colOff>50800</xdr:colOff>
      <xdr:row>39</xdr:row>
      <xdr:rowOff>14478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170705</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4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84328</xdr:rowOff>
    </xdr:from>
    <xdr:to>
      <xdr:col>50</xdr:col>
      <xdr:colOff>165100</xdr:colOff>
      <xdr:row>39</xdr:row>
      <xdr:rowOff>14478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5605</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83871</xdr:rowOff>
    </xdr:from>
    <xdr:to>
      <xdr:col>46</xdr:col>
      <xdr:colOff>38100</xdr:colOff>
      <xdr:row>39</xdr:row>
      <xdr:rowOff>14021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5148</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83871</xdr:rowOff>
    </xdr:from>
    <xdr:to>
      <xdr:col>41</xdr:col>
      <xdr:colOff>101600</xdr:colOff>
      <xdr:row>39</xdr:row>
      <xdr:rowOff>14021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5148</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6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84328</xdr:rowOff>
    </xdr:from>
    <xdr:to>
      <xdr:col>36</xdr:col>
      <xdr:colOff>165100</xdr:colOff>
      <xdr:row>39</xdr:row>
      <xdr:rowOff>14478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5605</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69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65591</xdr:rowOff>
    </xdr:from>
    <xdr:to>
      <xdr:col>55</xdr:col>
      <xdr:colOff>0</xdr:colOff>
      <xdr:row>58</xdr:row>
      <xdr:rowOff>69619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09691"/>
          <a:ext cx="8382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139483</xdr:rowOff>
    </xdr:from>
    <xdr:to>
      <xdr:col>50</xdr:col>
      <xdr:colOff>114300</xdr:colOff>
      <xdr:row>58</xdr:row>
      <xdr:rowOff>65591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12133"/>
          <a:ext cx="889000" cy="9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139483</xdr:rowOff>
    </xdr:from>
    <xdr:to>
      <xdr:col>45</xdr:col>
      <xdr:colOff>177800</xdr:colOff>
      <xdr:row>58</xdr:row>
      <xdr:rowOff>85659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12133"/>
          <a:ext cx="889000" cy="11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85659</xdr:rowOff>
    </xdr:from>
    <xdr:to>
      <xdr:col>41</xdr:col>
      <xdr:colOff>50800</xdr:colOff>
      <xdr:row>58</xdr:row>
      <xdr:rowOff>103036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29759"/>
          <a:ext cx="889000" cy="1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18819</xdr:rowOff>
    </xdr:from>
    <xdr:to>
      <xdr:col>55</xdr:col>
      <xdr:colOff>50800</xdr:colOff>
      <xdr:row>58</xdr:row>
      <xdr:rowOff>120419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6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105196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7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14791</xdr:rowOff>
    </xdr:from>
    <xdr:to>
      <xdr:col>50</xdr:col>
      <xdr:colOff>165100</xdr:colOff>
      <xdr:row>58</xdr:row>
      <xdr:rowOff>116391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107518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5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88683</xdr:rowOff>
    </xdr:from>
    <xdr:to>
      <xdr:col>46</xdr:col>
      <xdr:colOff>38100</xdr:colOff>
      <xdr:row>58</xdr:row>
      <xdr:rowOff>18833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35360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34859</xdr:rowOff>
    </xdr:from>
    <xdr:to>
      <xdr:col>41</xdr:col>
      <xdr:colOff>101600</xdr:colOff>
      <xdr:row>58</xdr:row>
      <xdr:rowOff>136459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127586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7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52236</xdr:rowOff>
    </xdr:from>
    <xdr:to>
      <xdr:col>36</xdr:col>
      <xdr:colOff>165100</xdr:colOff>
      <xdr:row>58</xdr:row>
      <xdr:rowOff>153836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144963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70957</xdr:rowOff>
    </xdr:from>
    <xdr:to>
      <xdr:col>55</xdr:col>
      <xdr:colOff>0</xdr:colOff>
      <xdr:row>79</xdr:row>
      <xdr:rowOff>83246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615507"/>
          <a:ext cx="838200" cy="1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47879</xdr:rowOff>
    </xdr:from>
    <xdr:to>
      <xdr:col>50</xdr:col>
      <xdr:colOff>114300</xdr:colOff>
      <xdr:row>79</xdr:row>
      <xdr:rowOff>70957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92429"/>
          <a:ext cx="889000" cy="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47879</xdr:rowOff>
    </xdr:from>
    <xdr:to>
      <xdr:col>45</xdr:col>
      <xdr:colOff>177800</xdr:colOff>
      <xdr:row>79</xdr:row>
      <xdr:rowOff>90443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92429"/>
          <a:ext cx="889000" cy="4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90443</xdr:rowOff>
    </xdr:from>
    <xdr:to>
      <xdr:col>41</xdr:col>
      <xdr:colOff>50800</xdr:colOff>
      <xdr:row>79</xdr:row>
      <xdr:rowOff>91531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63499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32446</xdr:rowOff>
    </xdr:from>
    <xdr:to>
      <xdr:col>55</xdr:col>
      <xdr:colOff>50800</xdr:colOff>
      <xdr:row>79</xdr:row>
      <xdr:rowOff>134046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118823</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20157</xdr:rowOff>
    </xdr:from>
    <xdr:to>
      <xdr:col>50</xdr:col>
      <xdr:colOff>165100</xdr:colOff>
      <xdr:row>79</xdr:row>
      <xdr:rowOff>121757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112884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5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168529</xdr:rowOff>
    </xdr:from>
    <xdr:to>
      <xdr:col>46</xdr:col>
      <xdr:colOff>38100</xdr:colOff>
      <xdr:row>79</xdr:row>
      <xdr:rowOff>98679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89806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3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39643</xdr:rowOff>
    </xdr:from>
    <xdr:to>
      <xdr:col>41</xdr:col>
      <xdr:colOff>101600</xdr:colOff>
      <xdr:row>79</xdr:row>
      <xdr:rowOff>141243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8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132370</xdr:rowOff>
    </xdr:from>
    <xdr:ext cx="378565"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72017" y="1367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40731</xdr:rowOff>
    </xdr:from>
    <xdr:to>
      <xdr:col>36</xdr:col>
      <xdr:colOff>165100</xdr:colOff>
      <xdr:row>79</xdr:row>
      <xdr:rowOff>142331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133458</xdr:rowOff>
    </xdr:from>
    <xdr:ext cx="378565"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83017" y="13678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21644</xdr:rowOff>
    </xdr:from>
    <xdr:to>
      <xdr:col>55</xdr:col>
      <xdr:colOff>0</xdr:colOff>
      <xdr:row>98</xdr:row>
      <xdr:rowOff>3004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52294"/>
          <a:ext cx="838200" cy="15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21644</xdr:rowOff>
    </xdr:from>
    <xdr:to>
      <xdr:col>50</xdr:col>
      <xdr:colOff>114300</xdr:colOff>
      <xdr:row>97</xdr:row>
      <xdr:rowOff>156773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52294"/>
          <a:ext cx="889000" cy="1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156773</xdr:rowOff>
    </xdr:from>
    <xdr:to>
      <xdr:col>45</xdr:col>
      <xdr:colOff>177800</xdr:colOff>
      <xdr:row>97</xdr:row>
      <xdr:rowOff>157268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87423"/>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102530</xdr:rowOff>
    </xdr:from>
    <xdr:to>
      <xdr:col>41</xdr:col>
      <xdr:colOff>50800</xdr:colOff>
      <xdr:row>97</xdr:row>
      <xdr:rowOff>157268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33180"/>
          <a:ext cx="889000" cy="5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123654</xdr:rowOff>
    </xdr:from>
    <xdr:to>
      <xdr:col>55</xdr:col>
      <xdr:colOff>50800</xdr:colOff>
      <xdr:row>98</xdr:row>
      <xdr:rowOff>53804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38581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6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142294</xdr:rowOff>
    </xdr:from>
    <xdr:to>
      <xdr:col>50</xdr:col>
      <xdr:colOff>165100</xdr:colOff>
      <xdr:row>97</xdr:row>
      <xdr:rowOff>72444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0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88971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7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105973</xdr:rowOff>
    </xdr:from>
    <xdr:to>
      <xdr:col>46</xdr:col>
      <xdr:colOff>38100</xdr:colOff>
      <xdr:row>98</xdr:row>
      <xdr:rowOff>36123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3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27250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2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106468</xdr:rowOff>
    </xdr:from>
    <xdr:to>
      <xdr:col>41</xdr:col>
      <xdr:colOff>101600</xdr:colOff>
      <xdr:row>98</xdr:row>
      <xdr:rowOff>36618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3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27745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2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51730</xdr:rowOff>
    </xdr:from>
    <xdr:to>
      <xdr:col>36</xdr:col>
      <xdr:colOff>165100</xdr:colOff>
      <xdr:row>97</xdr:row>
      <xdr:rowOff>153330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8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144457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7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4049</xdr:rowOff>
    </xdr:from>
    <xdr:to>
      <xdr:col>85</xdr:col>
      <xdr:colOff>127000</xdr:colOff>
      <xdr:row>38</xdr:row>
      <xdr:rowOff>22497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19149"/>
          <a:ext cx="838200" cy="1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46317</xdr:rowOff>
    </xdr:from>
    <xdr:to>
      <xdr:col>81</xdr:col>
      <xdr:colOff>50800</xdr:colOff>
      <xdr:row>38</xdr:row>
      <xdr:rowOff>22497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218517"/>
          <a:ext cx="889000" cy="31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46317</xdr:rowOff>
    </xdr:from>
    <xdr:to>
      <xdr:col>76</xdr:col>
      <xdr:colOff>114300</xdr:colOff>
      <xdr:row>36</xdr:row>
      <xdr:rowOff>151267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18517"/>
          <a:ext cx="889000" cy="1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151267</xdr:rowOff>
    </xdr:from>
    <xdr:to>
      <xdr:col>71</xdr:col>
      <xdr:colOff>177800</xdr:colOff>
      <xdr:row>37</xdr:row>
      <xdr:rowOff>169373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23467"/>
          <a:ext cx="889000" cy="18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124699</xdr:rowOff>
    </xdr:from>
    <xdr:to>
      <xdr:col>85</xdr:col>
      <xdr:colOff>177800</xdr:colOff>
      <xdr:row>38</xdr:row>
      <xdr:rowOff>54849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6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103126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143147</xdr:rowOff>
    </xdr:from>
    <xdr:to>
      <xdr:col>81</xdr:col>
      <xdr:colOff>101600</xdr:colOff>
      <xdr:row>38</xdr:row>
      <xdr:rowOff>73296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867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64424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166967</xdr:rowOff>
    </xdr:from>
    <xdr:to>
      <xdr:col>76</xdr:col>
      <xdr:colOff>165100</xdr:colOff>
      <xdr:row>36</xdr:row>
      <xdr:rowOff>97117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6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88244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100467</xdr:rowOff>
    </xdr:from>
    <xdr:to>
      <xdr:col>72</xdr:col>
      <xdr:colOff>38100</xdr:colOff>
      <xdr:row>37</xdr:row>
      <xdr:rowOff>30617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7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21744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6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118572</xdr:rowOff>
    </xdr:from>
    <xdr:to>
      <xdr:col>67</xdr:col>
      <xdr:colOff>101600</xdr:colOff>
      <xdr:row>38</xdr:row>
      <xdr:rowOff>48723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622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39850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5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94131</xdr:rowOff>
    </xdr:from>
    <xdr:to>
      <xdr:col>85</xdr:col>
      <xdr:colOff>127000</xdr:colOff>
      <xdr:row>58</xdr:row>
      <xdr:rowOff>45547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66781"/>
          <a:ext cx="838200" cy="12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32127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0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165173</xdr:rowOff>
    </xdr:from>
    <xdr:to>
      <xdr:col>81</xdr:col>
      <xdr:colOff>50800</xdr:colOff>
      <xdr:row>58</xdr:row>
      <xdr:rowOff>45547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937823"/>
          <a:ext cx="889000" cy="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165173</xdr:rowOff>
    </xdr:from>
    <xdr:to>
      <xdr:col>76</xdr:col>
      <xdr:colOff>114300</xdr:colOff>
      <xdr:row>58</xdr:row>
      <xdr:rowOff>24925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37823"/>
          <a:ext cx="889000" cy="3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24925</xdr:rowOff>
    </xdr:from>
    <xdr:to>
      <xdr:col>71</xdr:col>
      <xdr:colOff>177800</xdr:colOff>
      <xdr:row>58</xdr:row>
      <xdr:rowOff>51712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69025"/>
          <a:ext cx="889000" cy="2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43331</xdr:rowOff>
    </xdr:from>
    <xdr:to>
      <xdr:col>85</xdr:col>
      <xdr:colOff>177800</xdr:colOff>
      <xdr:row>57</xdr:row>
      <xdr:rowOff>144931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1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66208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6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166197</xdr:rowOff>
    </xdr:from>
    <xdr:to>
      <xdr:col>81</xdr:col>
      <xdr:colOff>101600</xdr:colOff>
      <xdr:row>58</xdr:row>
      <xdr:rowOff>96347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3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87474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03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114373</xdr:rowOff>
    </xdr:from>
    <xdr:to>
      <xdr:col>76</xdr:col>
      <xdr:colOff>165100</xdr:colOff>
      <xdr:row>58</xdr:row>
      <xdr:rowOff>44523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35650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145575</xdr:rowOff>
    </xdr:from>
    <xdr:to>
      <xdr:col>72</xdr:col>
      <xdr:colOff>38100</xdr:colOff>
      <xdr:row>58</xdr:row>
      <xdr:rowOff>75725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66852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01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912</xdr:rowOff>
    </xdr:from>
    <xdr:to>
      <xdr:col>67</xdr:col>
      <xdr:colOff>101600</xdr:colOff>
      <xdr:row>58</xdr:row>
      <xdr:rowOff>102512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4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93639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3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78614</xdr:rowOff>
    </xdr:from>
    <xdr:to>
      <xdr:col>85</xdr:col>
      <xdr:colOff>127000</xdr:colOff>
      <xdr:row>97</xdr:row>
      <xdr:rowOff>107316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09264"/>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107316</xdr:rowOff>
    </xdr:from>
    <xdr:to>
      <xdr:col>81</xdr:col>
      <xdr:colOff>50800</xdr:colOff>
      <xdr:row>97</xdr:row>
      <xdr:rowOff>121746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37966"/>
          <a:ext cx="889000" cy="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119309</xdr:rowOff>
    </xdr:from>
    <xdr:to>
      <xdr:col>76</xdr:col>
      <xdr:colOff>114300</xdr:colOff>
      <xdr:row>97</xdr:row>
      <xdr:rowOff>121746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49959"/>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119309</xdr:rowOff>
    </xdr:from>
    <xdr:to>
      <xdr:col>71</xdr:col>
      <xdr:colOff>177800</xdr:colOff>
      <xdr:row>97</xdr:row>
      <xdr:rowOff>133280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49959"/>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27814</xdr:rowOff>
    </xdr:from>
    <xdr:to>
      <xdr:col>85</xdr:col>
      <xdr:colOff>177800</xdr:colOff>
      <xdr:row>97</xdr:row>
      <xdr:rowOff>129414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5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6241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56516</xdr:rowOff>
    </xdr:from>
    <xdr:to>
      <xdr:col>81</xdr:col>
      <xdr:colOff>101600</xdr:colOff>
      <xdr:row>97</xdr:row>
      <xdr:rowOff>158116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149243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7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70946</xdr:rowOff>
    </xdr:from>
    <xdr:to>
      <xdr:col>76</xdr:col>
      <xdr:colOff>165100</xdr:colOff>
      <xdr:row>98</xdr:row>
      <xdr:rowOff>1096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0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163673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9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68509</xdr:rowOff>
    </xdr:from>
    <xdr:to>
      <xdr:col>72</xdr:col>
      <xdr:colOff>38100</xdr:colOff>
      <xdr:row>97</xdr:row>
      <xdr:rowOff>170109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9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161236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9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82480</xdr:rowOff>
    </xdr:from>
    <xdr:to>
      <xdr:col>67</xdr:col>
      <xdr:colOff>101600</xdr:colOff>
      <xdr:row>98</xdr:row>
      <xdr:rowOff>12630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3757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80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29</xdr:row>
      <xdr:rowOff>143002</xdr:rowOff>
    </xdr:from>
    <xdr:to>
      <xdr:col>116</xdr:col>
      <xdr:colOff>63500</xdr:colOff>
      <xdr:row>30</xdr:row>
      <xdr:rowOff>80010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5115052"/>
          <a:ext cx="838200" cy="10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93489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608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29</xdr:row>
      <xdr:rowOff>143002</xdr:rowOff>
    </xdr:from>
    <xdr:to>
      <xdr:col>111</xdr:col>
      <xdr:colOff>177800</xdr:colOff>
      <xdr:row>34</xdr:row>
      <xdr:rowOff>57785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0434300" y="5115052"/>
          <a:ext cx="889000" cy="77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11193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697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57785</xdr:rowOff>
    </xdr:from>
    <xdr:to>
      <xdr:col>107</xdr:col>
      <xdr:colOff>50800</xdr:colOff>
      <xdr:row>35</xdr:row>
      <xdr:rowOff>9906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19545300" y="5887085"/>
          <a:ext cx="8890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39641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72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9906</xdr:rowOff>
    </xdr:from>
    <xdr:to>
      <xdr:col>102</xdr:col>
      <xdr:colOff>114300</xdr:colOff>
      <xdr:row>37</xdr:row>
      <xdr:rowOff>25527</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8656300" y="6010656"/>
          <a:ext cx="889000" cy="3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58818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7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55643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7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29210</xdr:rowOff>
    </xdr:from>
    <xdr:to>
      <xdr:col>116</xdr:col>
      <xdr:colOff>114300</xdr:colOff>
      <xdr:row>30</xdr:row>
      <xdr:rowOff>130810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51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153687</xdr:rowOff>
    </xdr:from>
    <xdr:ext cx="534377"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51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92202</xdr:rowOff>
    </xdr:from>
    <xdr:to>
      <xdr:col>112</xdr:col>
      <xdr:colOff>38100</xdr:colOff>
      <xdr:row>30</xdr:row>
      <xdr:rowOff>22352</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50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38879</xdr:rowOff>
    </xdr:from>
    <xdr:ext cx="534377"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056111" y="483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6985</xdr:rowOff>
    </xdr:from>
    <xdr:to>
      <xdr:col>107</xdr:col>
      <xdr:colOff>101600</xdr:colOff>
      <xdr:row>34</xdr:row>
      <xdr:rowOff>108585</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58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125112</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199428" y="561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130556</xdr:rowOff>
    </xdr:from>
    <xdr:to>
      <xdr:col>102</xdr:col>
      <xdr:colOff>165100</xdr:colOff>
      <xdr:row>35</xdr:row>
      <xdr:rowOff>60706</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77233</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573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146177</xdr:rowOff>
    </xdr:from>
    <xdr:to>
      <xdr:col>98</xdr:col>
      <xdr:colOff>38100</xdr:colOff>
      <xdr:row>37</xdr:row>
      <xdr:rowOff>76327</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3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92854</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609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議会費、教育費、諸支出費を除いた項目については、類似団体平均値を下回っている。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議会費については、退職手当等の増加によるものである。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教育費については、小学校統合に伴う学校施設整備事業の普通建設事業費の増加によるものである。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諸支出金については、当該年度のふるさと応援寄附金の一部を基金積立てによる歳出への計上により、類似団体平均値を大きく超過している。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財政調整基金残高は前年度比</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百万円減だが、標準財政規模比だと前年度比</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百万円減により、前年度比</a:t>
          </a:r>
          <a:r>
            <a:rPr kumimoji="1" lang="en-US" altLang="ja-JP" sz="1400">
              <a:latin typeface="ＭＳ ゴシック" pitchFamily="49" charset="-128"/>
              <a:ea typeface="ＭＳ ゴシック" pitchFamily="49" charset="-128"/>
            </a:rPr>
            <a:t>0.75</a:t>
          </a:r>
          <a:r>
            <a:rPr kumimoji="1" lang="ja-JP" altLang="en-US" sz="1400">
              <a:latin typeface="ＭＳ ゴシック" pitchFamily="49" charset="-128"/>
              <a:ea typeface="ＭＳ ゴシック" pitchFamily="49" charset="-128"/>
            </a:rPr>
            <a:t>％減となっている。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年度は実質収支額</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百万円減、及び財政調整基金を</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百万円取崩しを行っていることから、前年度比</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％減となっている。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茨城県五霞町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ない。しかしながら、今後、一般会計から他会計への繰出金が増えることも懸念される。一般会計のみならず、特別会計及び公営企業会計等も含め、事務事業の見直し、歳出を最小限に留め、健全な財政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5225437</v>
      </c>
      <c r="BO4" s="449"/>
      <c r="BP4" s="449"/>
      <c r="BQ4" s="449"/>
      <c r="BR4" s="449"/>
      <c r="BS4" s="449"/>
      <c r="BT4" s="449"/>
      <c r="BU4" s="450"/>
      <c r="BV4" s="448">
        <v>5864891</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11</v>
      </c>
      <c r="CU4" s="589"/>
      <c r="CV4" s="589"/>
      <c r="CW4" s="589"/>
      <c r="CX4" s="589"/>
      <c r="CY4" s="589"/>
      <c r="CZ4" s="589"/>
      <c r="DA4" s="590"/>
      <c r="DB4" s="588">
        <v>11.8</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4733431</v>
      </c>
      <c r="BO5" s="420"/>
      <c r="BP5" s="420"/>
      <c r="BQ5" s="420"/>
      <c r="BR5" s="420"/>
      <c r="BS5" s="420"/>
      <c r="BT5" s="420"/>
      <c r="BU5" s="421"/>
      <c r="BV5" s="419">
        <v>5417810</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94.9</v>
      </c>
      <c r="CU5" s="417"/>
      <c r="CV5" s="417"/>
      <c r="CW5" s="417"/>
      <c r="CX5" s="417"/>
      <c r="CY5" s="417"/>
      <c r="CZ5" s="417"/>
      <c r="DA5" s="418"/>
      <c r="DB5" s="416">
        <v>90.7</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492006</v>
      </c>
      <c r="BO6" s="420"/>
      <c r="BP6" s="420"/>
      <c r="BQ6" s="420"/>
      <c r="BR6" s="420"/>
      <c r="BS6" s="420"/>
      <c r="BT6" s="420"/>
      <c r="BU6" s="421"/>
      <c r="BV6" s="419">
        <v>447081</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97.3</v>
      </c>
      <c r="CU6" s="563"/>
      <c r="CV6" s="563"/>
      <c r="CW6" s="563"/>
      <c r="CX6" s="563"/>
      <c r="CY6" s="563"/>
      <c r="CZ6" s="563"/>
      <c r="DA6" s="564"/>
      <c r="DB6" s="562">
        <v>98.6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140508</v>
      </c>
      <c r="BO7" s="420"/>
      <c r="BP7" s="420"/>
      <c r="BQ7" s="420"/>
      <c r="BR7" s="420"/>
      <c r="BS7" s="420"/>
      <c r="BT7" s="420"/>
      <c r="BU7" s="421"/>
      <c r="BV7" s="419">
        <v>54210</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3192449</v>
      </c>
      <c r="CU7" s="420"/>
      <c r="CV7" s="420"/>
      <c r="CW7" s="420"/>
      <c r="CX7" s="420"/>
      <c r="CY7" s="420"/>
      <c r="CZ7" s="420"/>
      <c r="DA7" s="421"/>
      <c r="DB7" s="419">
        <v>3339694</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351498</v>
      </c>
      <c r="BO8" s="420"/>
      <c r="BP8" s="420"/>
      <c r="BQ8" s="420"/>
      <c r="BR8" s="420"/>
      <c r="BS8" s="420"/>
      <c r="BT8" s="420"/>
      <c r="BU8" s="421"/>
      <c r="BV8" s="419">
        <v>392871</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0.81</v>
      </c>
      <c r="CU8" s="523"/>
      <c r="CV8" s="523"/>
      <c r="CW8" s="523"/>
      <c r="CX8" s="523"/>
      <c r="CY8" s="523"/>
      <c r="CZ8" s="523"/>
      <c r="DA8" s="524"/>
      <c r="DB8" s="522">
        <v>0.84</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8093</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116</v>
      </c>
      <c r="AV9" s="478"/>
      <c r="AW9" s="478"/>
      <c r="AX9" s="478"/>
      <c r="AY9" s="433" t="s">
        <v>117</v>
      </c>
      <c r="AZ9" s="434"/>
      <c r="BA9" s="434"/>
      <c r="BB9" s="434"/>
      <c r="BC9" s="434"/>
      <c r="BD9" s="434"/>
      <c r="BE9" s="434"/>
      <c r="BF9" s="434"/>
      <c r="BG9" s="434"/>
      <c r="BH9" s="434"/>
      <c r="BI9" s="434"/>
      <c r="BJ9" s="434"/>
      <c r="BK9" s="434"/>
      <c r="BL9" s="434"/>
      <c r="BM9" s="435"/>
      <c r="BN9" s="419">
        <v>-41373</v>
      </c>
      <c r="BO9" s="420"/>
      <c r="BP9" s="420"/>
      <c r="BQ9" s="420"/>
      <c r="BR9" s="420"/>
      <c r="BS9" s="420"/>
      <c r="BT9" s="420"/>
      <c r="BU9" s="421"/>
      <c r="BV9" s="419">
        <v>-165030</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9.5</v>
      </c>
      <c r="CU9" s="417"/>
      <c r="CV9" s="417"/>
      <c r="CW9" s="417"/>
      <c r="CX9" s="417"/>
      <c r="CY9" s="417"/>
      <c r="CZ9" s="417"/>
      <c r="DA9" s="418"/>
      <c r="DB9" s="416">
        <v>8.1999999999999993</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8786</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95</v>
      </c>
      <c r="AV10" s="478"/>
      <c r="AW10" s="478"/>
      <c r="AX10" s="478"/>
      <c r="AY10" s="433" t="s">
        <v>121</v>
      </c>
      <c r="AZ10" s="434"/>
      <c r="BA10" s="434"/>
      <c r="BB10" s="434"/>
      <c r="BC10" s="434"/>
      <c r="BD10" s="434"/>
      <c r="BE10" s="434"/>
      <c r="BF10" s="434"/>
      <c r="BG10" s="434"/>
      <c r="BH10" s="434"/>
      <c r="BI10" s="434"/>
      <c r="BJ10" s="434"/>
      <c r="BK10" s="434"/>
      <c r="BL10" s="434"/>
      <c r="BM10" s="435"/>
      <c r="BN10" s="419">
        <v>26736</v>
      </c>
      <c r="BO10" s="420"/>
      <c r="BP10" s="420"/>
      <c r="BQ10" s="420"/>
      <c r="BR10" s="420"/>
      <c r="BS10" s="420"/>
      <c r="BT10" s="420"/>
      <c r="BU10" s="421"/>
      <c r="BV10" s="419">
        <v>445903</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116</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8112</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68030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129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7825</v>
      </c>
      <c r="S13" s="507"/>
      <c r="T13" s="507"/>
      <c r="U13" s="507"/>
      <c r="V13" s="508"/>
      <c r="W13" s="509" t="s">
        <v>140</v>
      </c>
      <c r="X13" s="405"/>
      <c r="Y13" s="405"/>
      <c r="Z13" s="405"/>
      <c r="AA13" s="405"/>
      <c r="AB13" s="406"/>
      <c r="AC13" s="372">
        <v>268</v>
      </c>
      <c r="AD13" s="373"/>
      <c r="AE13" s="373"/>
      <c r="AF13" s="373"/>
      <c r="AG13" s="374"/>
      <c r="AH13" s="372">
        <v>256</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-82667</v>
      </c>
      <c r="BO13" s="420"/>
      <c r="BP13" s="420"/>
      <c r="BQ13" s="420"/>
      <c r="BR13" s="420"/>
      <c r="BS13" s="420"/>
      <c r="BT13" s="420"/>
      <c r="BU13" s="421"/>
      <c r="BV13" s="419">
        <v>280873</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13.5</v>
      </c>
      <c r="CU13" s="417"/>
      <c r="CV13" s="417"/>
      <c r="CW13" s="417"/>
      <c r="CX13" s="417"/>
      <c r="CY13" s="417"/>
      <c r="CZ13" s="417"/>
      <c r="DA13" s="418"/>
      <c r="DB13" s="416">
        <v>10.7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8257</v>
      </c>
      <c r="S14" s="507"/>
      <c r="T14" s="507"/>
      <c r="U14" s="507"/>
      <c r="V14" s="508"/>
      <c r="W14" s="510"/>
      <c r="X14" s="408"/>
      <c r="Y14" s="408"/>
      <c r="Z14" s="408"/>
      <c r="AA14" s="408"/>
      <c r="AB14" s="409"/>
      <c r="AC14" s="499">
        <v>6.6</v>
      </c>
      <c r="AD14" s="500"/>
      <c r="AE14" s="500"/>
      <c r="AF14" s="500"/>
      <c r="AG14" s="501"/>
      <c r="AH14" s="499">
        <v>5.8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16.600000000000001</v>
      </c>
      <c r="CU14" s="517"/>
      <c r="CV14" s="517"/>
      <c r="CW14" s="517"/>
      <c r="CX14" s="517"/>
      <c r="CY14" s="517"/>
      <c r="CZ14" s="517"/>
      <c r="DA14" s="518"/>
      <c r="DB14" s="516">
        <v>16.2</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139</v>
      </c>
      <c r="N15" s="504"/>
      <c r="O15" s="504"/>
      <c r="P15" s="504"/>
      <c r="Q15" s="505"/>
      <c r="R15" s="506">
        <v>7992</v>
      </c>
      <c r="S15" s="507"/>
      <c r="T15" s="507"/>
      <c r="U15" s="507"/>
      <c r="V15" s="508"/>
      <c r="W15" s="509" t="s">
        <v>147</v>
      </c>
      <c r="X15" s="405"/>
      <c r="Y15" s="405"/>
      <c r="Z15" s="405"/>
      <c r="AA15" s="405"/>
      <c r="AB15" s="406"/>
      <c r="AC15" s="372">
        <v>1587</v>
      </c>
      <c r="AD15" s="373"/>
      <c r="AE15" s="373"/>
      <c r="AF15" s="373"/>
      <c r="AG15" s="374"/>
      <c r="AH15" s="372">
        <v>1769</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2005503</v>
      </c>
      <c r="BO15" s="449"/>
      <c r="BP15" s="449"/>
      <c r="BQ15" s="449"/>
      <c r="BR15" s="449"/>
      <c r="BS15" s="449"/>
      <c r="BT15" s="449"/>
      <c r="BU15" s="450"/>
      <c r="BV15" s="448">
        <v>1912771</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39</v>
      </c>
      <c r="AD16" s="500"/>
      <c r="AE16" s="500"/>
      <c r="AF16" s="500"/>
      <c r="AG16" s="501"/>
      <c r="AH16" s="499">
        <v>39.799999999999997</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2530566</v>
      </c>
      <c r="BO16" s="420"/>
      <c r="BP16" s="420"/>
      <c r="BQ16" s="420"/>
      <c r="BR16" s="420"/>
      <c r="BS16" s="420"/>
      <c r="BT16" s="420"/>
      <c r="BU16" s="421"/>
      <c r="BV16" s="419">
        <v>2453098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2218</v>
      </c>
      <c r="AD17" s="373"/>
      <c r="AE17" s="373"/>
      <c r="AF17" s="373"/>
      <c r="AG17" s="374"/>
      <c r="AH17" s="372">
        <v>2416</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2588445</v>
      </c>
      <c r="BO17" s="420"/>
      <c r="BP17" s="420"/>
      <c r="BQ17" s="420"/>
      <c r="BR17" s="420"/>
      <c r="BS17" s="420"/>
      <c r="BT17" s="420"/>
      <c r="BU17" s="421"/>
      <c r="BV17" s="419">
        <v>2465423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157</v>
      </c>
      <c r="C18" s="470"/>
      <c r="D18" s="470"/>
      <c r="E18" s="471"/>
      <c r="F18" s="471"/>
      <c r="G18" s="471"/>
      <c r="H18" s="471"/>
      <c r="I18" s="471"/>
      <c r="J18" s="471"/>
      <c r="K18" s="471"/>
      <c r="L18" s="472">
        <v>23.11</v>
      </c>
      <c r="M18" s="472"/>
      <c r="N18" s="472"/>
      <c r="O18" s="472"/>
      <c r="P18" s="472"/>
      <c r="Q18" s="472"/>
      <c r="R18" s="473"/>
      <c r="S18" s="473"/>
      <c r="T18" s="473"/>
      <c r="U18" s="473"/>
      <c r="V18" s="474"/>
      <c r="W18" s="490"/>
      <c r="X18" s="491"/>
      <c r="Y18" s="491"/>
      <c r="Z18" s="491"/>
      <c r="AA18" s="491"/>
      <c r="AB18" s="515"/>
      <c r="AC18" s="389">
        <v>54.5</v>
      </c>
      <c r="AD18" s="390"/>
      <c r="AE18" s="390"/>
      <c r="AF18" s="390"/>
      <c r="AG18" s="475"/>
      <c r="AH18" s="389">
        <v>54.4</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3139556</v>
      </c>
      <c r="BO18" s="420"/>
      <c r="BP18" s="420"/>
      <c r="BQ18" s="420"/>
      <c r="BR18" s="420"/>
      <c r="BS18" s="420"/>
      <c r="BT18" s="420"/>
      <c r="BU18" s="421"/>
      <c r="BV18" s="419">
        <v>3227910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159</v>
      </c>
      <c r="C19" s="470"/>
      <c r="D19" s="470"/>
      <c r="E19" s="471"/>
      <c r="F19" s="471"/>
      <c r="G19" s="471"/>
      <c r="H19" s="471"/>
      <c r="I19" s="471"/>
      <c r="J19" s="471"/>
      <c r="K19" s="471"/>
      <c r="L19" s="479">
        <v>350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4323273</v>
      </c>
      <c r="BO19" s="420"/>
      <c r="BP19" s="420"/>
      <c r="BQ19" s="420"/>
      <c r="BR19" s="420"/>
      <c r="BS19" s="420"/>
      <c r="BT19" s="420"/>
      <c r="BU19" s="421"/>
      <c r="BV19" s="419">
        <v>4505402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161</v>
      </c>
      <c r="C20" s="470"/>
      <c r="D20" s="470"/>
      <c r="E20" s="471"/>
      <c r="F20" s="471"/>
      <c r="G20" s="471"/>
      <c r="H20" s="471"/>
      <c r="I20" s="471"/>
      <c r="J20" s="471"/>
      <c r="K20" s="471"/>
      <c r="L20" s="479">
        <v>2928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3517830</v>
      </c>
      <c r="BO22" s="449"/>
      <c r="BP22" s="449"/>
      <c r="BQ22" s="449"/>
      <c r="BR22" s="449"/>
      <c r="BS22" s="449"/>
      <c r="BT22" s="449"/>
      <c r="BU22" s="450"/>
      <c r="BV22" s="448">
        <v>3696599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2785454</v>
      </c>
      <c r="BO23" s="420"/>
      <c r="BP23" s="420"/>
      <c r="BQ23" s="420"/>
      <c r="BR23" s="420"/>
      <c r="BS23" s="420"/>
      <c r="BT23" s="420"/>
      <c r="BU23" s="421"/>
      <c r="BV23" s="419">
        <v>2860337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171</v>
      </c>
      <c r="F24" s="376"/>
      <c r="G24" s="376"/>
      <c r="H24" s="376"/>
      <c r="I24" s="376"/>
      <c r="J24" s="376"/>
      <c r="K24" s="377"/>
      <c r="L24" s="372">
        <v>1</v>
      </c>
      <c r="M24" s="373"/>
      <c r="N24" s="373"/>
      <c r="O24" s="373"/>
      <c r="P24" s="374"/>
      <c r="Q24" s="372">
        <v>7180</v>
      </c>
      <c r="R24" s="373"/>
      <c r="S24" s="373"/>
      <c r="T24" s="373"/>
      <c r="U24" s="373"/>
      <c r="V24" s="374"/>
      <c r="W24" s="462"/>
      <c r="X24" s="399"/>
      <c r="Y24" s="400"/>
      <c r="Z24" s="375" t="s">
        <v>172</v>
      </c>
      <c r="AA24" s="376"/>
      <c r="AB24" s="376"/>
      <c r="AC24" s="376"/>
      <c r="AD24" s="376"/>
      <c r="AE24" s="376"/>
      <c r="AF24" s="376"/>
      <c r="AG24" s="377"/>
      <c r="AH24" s="372">
        <v>84</v>
      </c>
      <c r="AI24" s="373"/>
      <c r="AJ24" s="373"/>
      <c r="AK24" s="373"/>
      <c r="AL24" s="374"/>
      <c r="AM24" s="372">
        <v>256872</v>
      </c>
      <c r="AN24" s="373"/>
      <c r="AO24" s="373"/>
      <c r="AP24" s="373"/>
      <c r="AQ24" s="373"/>
      <c r="AR24" s="374"/>
      <c r="AS24" s="372">
        <v>3058</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1101709</v>
      </c>
      <c r="BO24" s="420"/>
      <c r="BP24" s="420"/>
      <c r="BQ24" s="420"/>
      <c r="BR24" s="420"/>
      <c r="BS24" s="420"/>
      <c r="BT24" s="420"/>
      <c r="BU24" s="421"/>
      <c r="BV24" s="419">
        <v>1117372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174</v>
      </c>
      <c r="F25" s="376"/>
      <c r="G25" s="376"/>
      <c r="H25" s="376"/>
      <c r="I25" s="376"/>
      <c r="J25" s="376"/>
      <c r="K25" s="377"/>
      <c r="L25" s="372">
        <v>1</v>
      </c>
      <c r="M25" s="373"/>
      <c r="N25" s="373"/>
      <c r="O25" s="373"/>
      <c r="P25" s="374"/>
      <c r="Q25" s="372">
        <v>5900</v>
      </c>
      <c r="R25" s="373"/>
      <c r="S25" s="373"/>
      <c r="T25" s="373"/>
      <c r="U25" s="373"/>
      <c r="V25" s="374"/>
      <c r="W25" s="462"/>
      <c r="X25" s="399"/>
      <c r="Y25" s="400"/>
      <c r="Z25" s="375" t="s">
        <v>175</v>
      </c>
      <c r="AA25" s="376"/>
      <c r="AB25" s="376"/>
      <c r="AC25" s="376"/>
      <c r="AD25" s="376"/>
      <c r="AE25" s="376"/>
      <c r="AF25" s="376"/>
      <c r="AG25" s="377"/>
      <c r="AH25" s="372" t="s">
        <v>176</v>
      </c>
      <c r="AI25" s="373"/>
      <c r="AJ25" s="373"/>
      <c r="AK25" s="373"/>
      <c r="AL25" s="374"/>
      <c r="AM25" s="372" t="s">
        <v>176</v>
      </c>
      <c r="AN25" s="373"/>
      <c r="AO25" s="373"/>
      <c r="AP25" s="373"/>
      <c r="AQ25" s="373"/>
      <c r="AR25" s="374"/>
      <c r="AS25" s="372" t="s">
        <v>176</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343832</v>
      </c>
      <c r="BO25" s="449"/>
      <c r="BP25" s="449"/>
      <c r="BQ25" s="449"/>
      <c r="BR25" s="449"/>
      <c r="BS25" s="449"/>
      <c r="BT25" s="449"/>
      <c r="BU25" s="450"/>
      <c r="BV25" s="448">
        <v>421768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5410</v>
      </c>
      <c r="R26" s="373"/>
      <c r="S26" s="373"/>
      <c r="T26" s="373"/>
      <c r="U26" s="373"/>
      <c r="V26" s="374"/>
      <c r="W26" s="462"/>
      <c r="X26" s="399"/>
      <c r="Y26" s="400"/>
      <c r="Z26" s="375" t="s">
        <v>179</v>
      </c>
      <c r="AA26" s="430"/>
      <c r="AB26" s="430"/>
      <c r="AC26" s="430"/>
      <c r="AD26" s="430"/>
      <c r="AE26" s="430"/>
      <c r="AF26" s="430"/>
      <c r="AG26" s="431"/>
      <c r="AH26" s="372" t="s">
        <v>176</v>
      </c>
      <c r="AI26" s="373"/>
      <c r="AJ26" s="373"/>
      <c r="AK26" s="373"/>
      <c r="AL26" s="374"/>
      <c r="AM26" s="372" t="s">
        <v>176</v>
      </c>
      <c r="AN26" s="373"/>
      <c r="AO26" s="373"/>
      <c r="AP26" s="373"/>
      <c r="AQ26" s="373"/>
      <c r="AR26" s="374"/>
      <c r="AS26" s="372" t="s">
        <v>176</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176</v>
      </c>
      <c r="BO26" s="420"/>
      <c r="BP26" s="420"/>
      <c r="BQ26" s="420"/>
      <c r="BR26" s="420"/>
      <c r="BS26" s="420"/>
      <c r="BT26" s="420"/>
      <c r="BU26" s="421"/>
      <c r="BV26" s="419" t="s">
        <v>176</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3550</v>
      </c>
      <c r="R27" s="373"/>
      <c r="S27" s="373"/>
      <c r="T27" s="373"/>
      <c r="U27" s="373"/>
      <c r="V27" s="374"/>
      <c r="W27" s="462"/>
      <c r="X27" s="399"/>
      <c r="Y27" s="400"/>
      <c r="Z27" s="375" t="s">
        <v>182</v>
      </c>
      <c r="AA27" s="376"/>
      <c r="AB27" s="376"/>
      <c r="AC27" s="376"/>
      <c r="AD27" s="376"/>
      <c r="AE27" s="376"/>
      <c r="AF27" s="376"/>
      <c r="AG27" s="377"/>
      <c r="AH27" s="372" t="s">
        <v>176</v>
      </c>
      <c r="AI27" s="373"/>
      <c r="AJ27" s="373"/>
      <c r="AK27" s="373"/>
      <c r="AL27" s="374"/>
      <c r="AM27" s="372" t="s">
        <v>176</v>
      </c>
      <c r="AN27" s="373"/>
      <c r="AO27" s="373"/>
      <c r="AP27" s="373"/>
      <c r="AQ27" s="373"/>
      <c r="AR27" s="374"/>
      <c r="AS27" s="372" t="s">
        <v>176</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129572</v>
      </c>
      <c r="BO27" s="454"/>
      <c r="BP27" s="454"/>
      <c r="BQ27" s="454"/>
      <c r="BR27" s="454"/>
      <c r="BS27" s="454"/>
      <c r="BT27" s="454"/>
      <c r="BU27" s="455"/>
      <c r="BV27" s="453">
        <v>129520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184</v>
      </c>
      <c r="F28" s="376"/>
      <c r="G28" s="376"/>
      <c r="H28" s="376"/>
      <c r="I28" s="376"/>
      <c r="J28" s="376"/>
      <c r="K28" s="377"/>
      <c r="L28" s="372">
        <v>1</v>
      </c>
      <c r="M28" s="373"/>
      <c r="N28" s="373"/>
      <c r="O28" s="373"/>
      <c r="P28" s="374"/>
      <c r="Q28" s="372">
        <v>3160</v>
      </c>
      <c r="R28" s="373"/>
      <c r="S28" s="373"/>
      <c r="T28" s="373"/>
      <c r="U28" s="373"/>
      <c r="V28" s="374"/>
      <c r="W28" s="462"/>
      <c r="X28" s="399"/>
      <c r="Y28" s="400"/>
      <c r="Z28" s="375" t="s">
        <v>185</v>
      </c>
      <c r="AA28" s="376"/>
      <c r="AB28" s="376"/>
      <c r="AC28" s="376"/>
      <c r="AD28" s="376"/>
      <c r="AE28" s="376"/>
      <c r="AF28" s="376"/>
      <c r="AG28" s="377"/>
      <c r="AH28" s="372" t="s">
        <v>176</v>
      </c>
      <c r="AI28" s="373"/>
      <c r="AJ28" s="373"/>
      <c r="AK28" s="373"/>
      <c r="AL28" s="374"/>
      <c r="AM28" s="372" t="s">
        <v>176</v>
      </c>
      <c r="AN28" s="373"/>
      <c r="AO28" s="373"/>
      <c r="AP28" s="373"/>
      <c r="AQ28" s="373"/>
      <c r="AR28" s="374"/>
      <c r="AS28" s="372" t="s">
        <v>176</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1187080</v>
      </c>
      <c r="BO28" s="449"/>
      <c r="BP28" s="449"/>
      <c r="BQ28" s="449"/>
      <c r="BR28" s="449"/>
      <c r="BS28" s="449"/>
      <c r="BT28" s="449"/>
      <c r="BU28" s="450"/>
      <c r="BV28" s="448">
        <v>1228374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187</v>
      </c>
      <c r="F29" s="376"/>
      <c r="G29" s="376"/>
      <c r="H29" s="376"/>
      <c r="I29" s="376"/>
      <c r="J29" s="376"/>
      <c r="K29" s="377"/>
      <c r="L29" s="372">
        <v>8</v>
      </c>
      <c r="M29" s="373"/>
      <c r="N29" s="373"/>
      <c r="O29" s="373"/>
      <c r="P29" s="374"/>
      <c r="Q29" s="372">
        <v>3010</v>
      </c>
      <c r="R29" s="373"/>
      <c r="S29" s="373"/>
      <c r="T29" s="373"/>
      <c r="U29" s="373"/>
      <c r="V29" s="374"/>
      <c r="W29" s="463"/>
      <c r="X29" s="464"/>
      <c r="Y29" s="465"/>
      <c r="Z29" s="375" t="s">
        <v>188</v>
      </c>
      <c r="AA29" s="376"/>
      <c r="AB29" s="376"/>
      <c r="AC29" s="376"/>
      <c r="AD29" s="376"/>
      <c r="AE29" s="376"/>
      <c r="AF29" s="376"/>
      <c r="AG29" s="377"/>
      <c r="AH29" s="372">
        <v>84</v>
      </c>
      <c r="AI29" s="373"/>
      <c r="AJ29" s="373"/>
      <c r="AK29" s="373"/>
      <c r="AL29" s="374"/>
      <c r="AM29" s="372">
        <v>256872</v>
      </c>
      <c r="AN29" s="373"/>
      <c r="AO29" s="373"/>
      <c r="AP29" s="373"/>
      <c r="AQ29" s="373"/>
      <c r="AR29" s="374"/>
      <c r="AS29" s="372">
        <v>3058</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152947</v>
      </c>
      <c r="BO29" s="420"/>
      <c r="BP29" s="420"/>
      <c r="BQ29" s="420"/>
      <c r="BR29" s="420"/>
      <c r="BS29" s="420"/>
      <c r="BT29" s="420"/>
      <c r="BU29" s="421"/>
      <c r="BV29" s="419">
        <v>167413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94.8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967894</v>
      </c>
      <c r="BO30" s="454"/>
      <c r="BP30" s="454"/>
      <c r="BQ30" s="454"/>
      <c r="BR30" s="454"/>
      <c r="BS30" s="454"/>
      <c r="BT30" s="454"/>
      <c r="BU30" s="455"/>
      <c r="BV30" s="453">
        <v>918064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公共下水道事業特別会計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さしま環境管理事務組合（一般会計）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五霞まちづくり交流センター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さしま環境管理事務組合（清水丘聖地霊園管理事業特別会計）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茨城西南地方広域市町村圏事務組合（一般会計）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茨城西南地方広域市町村圏事務組合（とね老人ホーム事業特別会計）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茨城県市町村総合事務組合（一般会計）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茨城県市町村総合事務組合（県民交通災害事業特別会計）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茨城租税債権管理機構</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茨城県後期高齢者医療広域連合（一般会計）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茨城県後期高齢者医療広域連合（後期高齢者医療特別会計）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mTjo+TX1p768pLzEB718aXob8V4Xg1Zhv0jxxSkdvhoWh5Q+vMnk8+70dNImbWhXEhuLlXTbdwizF5lqi+Ou9g==" saltValue="3wtoJR+vJbdsifHvsuNqe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570</v>
      </c>
      <c r="D34" s="1151"/>
      <c r="E34" s="1152"/>
      <c r="F34" s="32">
        <v>12.4</v>
      </c>
      <c r="G34" s="33">
        <v>13.19</v>
      </c>
      <c r="H34" s="33">
        <v>18.04</v>
      </c>
      <c r="I34" s="33">
        <v>11.76</v>
      </c>
      <c r="J34" s="34">
        <v>11.01</v>
      </c>
      <c r="K34" s="22"/>
      <c r="L34" s="22"/>
      <c r="M34" s="22"/>
      <c r="N34" s="22"/>
      <c r="O34" s="22"/>
      <c r="P34" s="22"/>
    </row>
    <row r="35" spans="1:16" ht="39" customHeight="1" x14ac:dyDescent="0.15">
      <c r="A35" s="22"/>
      <c r="B35" s="35"/>
      <c r="C35" s="1145" t="s">
        <v>571</v>
      </c>
      <c r="D35" s="1146"/>
      <c r="E35" s="1147"/>
      <c r="F35" s="36">
        <v>7.07</v>
      </c>
      <c r="G35" s="37">
        <v>7.02</v>
      </c>
      <c r="H35" s="37">
        <v>6.2</v>
      </c>
      <c r="I35" s="37">
        <v>5.88</v>
      </c>
      <c r="J35" s="38">
        <v>6.65</v>
      </c>
      <c r="K35" s="22"/>
      <c r="L35" s="22"/>
      <c r="M35" s="22"/>
      <c r="N35" s="22"/>
      <c r="O35" s="22"/>
      <c r="P35" s="22"/>
    </row>
    <row r="36" spans="1:16" ht="39" customHeight="1" x14ac:dyDescent="0.15">
      <c r="A36" s="22"/>
      <c r="B36" s="35"/>
      <c r="C36" s="1145" t="s">
        <v>572</v>
      </c>
      <c r="D36" s="1146"/>
      <c r="E36" s="1147"/>
      <c r="F36" s="36">
        <v>0.03</v>
      </c>
      <c r="G36" s="37">
        <v>1.49</v>
      </c>
      <c r="H36" s="37">
        <v>2.27</v>
      </c>
      <c r="I36" s="37">
        <v>0.63</v>
      </c>
      <c r="J36" s="38">
        <v>2.4700000000000002</v>
      </c>
      <c r="K36" s="22"/>
      <c r="L36" s="22"/>
      <c r="M36" s="22"/>
      <c r="N36" s="22"/>
      <c r="O36" s="22"/>
      <c r="P36" s="22"/>
    </row>
    <row r="37" spans="1:16" ht="39" customHeight="1" x14ac:dyDescent="0.15">
      <c r="A37" s="22"/>
      <c r="B37" s="35"/>
      <c r="C37" s="1145" t="s">
        <v>573</v>
      </c>
      <c r="D37" s="1146"/>
      <c r="E37" s="1147"/>
      <c r="F37" s="36">
        <v>0.24</v>
      </c>
      <c r="G37" s="37">
        <v>1.46</v>
      </c>
      <c r="H37" s="37">
        <v>0.33</v>
      </c>
      <c r="I37" s="37">
        <v>0.19</v>
      </c>
      <c r="J37" s="38">
        <v>1.23</v>
      </c>
      <c r="K37" s="22"/>
      <c r="L37" s="22"/>
      <c r="M37" s="22"/>
      <c r="N37" s="22"/>
      <c r="O37" s="22"/>
      <c r="P37" s="22"/>
    </row>
    <row r="38" spans="1:16" ht="39" customHeight="1" x14ac:dyDescent="0.15">
      <c r="A38" s="22"/>
      <c r="B38" s="35"/>
      <c r="C38" s="1145" t="s">
        <v>574</v>
      </c>
      <c r="D38" s="1146"/>
      <c r="E38" s="1147"/>
      <c r="F38" s="36">
        <v>0.03</v>
      </c>
      <c r="G38" s="37">
        <v>0.23</v>
      </c>
      <c r="H38" s="37">
        <v>0.03</v>
      </c>
      <c r="I38" s="37">
        <v>0.18</v>
      </c>
      <c r="J38" s="38">
        <v>0.61</v>
      </c>
      <c r="K38" s="22"/>
      <c r="L38" s="22"/>
      <c r="M38" s="22"/>
      <c r="N38" s="22"/>
      <c r="O38" s="22"/>
      <c r="P38" s="22"/>
    </row>
    <row r="39" spans="1:16" ht="39" customHeight="1" x14ac:dyDescent="0.15">
      <c r="A39" s="22"/>
      <c r="B39" s="35"/>
      <c r="C39" s="1145" t="s">
        <v>575</v>
      </c>
      <c r="D39" s="1146"/>
      <c r="E39" s="1147"/>
      <c r="F39" s="36">
        <v>1.28</v>
      </c>
      <c r="G39" s="37">
        <v>0.09</v>
      </c>
      <c r="H39" s="37">
        <v>1.0900000000000001</v>
      </c>
      <c r="I39" s="37">
        <v>1.8</v>
      </c>
      <c r="J39" s="38">
        <v>0.22</v>
      </c>
      <c r="K39" s="22"/>
      <c r="L39" s="22"/>
      <c r="M39" s="22"/>
      <c r="N39" s="22"/>
      <c r="O39" s="22"/>
      <c r="P39" s="22"/>
    </row>
    <row r="40" spans="1:16" ht="39" customHeight="1" x14ac:dyDescent="0.15">
      <c r="A40" s="22"/>
      <c r="B40" s="35"/>
      <c r="C40" s="1145" t="s">
        <v>576</v>
      </c>
      <c r="D40" s="1146"/>
      <c r="E40" s="1147"/>
      <c r="F40" s="36">
        <v>0.01</v>
      </c>
      <c r="G40" s="37">
        <v>0</v>
      </c>
      <c r="H40" s="37">
        <v>0.01</v>
      </c>
      <c r="I40" s="37">
        <v>0.01</v>
      </c>
      <c r="J40" s="38">
        <v>0.02</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577</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578</v>
      </c>
      <c r="D43" s="1149"/>
      <c r="E43" s="1150"/>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cmeuvfvlmXSXHvlnUPalzJTE+M0RiG95PLjzdT9GfYrgeNqg28V8ZPRZIdOYDAUzQQFqj1bQudaIwSNPmxFrw==" saltValue="d8nN8TuBXnDn/kfD1RMC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335</v>
      </c>
      <c r="L45" s="60">
        <v>357</v>
      </c>
      <c r="M45" s="60">
        <v>347</v>
      </c>
      <c r="N45" s="60">
        <v>368</v>
      </c>
      <c r="O45" s="61">
        <v>413</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14</v>
      </c>
      <c r="F48" s="1155"/>
      <c r="G48" s="1155"/>
      <c r="H48" s="1155"/>
      <c r="I48" s="1155"/>
      <c r="J48" s="1156"/>
      <c r="K48" s="63">
        <v>272</v>
      </c>
      <c r="L48" s="64">
        <v>243</v>
      </c>
      <c r="M48" s="64">
        <v>332</v>
      </c>
      <c r="N48" s="64">
        <v>393</v>
      </c>
      <c r="O48" s="65">
        <v>444</v>
      </c>
      <c r="P48" s="48"/>
      <c r="Q48" s="48"/>
      <c r="R48" s="48"/>
      <c r="S48" s="48"/>
      <c r="T48" s="48"/>
      <c r="U48" s="48"/>
    </row>
    <row r="49" spans="1:21" ht="30.75" customHeight="1" x14ac:dyDescent="0.15">
      <c r="A49" s="48"/>
      <c r="B49" s="1178"/>
      <c r="C49" s="1179"/>
      <c r="D49" s="62"/>
      <c r="E49" s="1155" t="s">
        <v>15</v>
      </c>
      <c r="F49" s="1155"/>
      <c r="G49" s="1155"/>
      <c r="H49" s="1155"/>
      <c r="I49" s="1155"/>
      <c r="J49" s="1156"/>
      <c r="K49" s="63">
        <v>63</v>
      </c>
      <c r="L49" s="64">
        <v>59</v>
      </c>
      <c r="M49" s="64">
        <v>61</v>
      </c>
      <c r="N49" s="64">
        <v>46</v>
      </c>
      <c r="O49" s="65">
        <v>25</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520</v>
      </c>
      <c r="L50" s="64" t="s">
        <v>520</v>
      </c>
      <c r="M50" s="64" t="s">
        <v>520</v>
      </c>
      <c r="N50" s="64" t="s">
        <v>520</v>
      </c>
      <c r="O50" s="65" t="s">
        <v>520</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453</v>
      </c>
      <c r="L52" s="64">
        <v>450</v>
      </c>
      <c r="M52" s="64">
        <v>437</v>
      </c>
      <c r="N52" s="64">
        <v>440</v>
      </c>
      <c r="O52" s="65">
        <v>424</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217</v>
      </c>
      <c r="L53" s="69">
        <v>209</v>
      </c>
      <c r="M53" s="69">
        <v>303</v>
      </c>
      <c r="N53" s="69">
        <v>367</v>
      </c>
      <c r="O53" s="70">
        <v>458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599</v>
      </c>
      <c r="L58" s="84" t="s">
        <v>599</v>
      </c>
      <c r="M58" s="84" t="s">
        <v>599</v>
      </c>
      <c r="N58" s="84" t="s">
        <v>599</v>
      </c>
      <c r="O58" s="85" t="s">
        <v>599</v>
      </c>
    </row>
    <row r="59" spans="1:21" ht="31.5" customHeight="1" x14ac:dyDescent="0.15">
      <c r="B59" s="1163"/>
      <c r="C59" s="1164"/>
      <c r="D59" s="1170" t="s">
        <v>27</v>
      </c>
      <c r="E59" s="1171"/>
      <c r="F59" s="1171"/>
      <c r="G59" s="1171"/>
      <c r="H59" s="1171"/>
      <c r="I59" s="1171"/>
      <c r="J59" s="1172"/>
      <c r="K59" s="86" t="s">
        <v>599</v>
      </c>
      <c r="L59" s="87" t="s">
        <v>599</v>
      </c>
      <c r="M59" s="87" t="s">
        <v>599</v>
      </c>
      <c r="N59" s="87" t="s">
        <v>599</v>
      </c>
      <c r="O59" s="88" t="s">
        <v>599</v>
      </c>
    </row>
    <row r="60" spans="1:21" ht="31.5" customHeight="1" thickBot="1" x14ac:dyDescent="0.2">
      <c r="B60" s="1165"/>
      <c r="C60" s="1166"/>
      <c r="D60" s="1173" t="s">
        <v>28</v>
      </c>
      <c r="E60" s="1174"/>
      <c r="F60" s="1174"/>
      <c r="G60" s="1174"/>
      <c r="H60" s="1174"/>
      <c r="I60" s="1174"/>
      <c r="J60" s="1175"/>
      <c r="K60" s="89" t="s">
        <v>599</v>
      </c>
      <c r="L60" s="90" t="s">
        <v>599</v>
      </c>
      <c r="M60" s="90" t="s">
        <v>599</v>
      </c>
      <c r="N60" s="90" t="s">
        <v>599</v>
      </c>
      <c r="O60" s="91" t="s">
        <v>599</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RbTKuC8nn5tBy+DZsod+x3/RxrhRw5+bZIUKjCWZm7ZN7RAq4bJ12ypz5Uc106HS7Hn6+B0n2DC0BJCyhtB0Q==" saltValue="sgqlcgzWLvOt8UYO4iaEs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562</v>
      </c>
      <c r="J40" s="103" t="s">
        <v>563</v>
      </c>
      <c r="K40" s="103" t="s">
        <v>564</v>
      </c>
      <c r="L40" s="103" t="s">
        <v>565</v>
      </c>
      <c r="M40" s="104" t="s">
        <v>566</v>
      </c>
    </row>
    <row r="41" spans="2:13" ht="27.75" customHeight="1" x14ac:dyDescent="0.15">
      <c r="B41" s="1196" t="s">
        <v>31</v>
      </c>
      <c r="C41" s="1197"/>
      <c r="D41" s="105"/>
      <c r="E41" s="1198" t="s">
        <v>32</v>
      </c>
      <c r="F41" s="1198"/>
      <c r="G41" s="1198"/>
      <c r="H41" s="1199"/>
      <c r="I41" s="355">
        <v>3621</v>
      </c>
      <c r="J41" s="356">
        <v>3612</v>
      </c>
      <c r="K41" s="356">
        <v>3638</v>
      </c>
      <c r="L41" s="356">
        <v>3697</v>
      </c>
      <c r="M41" s="357">
        <v>3518</v>
      </c>
    </row>
    <row r="42" spans="2:13" ht="27.75" customHeight="1" x14ac:dyDescent="0.15">
      <c r="B42" s="1186"/>
      <c r="C42" s="1187"/>
      <c r="D42" s="106"/>
      <c r="E42" s="1190" t="s">
        <v>33</v>
      </c>
      <c r="F42" s="1190"/>
      <c r="G42" s="1190"/>
      <c r="H42" s="1191"/>
      <c r="I42" s="358" t="s">
        <v>520</v>
      </c>
      <c r="J42" s="359" t="s">
        <v>520</v>
      </c>
      <c r="K42" s="359" t="s">
        <v>520</v>
      </c>
      <c r="L42" s="359" t="s">
        <v>520</v>
      </c>
      <c r="M42" s="360" t="s">
        <v>520</v>
      </c>
    </row>
    <row r="43" spans="2:13" ht="27.75" customHeight="1" x14ac:dyDescent="0.15">
      <c r="B43" s="1186"/>
      <c r="C43" s="1187"/>
      <c r="D43" s="106"/>
      <c r="E43" s="1190" t="s">
        <v>34</v>
      </c>
      <c r="F43" s="1190"/>
      <c r="G43" s="1190"/>
      <c r="H43" s="1191"/>
      <c r="I43" s="358">
        <v>3616</v>
      </c>
      <c r="J43" s="359">
        <v>3236</v>
      </c>
      <c r="K43" s="359">
        <v>3000</v>
      </c>
      <c r="L43" s="359">
        <v>2961</v>
      </c>
      <c r="M43" s="360">
        <v>3154</v>
      </c>
    </row>
    <row r="44" spans="2:13" ht="27.75" customHeight="1" x14ac:dyDescent="0.15">
      <c r="B44" s="1186"/>
      <c r="C44" s="1187"/>
      <c r="D44" s="106"/>
      <c r="E44" s="1190" t="s">
        <v>35</v>
      </c>
      <c r="F44" s="1190"/>
      <c r="G44" s="1190"/>
      <c r="H44" s="1191"/>
      <c r="I44" s="358">
        <v>184</v>
      </c>
      <c r="J44" s="359">
        <v>135</v>
      </c>
      <c r="K44" s="359">
        <v>92</v>
      </c>
      <c r="L44" s="359">
        <v>62</v>
      </c>
      <c r="M44" s="360">
        <v>49</v>
      </c>
    </row>
    <row r="45" spans="2:13" ht="27.75" customHeight="1" x14ac:dyDescent="0.15">
      <c r="B45" s="1186"/>
      <c r="C45" s="1187"/>
      <c r="D45" s="106"/>
      <c r="E45" s="1190" t="s">
        <v>36</v>
      </c>
      <c r="F45" s="1190"/>
      <c r="G45" s="1190"/>
      <c r="H45" s="1191"/>
      <c r="I45" s="358">
        <v>776</v>
      </c>
      <c r="J45" s="359">
        <v>876</v>
      </c>
      <c r="K45" s="359">
        <v>904</v>
      </c>
      <c r="L45" s="359">
        <v>911</v>
      </c>
      <c r="M45" s="360">
        <v>849</v>
      </c>
    </row>
    <row r="46" spans="2:13" ht="27.75" customHeight="1" x14ac:dyDescent="0.15">
      <c r="B46" s="1186"/>
      <c r="C46" s="1187"/>
      <c r="D46" s="107"/>
      <c r="E46" s="1190" t="s">
        <v>37</v>
      </c>
      <c r="F46" s="1190"/>
      <c r="G46" s="1190"/>
      <c r="H46" s="1191"/>
      <c r="I46" s="358" t="s">
        <v>520</v>
      </c>
      <c r="J46" s="359" t="s">
        <v>520</v>
      </c>
      <c r="K46" s="359" t="s">
        <v>520</v>
      </c>
      <c r="L46" s="359" t="s">
        <v>520</v>
      </c>
      <c r="M46" s="360" t="s">
        <v>520</v>
      </c>
    </row>
    <row r="47" spans="2:13" ht="27.75" customHeight="1" x14ac:dyDescent="0.15">
      <c r="B47" s="1186"/>
      <c r="C47" s="1187"/>
      <c r="D47" s="108"/>
      <c r="E47" s="1200" t="s">
        <v>38</v>
      </c>
      <c r="F47" s="1201"/>
      <c r="G47" s="1201"/>
      <c r="H47" s="1202"/>
      <c r="I47" s="358" t="s">
        <v>520</v>
      </c>
      <c r="J47" s="359" t="s">
        <v>520</v>
      </c>
      <c r="K47" s="359" t="s">
        <v>520</v>
      </c>
      <c r="L47" s="359" t="s">
        <v>520</v>
      </c>
      <c r="M47" s="360" t="s">
        <v>520</v>
      </c>
    </row>
    <row r="48" spans="2:13" ht="27.75" customHeight="1" x14ac:dyDescent="0.15">
      <c r="B48" s="1186"/>
      <c r="C48" s="1187"/>
      <c r="D48" s="106"/>
      <c r="E48" s="1190" t="s">
        <v>39</v>
      </c>
      <c r="F48" s="1190"/>
      <c r="G48" s="1190"/>
      <c r="H48" s="1191"/>
      <c r="I48" s="358" t="s">
        <v>520</v>
      </c>
      <c r="J48" s="359" t="s">
        <v>520</v>
      </c>
      <c r="K48" s="359" t="s">
        <v>520</v>
      </c>
      <c r="L48" s="359" t="s">
        <v>520</v>
      </c>
      <c r="M48" s="360" t="s">
        <v>520</v>
      </c>
    </row>
    <row r="49" spans="2:13" ht="27.75" customHeight="1" x14ac:dyDescent="0.15">
      <c r="B49" s="1188"/>
      <c r="C49" s="1189"/>
      <c r="D49" s="106"/>
      <c r="E49" s="1190" t="s">
        <v>40</v>
      </c>
      <c r="F49" s="1190"/>
      <c r="G49" s="1190"/>
      <c r="H49" s="1191"/>
      <c r="I49" s="358" t="s">
        <v>520</v>
      </c>
      <c r="J49" s="359" t="s">
        <v>520</v>
      </c>
      <c r="K49" s="359" t="s">
        <v>520</v>
      </c>
      <c r="L49" s="359" t="s">
        <v>520</v>
      </c>
      <c r="M49" s="360" t="s">
        <v>520</v>
      </c>
    </row>
    <row r="50" spans="2:13" ht="27.75" customHeight="1" x14ac:dyDescent="0.15">
      <c r="B50" s="1184" t="s">
        <v>41</v>
      </c>
      <c r="C50" s="1185"/>
      <c r="D50" s="109"/>
      <c r="E50" s="1190" t="s">
        <v>42</v>
      </c>
      <c r="F50" s="1190"/>
      <c r="G50" s="1190"/>
      <c r="H50" s="1191"/>
      <c r="I50" s="358">
        <v>2073</v>
      </c>
      <c r="J50" s="359">
        <v>2026</v>
      </c>
      <c r="K50" s="359">
        <v>1793</v>
      </c>
      <c r="L50" s="359">
        <v>2685</v>
      </c>
      <c r="M50" s="360">
        <v>2733</v>
      </c>
    </row>
    <row r="51" spans="2:13" ht="27.75" customHeight="1" x14ac:dyDescent="0.15">
      <c r="B51" s="1186"/>
      <c r="C51" s="1187"/>
      <c r="D51" s="106"/>
      <c r="E51" s="1190" t="s">
        <v>43</v>
      </c>
      <c r="F51" s="1190"/>
      <c r="G51" s="1190"/>
      <c r="H51" s="1191"/>
      <c r="I51" s="358">
        <v>0</v>
      </c>
      <c r="J51" s="359">
        <v>0</v>
      </c>
      <c r="K51" s="359" t="s">
        <v>520</v>
      </c>
      <c r="L51" s="359" t="s">
        <v>520</v>
      </c>
      <c r="M51" s="360" t="s">
        <v>520</v>
      </c>
    </row>
    <row r="52" spans="2:13" ht="27.75" customHeight="1" x14ac:dyDescent="0.15">
      <c r="B52" s="1188"/>
      <c r="C52" s="1189"/>
      <c r="D52" s="106"/>
      <c r="E52" s="1190" t="s">
        <v>44</v>
      </c>
      <c r="F52" s="1190"/>
      <c r="G52" s="1190"/>
      <c r="H52" s="1191"/>
      <c r="I52" s="358">
        <v>5121</v>
      </c>
      <c r="J52" s="359">
        <v>4481</v>
      </c>
      <c r="K52" s="359">
        <v>4519</v>
      </c>
      <c r="L52" s="359">
        <v>4474</v>
      </c>
      <c r="M52" s="360">
        <v>4375</v>
      </c>
    </row>
    <row r="53" spans="2:13" ht="27.75" customHeight="1" thickBot="1" x14ac:dyDescent="0.2">
      <c r="B53" s="1192" t="s">
        <v>45</v>
      </c>
      <c r="C53" s="1193"/>
      <c r="D53" s="110"/>
      <c r="E53" s="1194" t="s">
        <v>46</v>
      </c>
      <c r="F53" s="1194"/>
      <c r="G53" s="1194"/>
      <c r="H53" s="1195"/>
      <c r="I53" s="361">
        <v>1003</v>
      </c>
      <c r="J53" s="362">
        <v>1352</v>
      </c>
      <c r="K53" s="362">
        <v>1322</v>
      </c>
      <c r="L53" s="362">
        <v>472</v>
      </c>
      <c r="M53" s="363">
        <v>462</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yxOiZfHY3F561OKRqMI1qE12dNLcnejkaIOGI8z/Pi/45JHaEmEd/J75U+WBNx8VQuA+HDCYjK4b20mDY1q+SA==" saltValue="urJhEIqiPrW7RHsuIc5N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49</v>
      </c>
      <c r="D55" s="1211"/>
      <c r="E55" s="1212"/>
      <c r="F55" s="122">
        <v>782</v>
      </c>
      <c r="G55" s="122">
        <v>1228</v>
      </c>
      <c r="H55" s="123">
        <v>1187</v>
      </c>
    </row>
    <row r="56" spans="2:8" ht="52.5" customHeight="1" x14ac:dyDescent="0.15">
      <c r="B56" s="124"/>
      <c r="C56" s="1213" t="s">
        <v>50</v>
      </c>
      <c r="D56" s="1213"/>
      <c r="E56" s="1214"/>
      <c r="F56" s="125">
        <v>83</v>
      </c>
      <c r="G56" s="125">
        <v>167</v>
      </c>
      <c r="H56" s="126">
        <v>153</v>
      </c>
    </row>
    <row r="57" spans="2:8" ht="53.25" customHeight="1" x14ac:dyDescent="0.15">
      <c r="B57" s="124"/>
      <c r="C57" s="1215" t="s">
        <v>51</v>
      </c>
      <c r="D57" s="1215"/>
      <c r="E57" s="1216"/>
      <c r="F57" s="127">
        <v>862</v>
      </c>
      <c r="G57" s="127">
        <v>918</v>
      </c>
      <c r="H57" s="128">
        <v>968</v>
      </c>
    </row>
    <row r="58" spans="2:8" ht="45.75" customHeight="1" x14ac:dyDescent="0.15">
      <c r="B58" s="129"/>
      <c r="C58" s="1203" t="s">
        <v>595</v>
      </c>
      <c r="D58" s="1204"/>
      <c r="E58" s="1205"/>
      <c r="F58" s="130">
        <v>331</v>
      </c>
      <c r="G58" s="130">
        <v>353</v>
      </c>
      <c r="H58" s="131">
        <v>375</v>
      </c>
    </row>
    <row r="59" spans="2:8" ht="45.75" customHeight="1" x14ac:dyDescent="0.15">
      <c r="B59" s="129"/>
      <c r="C59" s="1203" t="s">
        <v>596</v>
      </c>
      <c r="D59" s="1204"/>
      <c r="E59" s="1205"/>
      <c r="F59" s="130">
        <v>207</v>
      </c>
      <c r="G59" s="130">
        <v>207</v>
      </c>
      <c r="H59" s="131">
        <v>207</v>
      </c>
    </row>
    <row r="60" spans="2:8" ht="45.75" customHeight="1" x14ac:dyDescent="0.15">
      <c r="B60" s="129"/>
      <c r="C60" s="1203" t="s">
        <v>597</v>
      </c>
      <c r="D60" s="1204"/>
      <c r="E60" s="1205"/>
      <c r="F60" s="130">
        <v>168</v>
      </c>
      <c r="G60" s="130">
        <v>168</v>
      </c>
      <c r="H60" s="131">
        <v>168</v>
      </c>
    </row>
    <row r="61" spans="2:8" ht="45.75" customHeight="1" x14ac:dyDescent="0.15">
      <c r="B61" s="129"/>
      <c r="C61" s="1203" t="s">
        <v>598</v>
      </c>
      <c r="D61" s="1204"/>
      <c r="E61" s="1205"/>
      <c r="F61" s="130">
        <v>92</v>
      </c>
      <c r="G61" s="130">
        <v>125</v>
      </c>
      <c r="H61" s="131">
        <v>155</v>
      </c>
    </row>
    <row r="62" spans="2:8" ht="45.75" customHeight="1" thickBot="1" x14ac:dyDescent="0.2">
      <c r="B62" s="132"/>
      <c r="C62" s="1206" t="s">
        <v>602</v>
      </c>
      <c r="D62" s="1207"/>
      <c r="E62" s="1208"/>
      <c r="F62" s="133">
        <v>37</v>
      </c>
      <c r="G62" s="133">
        <v>37</v>
      </c>
      <c r="H62" s="134">
        <v>37</v>
      </c>
    </row>
    <row r="63" spans="2:8" ht="52.5" customHeight="1" thickBot="1" x14ac:dyDescent="0.2">
      <c r="B63" s="135"/>
      <c r="C63" s="1209" t="s">
        <v>52</v>
      </c>
      <c r="D63" s="1209"/>
      <c r="E63" s="1210"/>
      <c r="F63" s="136">
        <v>1728</v>
      </c>
      <c r="G63" s="136">
        <v>2314</v>
      </c>
      <c r="H63" s="137">
        <v>2308</v>
      </c>
    </row>
    <row r="64" spans="2:8" x14ac:dyDescent="0.15"/>
  </sheetData>
  <sheetProtection algorithmName="SHA-512" hashValue="FXszoJjYSCSFpWvI4XGSMH3X1AbB1CMoqwbvRUXtirXIn8QMrCZD9+8BoFvEl+LVrLkTHRBNfwiJRNAr13SZNg==" saltValue="cffrD1w/XRxVmIBMslT1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559</v>
      </c>
      <c r="G2" s="151"/>
      <c r="H2" s="152"/>
    </row>
    <row r="3" spans="1:8" x14ac:dyDescent="0.15">
      <c r="A3" s="148" t="s">
        <v>552</v>
      </c>
      <c r="B3" s="153"/>
      <c r="C3" s="154"/>
      <c r="D3" s="155">
        <v>26633</v>
      </c>
      <c r="E3" s="156"/>
      <c r="F3" s="157">
        <v>114790</v>
      </c>
      <c r="G3" s="158"/>
      <c r="H3" s="159"/>
    </row>
    <row r="4" spans="1:8" x14ac:dyDescent="0.15">
      <c r="A4" s="160"/>
      <c r="B4" s="161"/>
      <c r="C4" s="162"/>
      <c r="D4" s="163">
        <v>16109</v>
      </c>
      <c r="E4" s="164"/>
      <c r="F4" s="165">
        <v>55601</v>
      </c>
      <c r="G4" s="166"/>
      <c r="H4" s="167"/>
    </row>
    <row r="5" spans="1:8" x14ac:dyDescent="0.15">
      <c r="A5" s="148" t="s">
        <v>554</v>
      </c>
      <c r="B5" s="153"/>
      <c r="C5" s="154"/>
      <c r="D5" s="155">
        <v>35833</v>
      </c>
      <c r="E5" s="156"/>
      <c r="F5" s="157">
        <v>126262</v>
      </c>
      <c r="G5" s="158"/>
      <c r="H5" s="159"/>
    </row>
    <row r="6" spans="1:8" x14ac:dyDescent="0.15">
      <c r="A6" s="160"/>
      <c r="B6" s="161"/>
      <c r="C6" s="162"/>
      <c r="D6" s="163">
        <v>26219</v>
      </c>
      <c r="E6" s="164"/>
      <c r="F6" s="165">
        <v>56769</v>
      </c>
      <c r="G6" s="166"/>
      <c r="H6" s="167"/>
    </row>
    <row r="7" spans="1:8" x14ac:dyDescent="0.15">
      <c r="A7" s="148" t="s">
        <v>555</v>
      </c>
      <c r="B7" s="153"/>
      <c r="C7" s="154"/>
      <c r="D7" s="155">
        <v>83339</v>
      </c>
      <c r="E7" s="156"/>
      <c r="F7" s="157">
        <v>126525</v>
      </c>
      <c r="G7" s="158"/>
      <c r="H7" s="159"/>
    </row>
    <row r="8" spans="1:8" x14ac:dyDescent="0.15">
      <c r="A8" s="160"/>
      <c r="B8" s="161"/>
      <c r="C8" s="162"/>
      <c r="D8" s="163">
        <v>50743</v>
      </c>
      <c r="E8" s="164"/>
      <c r="F8" s="165">
        <v>67052</v>
      </c>
      <c r="G8" s="166"/>
      <c r="H8" s="167"/>
    </row>
    <row r="9" spans="1:8" x14ac:dyDescent="0.15">
      <c r="A9" s="148" t="s">
        <v>556</v>
      </c>
      <c r="B9" s="153"/>
      <c r="C9" s="154"/>
      <c r="D9" s="155">
        <v>53437</v>
      </c>
      <c r="E9" s="156"/>
      <c r="F9" s="157">
        <v>122054</v>
      </c>
      <c r="G9" s="158"/>
      <c r="H9" s="159"/>
    </row>
    <row r="10" spans="1:8" x14ac:dyDescent="0.15">
      <c r="A10" s="160"/>
      <c r="B10" s="161"/>
      <c r="C10" s="162"/>
      <c r="D10" s="163">
        <v>9233</v>
      </c>
      <c r="E10" s="164"/>
      <c r="F10" s="165">
        <v>68298</v>
      </c>
      <c r="G10" s="166"/>
      <c r="H10" s="167"/>
    </row>
    <row r="11" spans="1:8" x14ac:dyDescent="0.15">
      <c r="A11" s="148" t="s">
        <v>557</v>
      </c>
      <c r="B11" s="153"/>
      <c r="C11" s="154"/>
      <c r="D11" s="155">
        <v>51090</v>
      </c>
      <c r="E11" s="156"/>
      <c r="F11" s="157">
        <v>111644</v>
      </c>
      <c r="G11" s="158"/>
      <c r="H11" s="159"/>
    </row>
    <row r="12" spans="1:8" x14ac:dyDescent="0.15">
      <c r="A12" s="160"/>
      <c r="B12" s="161"/>
      <c r="C12" s="168"/>
      <c r="D12" s="163">
        <v>5716</v>
      </c>
      <c r="E12" s="164"/>
      <c r="F12" s="165">
        <v>66606</v>
      </c>
      <c r="G12" s="166"/>
      <c r="H12" s="167"/>
    </row>
    <row r="13" spans="1:8" x14ac:dyDescent="0.15">
      <c r="A13" s="148"/>
      <c r="B13" s="153"/>
      <c r="C13" s="169"/>
      <c r="D13" s="170">
        <v>50066</v>
      </c>
      <c r="E13" s="171"/>
      <c r="F13" s="172">
        <v>120255</v>
      </c>
      <c r="G13" s="173"/>
      <c r="H13" s="159"/>
    </row>
    <row r="14" spans="1:8" x14ac:dyDescent="0.15">
      <c r="A14" s="160"/>
      <c r="B14" s="161"/>
      <c r="C14" s="162"/>
      <c r="D14" s="163">
        <v>21604</v>
      </c>
      <c r="E14" s="164"/>
      <c r="F14" s="165">
        <v>62865</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12.41</v>
      </c>
      <c r="C19" s="174">
        <f>ROUND(VALUE(SUBSTITUTE(実質収支比率等に係る経年分析!G$48,"▲","-")),2)</f>
        <v>13.19</v>
      </c>
      <c r="D19" s="174">
        <f>ROUND(VALUE(SUBSTITUTE(実質収支比率等に係る経年分析!H$48,"▲","-")),2)</f>
        <v>18.04</v>
      </c>
      <c r="E19" s="174">
        <f>ROUND(VALUE(SUBSTITUTE(実質収支比率等に係る経年分析!I$48,"▲","-")),2)</f>
        <v>11.76</v>
      </c>
      <c r="F19" s="174">
        <f>ROUND(VALUE(SUBSTITUTE(実質収支比率等に係る経年分析!J$48,"▲","-")),2)</f>
        <v>11.01</v>
      </c>
    </row>
    <row r="20" spans="1:11" x14ac:dyDescent="0.15">
      <c r="A20" s="174" t="s">
        <v>56</v>
      </c>
      <c r="B20" s="174">
        <f>ROUND(VALUE(SUBSTITUTE(実質収支比率等に係る経年分析!F$47,"▲","-")),2)</f>
        <v>28.76</v>
      </c>
      <c r="C20" s="174">
        <f>ROUND(VALUE(SUBSTITUTE(実質収支比率等に係る経年分析!G$47,"▲","-")),2)</f>
        <v>26.35</v>
      </c>
      <c r="D20" s="174">
        <f>ROUND(VALUE(SUBSTITUTE(実質収支比率等に係る経年分析!H$47,"▲","-")),2)</f>
        <v>25.31</v>
      </c>
      <c r="E20" s="174">
        <f>ROUND(VALUE(SUBSTITUTE(実質収支比率等に係る経年分析!I$47,"▲","-")),2)</f>
        <v>36.78</v>
      </c>
      <c r="F20" s="174">
        <f>ROUND(VALUE(SUBSTITUTE(実質収支比率等に係る経年分析!J$47,"▲","-")),2)</f>
        <v>37.18</v>
      </c>
    </row>
    <row r="21" spans="1:11" x14ac:dyDescent="0.15">
      <c r="A21" s="174" t="s">
        <v>57</v>
      </c>
      <c r="B21" s="174">
        <f>IF(ISNUMBER(VALUE(SUBSTITUTE(実質収支比率等に係る経年分析!F$49,"▲","-"))),ROUND(VALUE(SUBSTITUTE(実質収支比率等に係る経年分析!F$49,"▲","-")),2),NA())</f>
        <v>-11.89</v>
      </c>
      <c r="C21" s="174">
        <f>IF(ISNUMBER(VALUE(SUBSTITUTE(実質収支比率等に係る経年分析!G$49,"▲","-"))),ROUND(VALUE(SUBSTITUTE(実質収支比率等に係る経年分析!G$49,"▲","-")),2),NA())</f>
        <v>-0.85</v>
      </c>
      <c r="D21" s="174">
        <f>IF(ISNUMBER(VALUE(SUBSTITUTE(実質収支比率等に係る経年分析!H$49,"▲","-"))),ROUND(VALUE(SUBSTITUTE(実質収支比率等に係る経年分析!H$49,"▲","-")),2),NA())</f>
        <v>5.38</v>
      </c>
      <c r="E21" s="174">
        <f>IF(ISNUMBER(VALUE(SUBSTITUTE(実質収支比率等に係る経年分析!I$49,"▲","-"))),ROUND(VALUE(SUBSTITUTE(実質収支比率等に係る経年分析!I$49,"▲","-")),2),NA())</f>
        <v>8.41</v>
      </c>
      <c r="F21" s="174">
        <f>IF(ISNUMBER(VALUE(SUBSTITUTE(実質収支比率等に係る経年分析!J$49,"▲","-"))),ROUND(VALUE(SUBSTITUTE(実質収支比率等に係る経年分析!J$49,"▲","-")),2),NA())</f>
        <v>-2.59</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1.28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1.0900000000000001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0.22</v>
      </c>
    </row>
    <row r="32" spans="1:11" x14ac:dyDescent="0.15">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0.61</v>
      </c>
    </row>
    <row r="33" spans="1:16" x14ac:dyDescent="0.15">
      <c r="A33" s="175" t="str">
        <f>IF(連結実質赤字比率に係る赤字・黒字の構成分析!C$37="",NA(),連結実質赤字比率に係る赤字・黒字の構成分析!C$37)</f>
        <v>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1.46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1.23</v>
      </c>
    </row>
    <row r="34" spans="1:16" x14ac:dyDescent="0.15">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1.49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0.63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2.4700000000000002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7.07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5.88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6.65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13.19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11.01</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453</v>
      </c>
      <c r="E42" s="176"/>
      <c r="F42" s="176"/>
      <c r="G42" s="176">
        <f>'実質公債費比率（分子）の構造'!L$52</f>
        <v>450</v>
      </c>
      <c r="H42" s="176"/>
      <c r="I42" s="176"/>
      <c r="J42" s="176">
        <f>'実質公債費比率（分子）の構造'!M$52</f>
        <v>437</v>
      </c>
      <c r="K42" s="176"/>
      <c r="L42" s="176"/>
      <c r="M42" s="176">
        <f>'実質公債費比率（分子）の構造'!N$52</f>
        <v>440</v>
      </c>
      <c r="N42" s="176"/>
      <c r="O42" s="176"/>
      <c r="P42" s="176">
        <f>'実質公債費比率（分子）の構造'!O$52</f>
        <v>424</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63</v>
      </c>
      <c r="C45" s="176"/>
      <c r="D45" s="176"/>
      <c r="E45" s="176">
        <f>'実質公債費比率（分子）の構造'!L$49</f>
        <v>59</v>
      </c>
      <c r="F45" s="176"/>
      <c r="G45" s="176"/>
      <c r="H45" s="176">
        <f>'実質公債費比率（分子）の構造'!M$49</f>
        <v>61</v>
      </c>
      <c r="I45" s="176"/>
      <c r="J45" s="176"/>
      <c r="K45" s="176">
        <f>'実質公債費比率（分子）の構造'!N$49</f>
        <v>46</v>
      </c>
      <c r="L45" s="176"/>
      <c r="M45" s="176"/>
      <c r="N45" s="176">
        <f>'実質公債費比率（分子）の構造'!O$49</f>
        <v>25</v>
      </c>
      <c r="O45" s="176"/>
      <c r="P45" s="176"/>
    </row>
    <row r="46" spans="1:16" x14ac:dyDescent="0.15">
      <c r="A46" s="176" t="s">
        <v>68</v>
      </c>
      <c r="B46" s="176">
        <f>'実質公債費比率（分子）の構造'!K$48</f>
        <v>272</v>
      </c>
      <c r="C46" s="176"/>
      <c r="D46" s="176"/>
      <c r="E46" s="176">
        <f>'実質公債費比率（分子）の構造'!L$48</f>
        <v>243</v>
      </c>
      <c r="F46" s="176"/>
      <c r="G46" s="176"/>
      <c r="H46" s="176">
        <f>'実質公債費比率（分子）の構造'!M$48</f>
        <v>332</v>
      </c>
      <c r="I46" s="176"/>
      <c r="J46" s="176"/>
      <c r="K46" s="176">
        <f>'実質公債費比率（分子）の構造'!N$48</f>
        <v>393</v>
      </c>
      <c r="L46" s="176"/>
      <c r="M46" s="176"/>
      <c r="N46" s="176">
        <f>'実質公債費比率（分子）の構造'!O$48</f>
        <v>444</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335</v>
      </c>
      <c r="C49" s="176"/>
      <c r="D49" s="176"/>
      <c r="E49" s="176">
        <f>'実質公債費比率（分子）の構造'!L$45</f>
        <v>357</v>
      </c>
      <c r="F49" s="176"/>
      <c r="G49" s="176"/>
      <c r="H49" s="176">
        <f>'実質公債費比率（分子）の構造'!M$45</f>
        <v>347</v>
      </c>
      <c r="I49" s="176"/>
      <c r="J49" s="176"/>
      <c r="K49" s="176">
        <f>'実質公債費比率（分子）の構造'!N$45</f>
        <v>368</v>
      </c>
      <c r="L49" s="176"/>
      <c r="M49" s="176"/>
      <c r="N49" s="176">
        <f>'実質公債費比率（分子）の構造'!O$45</f>
        <v>413</v>
      </c>
      <c r="O49" s="176"/>
      <c r="P49" s="176"/>
    </row>
    <row r="50" spans="1:16" x14ac:dyDescent="0.15">
      <c r="A50" s="176" t="s">
        <v>72</v>
      </c>
      <c r="B50" s="176" t="e">
        <f>NA()</f>
        <v>#N/A</v>
      </c>
      <c r="C50" s="176">
        <f>IF(ISNUMBER('実質公債費比率（分子）の構造'!K$53),'実質公債費比率（分子）の構造'!K$53,NA())</f>
        <v>217</v>
      </c>
      <c r="D50" s="176" t="e">
        <f>NA()</f>
        <v>#N/A</v>
      </c>
      <c r="E50" s="176" t="e">
        <f>NA()</f>
        <v>#N/A</v>
      </c>
      <c r="F50" s="176">
        <f>IF(ISNUMBER('実質公債費比率（分子）の構造'!L$53),'実質公債費比率（分子）の構造'!L$53,NA())</f>
        <v>209</v>
      </c>
      <c r="G50" s="176" t="e">
        <f>NA()</f>
        <v>#N/A</v>
      </c>
      <c r="H50" s="176" t="e">
        <f>NA()</f>
        <v>#N/A</v>
      </c>
      <c r="I50" s="176">
        <f>IF(ISNUMBER('実質公債費比率（分子）の構造'!M$53),'実質公債費比率（分子）の構造'!M$53,NA())</f>
        <v>303</v>
      </c>
      <c r="J50" s="176" t="e">
        <f>NA()</f>
        <v>#N/A</v>
      </c>
      <c r="K50" s="176" t="e">
        <f>NA()</f>
        <v>#N/A</v>
      </c>
      <c r="L50" s="176">
        <f>IF(ISNUMBER('実質公債費比率（分子）の構造'!N$53),'実質公債費比率（分子）の構造'!N$53,NA())</f>
        <v>367</v>
      </c>
      <c r="M50" s="176" t="e">
        <f>NA()</f>
        <v>#N/A</v>
      </c>
      <c r="N50" s="176" t="e">
        <f>NA()</f>
        <v>#N/A</v>
      </c>
      <c r="O50" s="176">
        <f>IF(ISNUMBER('実質公債費比率（分子）の構造'!O$53),'実質公債費比率（分子）の構造'!O$53,NA())</f>
        <v>458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5121</v>
      </c>
      <c r="E56" s="175"/>
      <c r="F56" s="175"/>
      <c r="G56" s="175">
        <f>'将来負担比率（分子）の構造'!J$52</f>
        <v>4481</v>
      </c>
      <c r="H56" s="175"/>
      <c r="I56" s="175"/>
      <c r="J56" s="175">
        <f>'将来負担比率（分子）の構造'!K$52</f>
        <v>4519</v>
      </c>
      <c r="K56" s="175"/>
      <c r="L56" s="175"/>
      <c r="M56" s="175">
        <f>'将来負担比率（分子）の構造'!L$52</f>
        <v>4474</v>
      </c>
      <c r="N56" s="175"/>
      <c r="O56" s="175"/>
      <c r="P56" s="175">
        <f>'将来負担比率（分子）の構造'!M$52</f>
        <v>4375</v>
      </c>
    </row>
    <row r="57" spans="1:16" x14ac:dyDescent="0.15">
      <c r="A57" s="175" t="s">
        <v>43</v>
      </c>
      <c r="B57" s="175"/>
      <c r="C57" s="175"/>
      <c r="D57" s="175">
        <f>'将来負担比率（分子）の構造'!I$51</f>
        <v>0</v>
      </c>
      <c r="E57" s="175"/>
      <c r="F57" s="175"/>
      <c r="G57" s="175">
        <f>'将来負担比率（分子）の構造'!J$51</f>
        <v>0</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42</v>
      </c>
      <c r="B58" s="175"/>
      <c r="C58" s="175"/>
      <c r="D58" s="175">
        <f>'将来負担比率（分子）の構造'!I$50</f>
        <v>2073</v>
      </c>
      <c r="E58" s="175"/>
      <c r="F58" s="175"/>
      <c r="G58" s="175">
        <f>'将来負担比率（分子）の構造'!J$50</f>
        <v>2026</v>
      </c>
      <c r="H58" s="175"/>
      <c r="I58" s="175"/>
      <c r="J58" s="175">
        <f>'将来負担比率（分子）の構造'!K$50</f>
        <v>1793</v>
      </c>
      <c r="K58" s="175"/>
      <c r="L58" s="175"/>
      <c r="M58" s="175">
        <f>'将来負担比率（分子）の構造'!L$50</f>
        <v>2685</v>
      </c>
      <c r="N58" s="175"/>
      <c r="O58" s="175"/>
      <c r="P58" s="175">
        <f>'将来負担比率（分子）の構造'!M$50</f>
        <v>2733</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776</v>
      </c>
      <c r="C62" s="175"/>
      <c r="D62" s="175"/>
      <c r="E62" s="175">
        <f>'将来負担比率（分子）の構造'!J$45</f>
        <v>876</v>
      </c>
      <c r="F62" s="175"/>
      <c r="G62" s="175"/>
      <c r="H62" s="175">
        <f>'将来負担比率（分子）の構造'!K$45</f>
        <v>904</v>
      </c>
      <c r="I62" s="175"/>
      <c r="J62" s="175"/>
      <c r="K62" s="175">
        <f>'将来負担比率（分子）の構造'!L$45</f>
        <v>911</v>
      </c>
      <c r="L62" s="175"/>
      <c r="M62" s="175"/>
      <c r="N62" s="175">
        <f>'将来負担比率（分子）の構造'!M$45</f>
        <v>849</v>
      </c>
      <c r="O62" s="175"/>
      <c r="P62" s="175"/>
    </row>
    <row r="63" spans="1:16" x14ac:dyDescent="0.15">
      <c r="A63" s="175" t="s">
        <v>35</v>
      </c>
      <c r="B63" s="175">
        <f>'将来負担比率（分子）の構造'!I$44</f>
        <v>184</v>
      </c>
      <c r="C63" s="175"/>
      <c r="D63" s="175"/>
      <c r="E63" s="175">
        <f>'将来負担比率（分子）の構造'!J$44</f>
        <v>135</v>
      </c>
      <c r="F63" s="175"/>
      <c r="G63" s="175"/>
      <c r="H63" s="175">
        <f>'将来負担比率（分子）の構造'!K$44</f>
        <v>92</v>
      </c>
      <c r="I63" s="175"/>
      <c r="J63" s="175"/>
      <c r="K63" s="175">
        <f>'将来負担比率（分子）の構造'!L$44</f>
        <v>62</v>
      </c>
      <c r="L63" s="175"/>
      <c r="M63" s="175"/>
      <c r="N63" s="175">
        <f>'将来負担比率（分子）の構造'!M$44</f>
        <v>49</v>
      </c>
      <c r="O63" s="175"/>
      <c r="P63" s="175"/>
    </row>
    <row r="64" spans="1:16" x14ac:dyDescent="0.15">
      <c r="A64" s="175" t="s">
        <v>34</v>
      </c>
      <c r="B64" s="175">
        <f>'将来負担比率（分子）の構造'!I$43</f>
        <v>3616</v>
      </c>
      <c r="C64" s="175"/>
      <c r="D64" s="175"/>
      <c r="E64" s="175">
        <f>'将来負担比率（分子）の構造'!J$43</f>
        <v>3236</v>
      </c>
      <c r="F64" s="175"/>
      <c r="G64" s="175"/>
      <c r="H64" s="175">
        <f>'将来負担比率（分子）の構造'!K$43</f>
        <v>3000</v>
      </c>
      <c r="I64" s="175"/>
      <c r="J64" s="175"/>
      <c r="K64" s="175">
        <f>'将来負担比率（分子）の構造'!L$43</f>
        <v>2961</v>
      </c>
      <c r="L64" s="175"/>
      <c r="M64" s="175"/>
      <c r="N64" s="175">
        <f>'将来負担比率（分子）の構造'!M$43</f>
        <v>3154</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3621</v>
      </c>
      <c r="C66" s="175"/>
      <c r="D66" s="175"/>
      <c r="E66" s="175">
        <f>'将来負担比率（分子）の構造'!J$41</f>
        <v>3612</v>
      </c>
      <c r="F66" s="175"/>
      <c r="G66" s="175"/>
      <c r="H66" s="175">
        <f>'将来負担比率（分子）の構造'!K$41</f>
        <v>3638</v>
      </c>
      <c r="I66" s="175"/>
      <c r="J66" s="175"/>
      <c r="K66" s="175">
        <f>'将来負担比率（分子）の構造'!L$41</f>
        <v>3697</v>
      </c>
      <c r="L66" s="175"/>
      <c r="M66" s="175"/>
      <c r="N66" s="175">
        <f>'将来負担比率（分子）の構造'!M$41</f>
        <v>3518</v>
      </c>
      <c r="O66" s="175"/>
      <c r="P66" s="175"/>
    </row>
    <row r="67" spans="1:16" x14ac:dyDescent="0.15">
      <c r="A67" s="175" t="s">
        <v>76</v>
      </c>
      <c r="B67" s="175" t="e">
        <f>NA()</f>
        <v>#N/A</v>
      </c>
      <c r="C67" s="175">
        <f>IF(ISNUMBER('将来負担比率（分子）の構造'!I$53), IF('将来負担比率（分子）の構造'!I$53 &lt; 0, 0, '将来負担比率（分子）の構造'!I$53), NA())</f>
        <v>1003</v>
      </c>
      <c r="D67" s="175" t="e">
        <f>NA()</f>
        <v>#N/A</v>
      </c>
      <c r="E67" s="175" t="e">
        <f>NA()</f>
        <v>#N/A</v>
      </c>
      <c r="F67" s="175">
        <f>IF(ISNUMBER('将来負担比率（分子）の構造'!J$53), IF('将来負担比率（分子）の構造'!J$53 &lt; 0, 0, '将来負担比率（分子）の構造'!J$53), NA())</f>
        <v>1352</v>
      </c>
      <c r="G67" s="175" t="e">
        <f>NA()</f>
        <v>#N/A</v>
      </c>
      <c r="H67" s="175" t="e">
        <f>NA()</f>
        <v>#N/A</v>
      </c>
      <c r="I67" s="175">
        <f>IF(ISNUMBER('将来負担比率（分子）の構造'!K$53), IF('将来負担比率（分子）の構造'!K$53 &lt; 0, 0, '将来負担比率（分子）の構造'!K$53), NA())</f>
        <v>1322</v>
      </c>
      <c r="J67" s="175" t="e">
        <f>NA()</f>
        <v>#N/A</v>
      </c>
      <c r="K67" s="175" t="e">
        <f>NA()</f>
        <v>#N/A</v>
      </c>
      <c r="L67" s="175">
        <f>IF(ISNUMBER('将来負担比率（分子）の構造'!L$53), IF('将来負担比率（分子）の構造'!L$53 &lt; 0, 0, '将来負担比率（分子）の構造'!L$53), NA())</f>
        <v>472</v>
      </c>
      <c r="M67" s="175" t="e">
        <f>NA()</f>
        <v>#N/A</v>
      </c>
      <c r="N67" s="175" t="e">
        <f>NA()</f>
        <v>#N/A</v>
      </c>
      <c r="O67" s="175">
        <f>IF(ISNUMBER('将来負担比率（分子）の構造'!M$53), IF('将来負担比率（分子）の構造'!M$53 &lt; 0, 0, '将来負担比率（分子）の構造'!M$53), NA())</f>
        <v>462</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782</v>
      </c>
      <c r="C72" s="179">
        <f>基金残高に係る経年分析!G55</f>
        <v>1228</v>
      </c>
      <c r="D72" s="179">
        <f>基金残高に係る経年分析!H55</f>
        <v>1187</v>
      </c>
    </row>
    <row r="73" spans="1:16" x14ac:dyDescent="0.15">
      <c r="A73" s="178" t="s">
        <v>79</v>
      </c>
      <c r="B73" s="179">
        <f>基金残高に係る経年分析!F56</f>
        <v>83</v>
      </c>
      <c r="C73" s="179">
        <f>基金残高に係る経年分析!G56</f>
        <v>167</v>
      </c>
      <c r="D73" s="179">
        <f>基金残高に係る経年分析!H56</f>
        <v>153</v>
      </c>
    </row>
    <row r="74" spans="1:16" x14ac:dyDescent="0.15">
      <c r="A74" s="178" t="s">
        <v>80</v>
      </c>
      <c r="B74" s="179">
        <f>基金残高に係る経年分析!F57</f>
        <v>862</v>
      </c>
      <c r="C74" s="179">
        <f>基金残高に係る経年分析!G57</f>
        <v>918</v>
      </c>
      <c r="D74" s="179">
        <f>基金残高に係る経年分析!H57</f>
        <v>968</v>
      </c>
    </row>
  </sheetData>
  <sheetProtection algorithmName="SHA-512" hashValue="sXmnsrWqNC37yDpkKQMnTXLY/d20x6sxoMtjSt3tWLP7h8Oyqv1a+XnGlOFZIWOuzDcY1WmrOoS2b8fnp4RZVw==" saltValue="AD1s7V8Gwsk/OVTukWKT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226</v>
      </c>
      <c r="C5" s="680"/>
      <c r="D5" s="680"/>
      <c r="E5" s="680"/>
      <c r="F5" s="680"/>
      <c r="G5" s="680"/>
      <c r="H5" s="680"/>
      <c r="I5" s="680"/>
      <c r="J5" s="680"/>
      <c r="K5" s="680"/>
      <c r="L5" s="680"/>
      <c r="M5" s="680"/>
      <c r="N5" s="680"/>
      <c r="O5" s="680"/>
      <c r="P5" s="680"/>
      <c r="Q5" s="681"/>
      <c r="R5" s="676">
        <v>2312435</v>
      </c>
      <c r="S5" s="677"/>
      <c r="T5" s="677"/>
      <c r="U5" s="677"/>
      <c r="V5" s="677"/>
      <c r="W5" s="677"/>
      <c r="X5" s="677"/>
      <c r="Y5" s="702"/>
      <c r="Z5" s="715">
        <v>44.3</v>
      </c>
      <c r="AA5" s="715"/>
      <c r="AB5" s="715"/>
      <c r="AC5" s="715"/>
      <c r="AD5" s="716">
        <v>2312435</v>
      </c>
      <c r="AE5" s="716"/>
      <c r="AF5" s="716"/>
      <c r="AG5" s="716"/>
      <c r="AH5" s="716"/>
      <c r="AI5" s="716"/>
      <c r="AJ5" s="716"/>
      <c r="AK5" s="716"/>
      <c r="AL5" s="703">
        <v>71.599999999999994</v>
      </c>
      <c r="AM5" s="685"/>
      <c r="AN5" s="685"/>
      <c r="AO5" s="704"/>
      <c r="AP5" s="679" t="s">
        <v>227</v>
      </c>
      <c r="AQ5" s="680"/>
      <c r="AR5" s="680"/>
      <c r="AS5" s="680"/>
      <c r="AT5" s="680"/>
      <c r="AU5" s="680"/>
      <c r="AV5" s="680"/>
      <c r="AW5" s="680"/>
      <c r="AX5" s="680"/>
      <c r="AY5" s="680"/>
      <c r="AZ5" s="680"/>
      <c r="BA5" s="680"/>
      <c r="BB5" s="680"/>
      <c r="BC5" s="680"/>
      <c r="BD5" s="680"/>
      <c r="BE5" s="680"/>
      <c r="BF5" s="681"/>
      <c r="BG5" s="621">
        <v>2312435</v>
      </c>
      <c r="BH5" s="622"/>
      <c r="BI5" s="622"/>
      <c r="BJ5" s="622"/>
      <c r="BK5" s="622"/>
      <c r="BL5" s="622"/>
      <c r="BM5" s="622"/>
      <c r="BN5" s="623"/>
      <c r="BO5" s="659">
        <v>100</v>
      </c>
      <c r="BP5" s="659"/>
      <c r="BQ5" s="659"/>
      <c r="BR5" s="659"/>
      <c r="BS5" s="660">
        <v>60909</v>
      </c>
      <c r="BT5" s="660"/>
      <c r="BU5" s="660"/>
      <c r="BV5" s="660"/>
      <c r="BW5" s="660"/>
      <c r="BX5" s="660"/>
      <c r="BY5" s="660"/>
      <c r="BZ5" s="660"/>
      <c r="CA5" s="660"/>
      <c r="CB5" s="695"/>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15">
      <c r="B6" s="618" t="s">
        <v>231</v>
      </c>
      <c r="C6" s="619"/>
      <c r="D6" s="619"/>
      <c r="E6" s="619"/>
      <c r="F6" s="619"/>
      <c r="G6" s="619"/>
      <c r="H6" s="619"/>
      <c r="I6" s="619"/>
      <c r="J6" s="619"/>
      <c r="K6" s="619"/>
      <c r="L6" s="619"/>
      <c r="M6" s="619"/>
      <c r="N6" s="619"/>
      <c r="O6" s="619"/>
      <c r="P6" s="619"/>
      <c r="Q6" s="620"/>
      <c r="R6" s="621">
        <v>57932</v>
      </c>
      <c r="S6" s="622"/>
      <c r="T6" s="622"/>
      <c r="U6" s="622"/>
      <c r="V6" s="622"/>
      <c r="W6" s="622"/>
      <c r="X6" s="622"/>
      <c r="Y6" s="623"/>
      <c r="Z6" s="659">
        <v>1.1000000000000001</v>
      </c>
      <c r="AA6" s="659"/>
      <c r="AB6" s="659"/>
      <c r="AC6" s="659"/>
      <c r="AD6" s="660">
        <v>57932</v>
      </c>
      <c r="AE6" s="660"/>
      <c r="AF6" s="660"/>
      <c r="AG6" s="660"/>
      <c r="AH6" s="660"/>
      <c r="AI6" s="660"/>
      <c r="AJ6" s="660"/>
      <c r="AK6" s="660"/>
      <c r="AL6" s="624">
        <v>1.8</v>
      </c>
      <c r="AM6" s="625"/>
      <c r="AN6" s="625"/>
      <c r="AO6" s="661"/>
      <c r="AP6" s="618" t="s">
        <v>232</v>
      </c>
      <c r="AQ6" s="619"/>
      <c r="AR6" s="619"/>
      <c r="AS6" s="619"/>
      <c r="AT6" s="619"/>
      <c r="AU6" s="619"/>
      <c r="AV6" s="619"/>
      <c r="AW6" s="619"/>
      <c r="AX6" s="619"/>
      <c r="AY6" s="619"/>
      <c r="AZ6" s="619"/>
      <c r="BA6" s="619"/>
      <c r="BB6" s="619"/>
      <c r="BC6" s="619"/>
      <c r="BD6" s="619"/>
      <c r="BE6" s="619"/>
      <c r="BF6" s="620"/>
      <c r="BG6" s="621">
        <v>2312435</v>
      </c>
      <c r="BH6" s="622"/>
      <c r="BI6" s="622"/>
      <c r="BJ6" s="622"/>
      <c r="BK6" s="622"/>
      <c r="BL6" s="622"/>
      <c r="BM6" s="622"/>
      <c r="BN6" s="623"/>
      <c r="BO6" s="659">
        <v>100</v>
      </c>
      <c r="BP6" s="659"/>
      <c r="BQ6" s="659"/>
      <c r="BR6" s="659"/>
      <c r="BS6" s="660">
        <v>60909</v>
      </c>
      <c r="BT6" s="660"/>
      <c r="BU6" s="660"/>
      <c r="BV6" s="660"/>
      <c r="BW6" s="660"/>
      <c r="BX6" s="660"/>
      <c r="BY6" s="660"/>
      <c r="BZ6" s="660"/>
      <c r="CA6" s="660"/>
      <c r="CB6" s="695"/>
      <c r="CD6" s="679" t="s">
        <v>233</v>
      </c>
      <c r="CE6" s="680"/>
      <c r="CF6" s="680"/>
      <c r="CG6" s="680"/>
      <c r="CH6" s="680"/>
      <c r="CI6" s="680"/>
      <c r="CJ6" s="680"/>
      <c r="CK6" s="680"/>
      <c r="CL6" s="680"/>
      <c r="CM6" s="680"/>
      <c r="CN6" s="680"/>
      <c r="CO6" s="680"/>
      <c r="CP6" s="680"/>
      <c r="CQ6" s="681"/>
      <c r="CR6" s="621">
        <v>82053</v>
      </c>
      <c r="CS6" s="622"/>
      <c r="CT6" s="622"/>
      <c r="CU6" s="622"/>
      <c r="CV6" s="622"/>
      <c r="CW6" s="622"/>
      <c r="CX6" s="622"/>
      <c r="CY6" s="623"/>
      <c r="CZ6" s="703">
        <v>1.7</v>
      </c>
      <c r="DA6" s="685"/>
      <c r="DB6" s="685"/>
      <c r="DC6" s="705"/>
      <c r="DD6" s="627" t="s">
        <v>129</v>
      </c>
      <c r="DE6" s="622"/>
      <c r="DF6" s="622"/>
      <c r="DG6" s="622"/>
      <c r="DH6" s="622"/>
      <c r="DI6" s="622"/>
      <c r="DJ6" s="622"/>
      <c r="DK6" s="622"/>
      <c r="DL6" s="622"/>
      <c r="DM6" s="622"/>
      <c r="DN6" s="622"/>
      <c r="DO6" s="622"/>
      <c r="DP6" s="623"/>
      <c r="DQ6" s="627">
        <v>82053</v>
      </c>
      <c r="DR6" s="622"/>
      <c r="DS6" s="622"/>
      <c r="DT6" s="622"/>
      <c r="DU6" s="622"/>
      <c r="DV6" s="622"/>
      <c r="DW6" s="622"/>
      <c r="DX6" s="622"/>
      <c r="DY6" s="622"/>
      <c r="DZ6" s="622"/>
      <c r="EA6" s="622"/>
      <c r="EB6" s="622"/>
      <c r="EC6" s="658"/>
    </row>
    <row r="7" spans="2:143" ht="11.25" customHeight="1" x14ac:dyDescent="0.15">
      <c r="B7" s="618" t="s">
        <v>234</v>
      </c>
      <c r="C7" s="619"/>
      <c r="D7" s="619"/>
      <c r="E7" s="619"/>
      <c r="F7" s="619"/>
      <c r="G7" s="619"/>
      <c r="H7" s="619"/>
      <c r="I7" s="619"/>
      <c r="J7" s="619"/>
      <c r="K7" s="619"/>
      <c r="L7" s="619"/>
      <c r="M7" s="619"/>
      <c r="N7" s="619"/>
      <c r="O7" s="619"/>
      <c r="P7" s="619"/>
      <c r="Q7" s="620"/>
      <c r="R7" s="621">
        <v>343</v>
      </c>
      <c r="S7" s="622"/>
      <c r="T7" s="622"/>
      <c r="U7" s="622"/>
      <c r="V7" s="622"/>
      <c r="W7" s="622"/>
      <c r="X7" s="622"/>
      <c r="Y7" s="623"/>
      <c r="Z7" s="659">
        <v>0</v>
      </c>
      <c r="AA7" s="659"/>
      <c r="AB7" s="659"/>
      <c r="AC7" s="659"/>
      <c r="AD7" s="660">
        <v>343</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638206</v>
      </c>
      <c r="BH7" s="622"/>
      <c r="BI7" s="622"/>
      <c r="BJ7" s="622"/>
      <c r="BK7" s="622"/>
      <c r="BL7" s="622"/>
      <c r="BM7" s="622"/>
      <c r="BN7" s="623"/>
      <c r="BO7" s="659">
        <v>27.6</v>
      </c>
      <c r="BP7" s="659"/>
      <c r="BQ7" s="659"/>
      <c r="BR7" s="659"/>
      <c r="BS7" s="660">
        <v>60909</v>
      </c>
      <c r="BT7" s="660"/>
      <c r="BU7" s="660"/>
      <c r="BV7" s="660"/>
      <c r="BW7" s="660"/>
      <c r="BX7" s="660"/>
      <c r="BY7" s="660"/>
      <c r="BZ7" s="660"/>
      <c r="CA7" s="660"/>
      <c r="CB7" s="695"/>
      <c r="CD7" s="618" t="s">
        <v>236</v>
      </c>
      <c r="CE7" s="619"/>
      <c r="CF7" s="619"/>
      <c r="CG7" s="619"/>
      <c r="CH7" s="619"/>
      <c r="CI7" s="619"/>
      <c r="CJ7" s="619"/>
      <c r="CK7" s="619"/>
      <c r="CL7" s="619"/>
      <c r="CM7" s="619"/>
      <c r="CN7" s="619"/>
      <c r="CO7" s="619"/>
      <c r="CP7" s="619"/>
      <c r="CQ7" s="620"/>
      <c r="CR7" s="621">
        <v>699493</v>
      </c>
      <c r="CS7" s="622"/>
      <c r="CT7" s="622"/>
      <c r="CU7" s="622"/>
      <c r="CV7" s="622"/>
      <c r="CW7" s="622"/>
      <c r="CX7" s="622"/>
      <c r="CY7" s="623"/>
      <c r="CZ7" s="659">
        <v>14.8</v>
      </c>
      <c r="DA7" s="659"/>
      <c r="DB7" s="659"/>
      <c r="DC7" s="659"/>
      <c r="DD7" s="627">
        <v>384</v>
      </c>
      <c r="DE7" s="622"/>
      <c r="DF7" s="622"/>
      <c r="DG7" s="622"/>
      <c r="DH7" s="622"/>
      <c r="DI7" s="622"/>
      <c r="DJ7" s="622"/>
      <c r="DK7" s="622"/>
      <c r="DL7" s="622"/>
      <c r="DM7" s="622"/>
      <c r="DN7" s="622"/>
      <c r="DO7" s="622"/>
      <c r="DP7" s="623"/>
      <c r="DQ7" s="627">
        <v>649593</v>
      </c>
      <c r="DR7" s="622"/>
      <c r="DS7" s="622"/>
      <c r="DT7" s="622"/>
      <c r="DU7" s="622"/>
      <c r="DV7" s="622"/>
      <c r="DW7" s="622"/>
      <c r="DX7" s="622"/>
      <c r="DY7" s="622"/>
      <c r="DZ7" s="622"/>
      <c r="EA7" s="622"/>
      <c r="EB7" s="622"/>
      <c r="EC7" s="658"/>
    </row>
    <row r="8" spans="2:143" ht="11.25" customHeight="1" x14ac:dyDescent="0.15">
      <c r="B8" s="618" t="s">
        <v>237</v>
      </c>
      <c r="C8" s="619"/>
      <c r="D8" s="619"/>
      <c r="E8" s="619"/>
      <c r="F8" s="619"/>
      <c r="G8" s="619"/>
      <c r="H8" s="619"/>
      <c r="I8" s="619"/>
      <c r="J8" s="619"/>
      <c r="K8" s="619"/>
      <c r="L8" s="619"/>
      <c r="M8" s="619"/>
      <c r="N8" s="619"/>
      <c r="O8" s="619"/>
      <c r="P8" s="619"/>
      <c r="Q8" s="620"/>
      <c r="R8" s="621">
        <v>4982</v>
      </c>
      <c r="S8" s="622"/>
      <c r="T8" s="622"/>
      <c r="U8" s="622"/>
      <c r="V8" s="622"/>
      <c r="W8" s="622"/>
      <c r="X8" s="622"/>
      <c r="Y8" s="623"/>
      <c r="Z8" s="659">
        <v>0.1</v>
      </c>
      <c r="AA8" s="659"/>
      <c r="AB8" s="659"/>
      <c r="AC8" s="659"/>
      <c r="AD8" s="660">
        <v>4982</v>
      </c>
      <c r="AE8" s="660"/>
      <c r="AF8" s="660"/>
      <c r="AG8" s="660"/>
      <c r="AH8" s="660"/>
      <c r="AI8" s="660"/>
      <c r="AJ8" s="660"/>
      <c r="AK8" s="660"/>
      <c r="AL8" s="624">
        <v>0.2</v>
      </c>
      <c r="AM8" s="625"/>
      <c r="AN8" s="625"/>
      <c r="AO8" s="661"/>
      <c r="AP8" s="618" t="s">
        <v>238</v>
      </c>
      <c r="AQ8" s="619"/>
      <c r="AR8" s="619"/>
      <c r="AS8" s="619"/>
      <c r="AT8" s="619"/>
      <c r="AU8" s="619"/>
      <c r="AV8" s="619"/>
      <c r="AW8" s="619"/>
      <c r="AX8" s="619"/>
      <c r="AY8" s="619"/>
      <c r="AZ8" s="619"/>
      <c r="BA8" s="619"/>
      <c r="BB8" s="619"/>
      <c r="BC8" s="619"/>
      <c r="BD8" s="619"/>
      <c r="BE8" s="619"/>
      <c r="BF8" s="620"/>
      <c r="BG8" s="621">
        <v>15319</v>
      </c>
      <c r="BH8" s="622"/>
      <c r="BI8" s="622"/>
      <c r="BJ8" s="622"/>
      <c r="BK8" s="622"/>
      <c r="BL8" s="622"/>
      <c r="BM8" s="622"/>
      <c r="BN8" s="623"/>
      <c r="BO8" s="659">
        <v>0.7</v>
      </c>
      <c r="BP8" s="659"/>
      <c r="BQ8" s="659"/>
      <c r="BR8" s="659"/>
      <c r="BS8" s="660" t="s">
        <v>239</v>
      </c>
      <c r="BT8" s="660"/>
      <c r="BU8" s="660"/>
      <c r="BV8" s="660"/>
      <c r="BW8" s="660"/>
      <c r="BX8" s="660"/>
      <c r="BY8" s="660"/>
      <c r="BZ8" s="660"/>
      <c r="CA8" s="660"/>
      <c r="CB8" s="695"/>
      <c r="CD8" s="618" t="s">
        <v>240</v>
      </c>
      <c r="CE8" s="619"/>
      <c r="CF8" s="619"/>
      <c r="CG8" s="619"/>
      <c r="CH8" s="619"/>
      <c r="CI8" s="619"/>
      <c r="CJ8" s="619"/>
      <c r="CK8" s="619"/>
      <c r="CL8" s="619"/>
      <c r="CM8" s="619"/>
      <c r="CN8" s="619"/>
      <c r="CO8" s="619"/>
      <c r="CP8" s="619"/>
      <c r="CQ8" s="620"/>
      <c r="CR8" s="621">
        <v>1063252</v>
      </c>
      <c r="CS8" s="622"/>
      <c r="CT8" s="622"/>
      <c r="CU8" s="622"/>
      <c r="CV8" s="622"/>
      <c r="CW8" s="622"/>
      <c r="CX8" s="622"/>
      <c r="CY8" s="623"/>
      <c r="CZ8" s="659">
        <v>22.5</v>
      </c>
      <c r="DA8" s="659"/>
      <c r="DB8" s="659"/>
      <c r="DC8" s="659"/>
      <c r="DD8" s="627" t="s">
        <v>129</v>
      </c>
      <c r="DE8" s="622"/>
      <c r="DF8" s="622"/>
      <c r="DG8" s="622"/>
      <c r="DH8" s="622"/>
      <c r="DI8" s="622"/>
      <c r="DJ8" s="622"/>
      <c r="DK8" s="622"/>
      <c r="DL8" s="622"/>
      <c r="DM8" s="622"/>
      <c r="DN8" s="622"/>
      <c r="DO8" s="622"/>
      <c r="DP8" s="623"/>
      <c r="DQ8" s="627">
        <v>599559</v>
      </c>
      <c r="DR8" s="622"/>
      <c r="DS8" s="622"/>
      <c r="DT8" s="622"/>
      <c r="DU8" s="622"/>
      <c r="DV8" s="622"/>
      <c r="DW8" s="622"/>
      <c r="DX8" s="622"/>
      <c r="DY8" s="622"/>
      <c r="DZ8" s="622"/>
      <c r="EA8" s="622"/>
      <c r="EB8" s="622"/>
      <c r="EC8" s="658"/>
    </row>
    <row r="9" spans="2:143" ht="11.25" customHeight="1" x14ac:dyDescent="0.15">
      <c r="B9" s="618" t="s">
        <v>241</v>
      </c>
      <c r="C9" s="619"/>
      <c r="D9" s="619"/>
      <c r="E9" s="619"/>
      <c r="F9" s="619"/>
      <c r="G9" s="619"/>
      <c r="H9" s="619"/>
      <c r="I9" s="619"/>
      <c r="J9" s="619"/>
      <c r="K9" s="619"/>
      <c r="L9" s="619"/>
      <c r="M9" s="619"/>
      <c r="N9" s="619"/>
      <c r="O9" s="619"/>
      <c r="P9" s="619"/>
      <c r="Q9" s="620"/>
      <c r="R9" s="621">
        <v>3938</v>
      </c>
      <c r="S9" s="622"/>
      <c r="T9" s="622"/>
      <c r="U9" s="622"/>
      <c r="V9" s="622"/>
      <c r="W9" s="622"/>
      <c r="X9" s="622"/>
      <c r="Y9" s="623"/>
      <c r="Z9" s="659">
        <v>0.1</v>
      </c>
      <c r="AA9" s="659"/>
      <c r="AB9" s="659"/>
      <c r="AC9" s="659"/>
      <c r="AD9" s="660">
        <v>3938</v>
      </c>
      <c r="AE9" s="660"/>
      <c r="AF9" s="660"/>
      <c r="AG9" s="660"/>
      <c r="AH9" s="660"/>
      <c r="AI9" s="660"/>
      <c r="AJ9" s="660"/>
      <c r="AK9" s="660"/>
      <c r="AL9" s="624">
        <v>0.1</v>
      </c>
      <c r="AM9" s="625"/>
      <c r="AN9" s="625"/>
      <c r="AO9" s="661"/>
      <c r="AP9" s="618" t="s">
        <v>242</v>
      </c>
      <c r="AQ9" s="619"/>
      <c r="AR9" s="619"/>
      <c r="AS9" s="619"/>
      <c r="AT9" s="619"/>
      <c r="AU9" s="619"/>
      <c r="AV9" s="619"/>
      <c r="AW9" s="619"/>
      <c r="AX9" s="619"/>
      <c r="AY9" s="619"/>
      <c r="AZ9" s="619"/>
      <c r="BA9" s="619"/>
      <c r="BB9" s="619"/>
      <c r="BC9" s="619"/>
      <c r="BD9" s="619"/>
      <c r="BE9" s="619"/>
      <c r="BF9" s="620"/>
      <c r="BG9" s="621">
        <v>381571</v>
      </c>
      <c r="BH9" s="622"/>
      <c r="BI9" s="622"/>
      <c r="BJ9" s="622"/>
      <c r="BK9" s="622"/>
      <c r="BL9" s="622"/>
      <c r="BM9" s="622"/>
      <c r="BN9" s="623"/>
      <c r="BO9" s="659">
        <v>16.5</v>
      </c>
      <c r="BP9" s="659"/>
      <c r="BQ9" s="659"/>
      <c r="BR9" s="659"/>
      <c r="BS9" s="660" t="s">
        <v>239</v>
      </c>
      <c r="BT9" s="660"/>
      <c r="BU9" s="660"/>
      <c r="BV9" s="660"/>
      <c r="BW9" s="660"/>
      <c r="BX9" s="660"/>
      <c r="BY9" s="660"/>
      <c r="BZ9" s="660"/>
      <c r="CA9" s="660"/>
      <c r="CB9" s="695"/>
      <c r="CD9" s="618" t="s">
        <v>243</v>
      </c>
      <c r="CE9" s="619"/>
      <c r="CF9" s="619"/>
      <c r="CG9" s="619"/>
      <c r="CH9" s="619"/>
      <c r="CI9" s="619"/>
      <c r="CJ9" s="619"/>
      <c r="CK9" s="619"/>
      <c r="CL9" s="619"/>
      <c r="CM9" s="619"/>
      <c r="CN9" s="619"/>
      <c r="CO9" s="619"/>
      <c r="CP9" s="619"/>
      <c r="CQ9" s="620"/>
      <c r="CR9" s="621">
        <v>622814</v>
      </c>
      <c r="CS9" s="622"/>
      <c r="CT9" s="622"/>
      <c r="CU9" s="622"/>
      <c r="CV9" s="622"/>
      <c r="CW9" s="622"/>
      <c r="CX9" s="622"/>
      <c r="CY9" s="623"/>
      <c r="CZ9" s="659">
        <v>13.2</v>
      </c>
      <c r="DA9" s="659"/>
      <c r="DB9" s="659"/>
      <c r="DC9" s="659"/>
      <c r="DD9" s="627" t="s">
        <v>129</v>
      </c>
      <c r="DE9" s="622"/>
      <c r="DF9" s="622"/>
      <c r="DG9" s="622"/>
      <c r="DH9" s="622"/>
      <c r="DI9" s="622"/>
      <c r="DJ9" s="622"/>
      <c r="DK9" s="622"/>
      <c r="DL9" s="622"/>
      <c r="DM9" s="622"/>
      <c r="DN9" s="622"/>
      <c r="DO9" s="622"/>
      <c r="DP9" s="623"/>
      <c r="DQ9" s="627">
        <v>531860</v>
      </c>
      <c r="DR9" s="622"/>
      <c r="DS9" s="622"/>
      <c r="DT9" s="622"/>
      <c r="DU9" s="622"/>
      <c r="DV9" s="622"/>
      <c r="DW9" s="622"/>
      <c r="DX9" s="622"/>
      <c r="DY9" s="622"/>
      <c r="DZ9" s="622"/>
      <c r="EA9" s="622"/>
      <c r="EB9" s="622"/>
      <c r="EC9" s="658"/>
    </row>
    <row r="10" spans="2:143" ht="11.25" customHeight="1" x14ac:dyDescent="0.15">
      <c r="B10" s="618" t="s">
        <v>244</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59" t="s">
        <v>129</v>
      </c>
      <c r="AA10" s="659"/>
      <c r="AB10" s="659"/>
      <c r="AC10" s="659"/>
      <c r="AD10" s="660" t="s">
        <v>129</v>
      </c>
      <c r="AE10" s="660"/>
      <c r="AF10" s="660"/>
      <c r="AG10" s="660"/>
      <c r="AH10" s="660"/>
      <c r="AI10" s="660"/>
      <c r="AJ10" s="660"/>
      <c r="AK10" s="660"/>
      <c r="AL10" s="624" t="s">
        <v>129</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67283</v>
      </c>
      <c r="BH10" s="622"/>
      <c r="BI10" s="622"/>
      <c r="BJ10" s="622"/>
      <c r="BK10" s="622"/>
      <c r="BL10" s="622"/>
      <c r="BM10" s="622"/>
      <c r="BN10" s="623"/>
      <c r="BO10" s="659">
        <v>2.9</v>
      </c>
      <c r="BP10" s="659"/>
      <c r="BQ10" s="659"/>
      <c r="BR10" s="659"/>
      <c r="BS10" s="660">
        <v>11259</v>
      </c>
      <c r="BT10" s="660"/>
      <c r="BU10" s="660"/>
      <c r="BV10" s="660"/>
      <c r="BW10" s="660"/>
      <c r="BX10" s="660"/>
      <c r="BY10" s="660"/>
      <c r="BZ10" s="660"/>
      <c r="CA10" s="660"/>
      <c r="CB10" s="695"/>
      <c r="CD10" s="618" t="s">
        <v>246</v>
      </c>
      <c r="CE10" s="619"/>
      <c r="CF10" s="619"/>
      <c r="CG10" s="619"/>
      <c r="CH10" s="619"/>
      <c r="CI10" s="619"/>
      <c r="CJ10" s="619"/>
      <c r="CK10" s="619"/>
      <c r="CL10" s="619"/>
      <c r="CM10" s="619"/>
      <c r="CN10" s="619"/>
      <c r="CO10" s="619"/>
      <c r="CP10" s="619"/>
      <c r="CQ10" s="620"/>
      <c r="CR10" s="621">
        <v>81</v>
      </c>
      <c r="CS10" s="622"/>
      <c r="CT10" s="622"/>
      <c r="CU10" s="622"/>
      <c r="CV10" s="622"/>
      <c r="CW10" s="622"/>
      <c r="CX10" s="622"/>
      <c r="CY10" s="623"/>
      <c r="CZ10" s="659">
        <v>0</v>
      </c>
      <c r="DA10" s="659"/>
      <c r="DB10" s="659"/>
      <c r="DC10" s="659"/>
      <c r="DD10" s="627" t="s">
        <v>129</v>
      </c>
      <c r="DE10" s="622"/>
      <c r="DF10" s="622"/>
      <c r="DG10" s="622"/>
      <c r="DH10" s="622"/>
      <c r="DI10" s="622"/>
      <c r="DJ10" s="622"/>
      <c r="DK10" s="622"/>
      <c r="DL10" s="622"/>
      <c r="DM10" s="622"/>
      <c r="DN10" s="622"/>
      <c r="DO10" s="622"/>
      <c r="DP10" s="623"/>
      <c r="DQ10" s="627">
        <v>81</v>
      </c>
      <c r="DR10" s="622"/>
      <c r="DS10" s="622"/>
      <c r="DT10" s="622"/>
      <c r="DU10" s="622"/>
      <c r="DV10" s="622"/>
      <c r="DW10" s="622"/>
      <c r="DX10" s="622"/>
      <c r="DY10" s="622"/>
      <c r="DZ10" s="622"/>
      <c r="EA10" s="622"/>
      <c r="EB10" s="622"/>
      <c r="EC10" s="658"/>
    </row>
    <row r="11" spans="2:143" ht="11.25" customHeight="1" x14ac:dyDescent="0.15">
      <c r="B11" s="618" t="s">
        <v>247</v>
      </c>
      <c r="C11" s="619"/>
      <c r="D11" s="619"/>
      <c r="E11" s="619"/>
      <c r="F11" s="619"/>
      <c r="G11" s="619"/>
      <c r="H11" s="619"/>
      <c r="I11" s="619"/>
      <c r="J11" s="619"/>
      <c r="K11" s="619"/>
      <c r="L11" s="619"/>
      <c r="M11" s="619"/>
      <c r="N11" s="619"/>
      <c r="O11" s="619"/>
      <c r="P11" s="619"/>
      <c r="Q11" s="620"/>
      <c r="R11" s="621">
        <v>260492</v>
      </c>
      <c r="S11" s="622"/>
      <c r="T11" s="622"/>
      <c r="U11" s="622"/>
      <c r="V11" s="622"/>
      <c r="W11" s="622"/>
      <c r="X11" s="622"/>
      <c r="Y11" s="623"/>
      <c r="Z11" s="624">
        <v>5</v>
      </c>
      <c r="AA11" s="625"/>
      <c r="AB11" s="625"/>
      <c r="AC11" s="626"/>
      <c r="AD11" s="627">
        <v>260492</v>
      </c>
      <c r="AE11" s="622"/>
      <c r="AF11" s="622"/>
      <c r="AG11" s="622"/>
      <c r="AH11" s="622"/>
      <c r="AI11" s="622"/>
      <c r="AJ11" s="622"/>
      <c r="AK11" s="623"/>
      <c r="AL11" s="624">
        <v>8.1</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174033</v>
      </c>
      <c r="BH11" s="622"/>
      <c r="BI11" s="622"/>
      <c r="BJ11" s="622"/>
      <c r="BK11" s="622"/>
      <c r="BL11" s="622"/>
      <c r="BM11" s="622"/>
      <c r="BN11" s="623"/>
      <c r="BO11" s="659">
        <v>7.5</v>
      </c>
      <c r="BP11" s="659"/>
      <c r="BQ11" s="659"/>
      <c r="BR11" s="659"/>
      <c r="BS11" s="660">
        <v>49650</v>
      </c>
      <c r="BT11" s="660"/>
      <c r="BU11" s="660"/>
      <c r="BV11" s="660"/>
      <c r="BW11" s="660"/>
      <c r="BX11" s="660"/>
      <c r="BY11" s="660"/>
      <c r="BZ11" s="660"/>
      <c r="CA11" s="660"/>
      <c r="CB11" s="695"/>
      <c r="CD11" s="618" t="s">
        <v>249</v>
      </c>
      <c r="CE11" s="619"/>
      <c r="CF11" s="619"/>
      <c r="CG11" s="619"/>
      <c r="CH11" s="619"/>
      <c r="CI11" s="619"/>
      <c r="CJ11" s="619"/>
      <c r="CK11" s="619"/>
      <c r="CL11" s="619"/>
      <c r="CM11" s="619"/>
      <c r="CN11" s="619"/>
      <c r="CO11" s="619"/>
      <c r="CP11" s="619"/>
      <c r="CQ11" s="620"/>
      <c r="CR11" s="621">
        <v>311449</v>
      </c>
      <c r="CS11" s="622"/>
      <c r="CT11" s="622"/>
      <c r="CU11" s="622"/>
      <c r="CV11" s="622"/>
      <c r="CW11" s="622"/>
      <c r="CX11" s="622"/>
      <c r="CY11" s="623"/>
      <c r="CZ11" s="659">
        <v>6.6</v>
      </c>
      <c r="DA11" s="659"/>
      <c r="DB11" s="659"/>
      <c r="DC11" s="659"/>
      <c r="DD11" s="627" t="s">
        <v>239</v>
      </c>
      <c r="DE11" s="622"/>
      <c r="DF11" s="622"/>
      <c r="DG11" s="622"/>
      <c r="DH11" s="622"/>
      <c r="DI11" s="622"/>
      <c r="DJ11" s="622"/>
      <c r="DK11" s="622"/>
      <c r="DL11" s="622"/>
      <c r="DM11" s="622"/>
      <c r="DN11" s="622"/>
      <c r="DO11" s="622"/>
      <c r="DP11" s="623"/>
      <c r="DQ11" s="627">
        <v>239606</v>
      </c>
      <c r="DR11" s="622"/>
      <c r="DS11" s="622"/>
      <c r="DT11" s="622"/>
      <c r="DU11" s="622"/>
      <c r="DV11" s="622"/>
      <c r="DW11" s="622"/>
      <c r="DX11" s="622"/>
      <c r="DY11" s="622"/>
      <c r="DZ11" s="622"/>
      <c r="EA11" s="622"/>
      <c r="EB11" s="622"/>
      <c r="EC11" s="658"/>
    </row>
    <row r="12" spans="2:143" ht="11.25" customHeight="1" x14ac:dyDescent="0.15">
      <c r="B12" s="618" t="s">
        <v>250</v>
      </c>
      <c r="C12" s="619"/>
      <c r="D12" s="619"/>
      <c r="E12" s="619"/>
      <c r="F12" s="619"/>
      <c r="G12" s="619"/>
      <c r="H12" s="619"/>
      <c r="I12" s="619"/>
      <c r="J12" s="619"/>
      <c r="K12" s="619"/>
      <c r="L12" s="619"/>
      <c r="M12" s="619"/>
      <c r="N12" s="619"/>
      <c r="O12" s="619"/>
      <c r="P12" s="619"/>
      <c r="Q12" s="620"/>
      <c r="R12" s="621" t="s">
        <v>239</v>
      </c>
      <c r="S12" s="622"/>
      <c r="T12" s="622"/>
      <c r="U12" s="622"/>
      <c r="V12" s="622"/>
      <c r="W12" s="622"/>
      <c r="X12" s="622"/>
      <c r="Y12" s="623"/>
      <c r="Z12" s="659" t="s">
        <v>129</v>
      </c>
      <c r="AA12" s="659"/>
      <c r="AB12" s="659"/>
      <c r="AC12" s="659"/>
      <c r="AD12" s="660" t="s">
        <v>129</v>
      </c>
      <c r="AE12" s="660"/>
      <c r="AF12" s="660"/>
      <c r="AG12" s="660"/>
      <c r="AH12" s="660"/>
      <c r="AI12" s="660"/>
      <c r="AJ12" s="660"/>
      <c r="AK12" s="660"/>
      <c r="AL12" s="624" t="s">
        <v>129</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1560334</v>
      </c>
      <c r="BH12" s="622"/>
      <c r="BI12" s="622"/>
      <c r="BJ12" s="622"/>
      <c r="BK12" s="622"/>
      <c r="BL12" s="622"/>
      <c r="BM12" s="622"/>
      <c r="BN12" s="623"/>
      <c r="BO12" s="659">
        <v>67.5</v>
      </c>
      <c r="BP12" s="659"/>
      <c r="BQ12" s="659"/>
      <c r="BR12" s="659"/>
      <c r="BS12" s="660" t="s">
        <v>129</v>
      </c>
      <c r="BT12" s="660"/>
      <c r="BU12" s="660"/>
      <c r="BV12" s="660"/>
      <c r="BW12" s="660"/>
      <c r="BX12" s="660"/>
      <c r="BY12" s="660"/>
      <c r="BZ12" s="660"/>
      <c r="CA12" s="660"/>
      <c r="CB12" s="695"/>
      <c r="CD12" s="618" t="s">
        <v>252</v>
      </c>
      <c r="CE12" s="619"/>
      <c r="CF12" s="619"/>
      <c r="CG12" s="619"/>
      <c r="CH12" s="619"/>
      <c r="CI12" s="619"/>
      <c r="CJ12" s="619"/>
      <c r="CK12" s="619"/>
      <c r="CL12" s="619"/>
      <c r="CM12" s="619"/>
      <c r="CN12" s="619"/>
      <c r="CO12" s="619"/>
      <c r="CP12" s="619"/>
      <c r="CQ12" s="620"/>
      <c r="CR12" s="621">
        <v>11648</v>
      </c>
      <c r="CS12" s="622"/>
      <c r="CT12" s="622"/>
      <c r="CU12" s="622"/>
      <c r="CV12" s="622"/>
      <c r="CW12" s="622"/>
      <c r="CX12" s="622"/>
      <c r="CY12" s="623"/>
      <c r="CZ12" s="659">
        <v>0.2</v>
      </c>
      <c r="DA12" s="659"/>
      <c r="DB12" s="659"/>
      <c r="DC12" s="659"/>
      <c r="DD12" s="627" t="s">
        <v>129</v>
      </c>
      <c r="DE12" s="622"/>
      <c r="DF12" s="622"/>
      <c r="DG12" s="622"/>
      <c r="DH12" s="622"/>
      <c r="DI12" s="622"/>
      <c r="DJ12" s="622"/>
      <c r="DK12" s="622"/>
      <c r="DL12" s="622"/>
      <c r="DM12" s="622"/>
      <c r="DN12" s="622"/>
      <c r="DO12" s="622"/>
      <c r="DP12" s="623"/>
      <c r="DQ12" s="627">
        <v>10648</v>
      </c>
      <c r="DR12" s="622"/>
      <c r="DS12" s="622"/>
      <c r="DT12" s="622"/>
      <c r="DU12" s="622"/>
      <c r="DV12" s="622"/>
      <c r="DW12" s="622"/>
      <c r="DX12" s="622"/>
      <c r="DY12" s="622"/>
      <c r="DZ12" s="622"/>
      <c r="EA12" s="622"/>
      <c r="EB12" s="622"/>
      <c r="EC12" s="658"/>
    </row>
    <row r="13" spans="2:143" ht="11.25" customHeight="1" x14ac:dyDescent="0.15">
      <c r="B13" s="618" t="s">
        <v>253</v>
      </c>
      <c r="C13" s="619"/>
      <c r="D13" s="619"/>
      <c r="E13" s="619"/>
      <c r="F13" s="619"/>
      <c r="G13" s="619"/>
      <c r="H13" s="619"/>
      <c r="I13" s="619"/>
      <c r="J13" s="619"/>
      <c r="K13" s="619"/>
      <c r="L13" s="619"/>
      <c r="M13" s="619"/>
      <c r="N13" s="619"/>
      <c r="O13" s="619"/>
      <c r="P13" s="619"/>
      <c r="Q13" s="620"/>
      <c r="R13" s="621" t="s">
        <v>239</v>
      </c>
      <c r="S13" s="622"/>
      <c r="T13" s="622"/>
      <c r="U13" s="622"/>
      <c r="V13" s="622"/>
      <c r="W13" s="622"/>
      <c r="X13" s="622"/>
      <c r="Y13" s="623"/>
      <c r="Z13" s="659" t="s">
        <v>129</v>
      </c>
      <c r="AA13" s="659"/>
      <c r="AB13" s="659"/>
      <c r="AC13" s="659"/>
      <c r="AD13" s="660" t="s">
        <v>129</v>
      </c>
      <c r="AE13" s="660"/>
      <c r="AF13" s="660"/>
      <c r="AG13" s="660"/>
      <c r="AH13" s="660"/>
      <c r="AI13" s="660"/>
      <c r="AJ13" s="660"/>
      <c r="AK13" s="660"/>
      <c r="AL13" s="624" t="s">
        <v>239</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1560327</v>
      </c>
      <c r="BH13" s="622"/>
      <c r="BI13" s="622"/>
      <c r="BJ13" s="622"/>
      <c r="BK13" s="622"/>
      <c r="BL13" s="622"/>
      <c r="BM13" s="622"/>
      <c r="BN13" s="623"/>
      <c r="BO13" s="659">
        <v>67.5</v>
      </c>
      <c r="BP13" s="659"/>
      <c r="BQ13" s="659"/>
      <c r="BR13" s="659"/>
      <c r="BS13" s="660" t="s">
        <v>129</v>
      </c>
      <c r="BT13" s="660"/>
      <c r="BU13" s="660"/>
      <c r="BV13" s="660"/>
      <c r="BW13" s="660"/>
      <c r="BX13" s="660"/>
      <c r="BY13" s="660"/>
      <c r="BZ13" s="660"/>
      <c r="CA13" s="660"/>
      <c r="CB13" s="695"/>
      <c r="CD13" s="618" t="s">
        <v>255</v>
      </c>
      <c r="CE13" s="619"/>
      <c r="CF13" s="619"/>
      <c r="CG13" s="619"/>
      <c r="CH13" s="619"/>
      <c r="CI13" s="619"/>
      <c r="CJ13" s="619"/>
      <c r="CK13" s="619"/>
      <c r="CL13" s="619"/>
      <c r="CM13" s="619"/>
      <c r="CN13" s="619"/>
      <c r="CO13" s="619"/>
      <c r="CP13" s="619"/>
      <c r="CQ13" s="620"/>
      <c r="CR13" s="621">
        <v>453285</v>
      </c>
      <c r="CS13" s="622"/>
      <c r="CT13" s="622"/>
      <c r="CU13" s="622"/>
      <c r="CV13" s="622"/>
      <c r="CW13" s="622"/>
      <c r="CX13" s="622"/>
      <c r="CY13" s="623"/>
      <c r="CZ13" s="659">
        <v>9.6</v>
      </c>
      <c r="DA13" s="659"/>
      <c r="DB13" s="659"/>
      <c r="DC13" s="659"/>
      <c r="DD13" s="627">
        <v>56676</v>
      </c>
      <c r="DE13" s="622"/>
      <c r="DF13" s="622"/>
      <c r="DG13" s="622"/>
      <c r="DH13" s="622"/>
      <c r="DI13" s="622"/>
      <c r="DJ13" s="622"/>
      <c r="DK13" s="622"/>
      <c r="DL13" s="622"/>
      <c r="DM13" s="622"/>
      <c r="DN13" s="622"/>
      <c r="DO13" s="622"/>
      <c r="DP13" s="623"/>
      <c r="DQ13" s="627">
        <v>407970</v>
      </c>
      <c r="DR13" s="622"/>
      <c r="DS13" s="622"/>
      <c r="DT13" s="622"/>
      <c r="DU13" s="622"/>
      <c r="DV13" s="622"/>
      <c r="DW13" s="622"/>
      <c r="DX13" s="622"/>
      <c r="DY13" s="622"/>
      <c r="DZ13" s="622"/>
      <c r="EA13" s="622"/>
      <c r="EB13" s="622"/>
      <c r="EC13" s="658"/>
    </row>
    <row r="14" spans="2:143" ht="11.25" customHeight="1" x14ac:dyDescent="0.15">
      <c r="B14" s="618" t="s">
        <v>256</v>
      </c>
      <c r="C14" s="619"/>
      <c r="D14" s="619"/>
      <c r="E14" s="619"/>
      <c r="F14" s="619"/>
      <c r="G14" s="619"/>
      <c r="H14" s="619"/>
      <c r="I14" s="619"/>
      <c r="J14" s="619"/>
      <c r="K14" s="619"/>
      <c r="L14" s="619"/>
      <c r="M14" s="619"/>
      <c r="N14" s="619"/>
      <c r="O14" s="619"/>
      <c r="P14" s="619"/>
      <c r="Q14" s="620"/>
      <c r="R14" s="621">
        <v>64</v>
      </c>
      <c r="S14" s="622"/>
      <c r="T14" s="622"/>
      <c r="U14" s="622"/>
      <c r="V14" s="622"/>
      <c r="W14" s="622"/>
      <c r="X14" s="622"/>
      <c r="Y14" s="623"/>
      <c r="Z14" s="659">
        <v>0</v>
      </c>
      <c r="AA14" s="659"/>
      <c r="AB14" s="659"/>
      <c r="AC14" s="659"/>
      <c r="AD14" s="660">
        <v>64</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34254</v>
      </c>
      <c r="BH14" s="622"/>
      <c r="BI14" s="622"/>
      <c r="BJ14" s="622"/>
      <c r="BK14" s="622"/>
      <c r="BL14" s="622"/>
      <c r="BM14" s="622"/>
      <c r="BN14" s="623"/>
      <c r="BO14" s="659">
        <v>1.5</v>
      </c>
      <c r="BP14" s="659"/>
      <c r="BQ14" s="659"/>
      <c r="BR14" s="659"/>
      <c r="BS14" s="660" t="s">
        <v>129</v>
      </c>
      <c r="BT14" s="660"/>
      <c r="BU14" s="660"/>
      <c r="BV14" s="660"/>
      <c r="BW14" s="660"/>
      <c r="BX14" s="660"/>
      <c r="BY14" s="660"/>
      <c r="BZ14" s="660"/>
      <c r="CA14" s="660"/>
      <c r="CB14" s="695"/>
      <c r="CD14" s="618" t="s">
        <v>258</v>
      </c>
      <c r="CE14" s="619"/>
      <c r="CF14" s="619"/>
      <c r="CG14" s="619"/>
      <c r="CH14" s="619"/>
      <c r="CI14" s="619"/>
      <c r="CJ14" s="619"/>
      <c r="CK14" s="619"/>
      <c r="CL14" s="619"/>
      <c r="CM14" s="619"/>
      <c r="CN14" s="619"/>
      <c r="CO14" s="619"/>
      <c r="CP14" s="619"/>
      <c r="CQ14" s="620"/>
      <c r="CR14" s="621">
        <v>210380</v>
      </c>
      <c r="CS14" s="622"/>
      <c r="CT14" s="622"/>
      <c r="CU14" s="622"/>
      <c r="CV14" s="622"/>
      <c r="CW14" s="622"/>
      <c r="CX14" s="622"/>
      <c r="CY14" s="623"/>
      <c r="CZ14" s="659">
        <v>4.4000000000000004</v>
      </c>
      <c r="DA14" s="659"/>
      <c r="DB14" s="659"/>
      <c r="DC14" s="659"/>
      <c r="DD14" s="627">
        <v>8082</v>
      </c>
      <c r="DE14" s="622"/>
      <c r="DF14" s="622"/>
      <c r="DG14" s="622"/>
      <c r="DH14" s="622"/>
      <c r="DI14" s="622"/>
      <c r="DJ14" s="622"/>
      <c r="DK14" s="622"/>
      <c r="DL14" s="622"/>
      <c r="DM14" s="622"/>
      <c r="DN14" s="622"/>
      <c r="DO14" s="622"/>
      <c r="DP14" s="623"/>
      <c r="DQ14" s="627">
        <v>208373</v>
      </c>
      <c r="DR14" s="622"/>
      <c r="DS14" s="622"/>
      <c r="DT14" s="622"/>
      <c r="DU14" s="622"/>
      <c r="DV14" s="622"/>
      <c r="DW14" s="622"/>
      <c r="DX14" s="622"/>
      <c r="DY14" s="622"/>
      <c r="DZ14" s="622"/>
      <c r="EA14" s="622"/>
      <c r="EB14" s="622"/>
      <c r="EC14" s="658"/>
    </row>
    <row r="15" spans="2:143" ht="11.25" customHeight="1" x14ac:dyDescent="0.15">
      <c r="B15" s="618" t="s">
        <v>259</v>
      </c>
      <c r="C15" s="619"/>
      <c r="D15" s="619"/>
      <c r="E15" s="619"/>
      <c r="F15" s="619"/>
      <c r="G15" s="619"/>
      <c r="H15" s="619"/>
      <c r="I15" s="619"/>
      <c r="J15" s="619"/>
      <c r="K15" s="619"/>
      <c r="L15" s="619"/>
      <c r="M15" s="619"/>
      <c r="N15" s="619"/>
      <c r="O15" s="619"/>
      <c r="P15" s="619"/>
      <c r="Q15" s="620"/>
      <c r="R15" s="621" t="s">
        <v>239</v>
      </c>
      <c r="S15" s="622"/>
      <c r="T15" s="622"/>
      <c r="U15" s="622"/>
      <c r="V15" s="622"/>
      <c r="W15" s="622"/>
      <c r="X15" s="622"/>
      <c r="Y15" s="623"/>
      <c r="Z15" s="659" t="s">
        <v>239</v>
      </c>
      <c r="AA15" s="659"/>
      <c r="AB15" s="659"/>
      <c r="AC15" s="659"/>
      <c r="AD15" s="660" t="s">
        <v>129</v>
      </c>
      <c r="AE15" s="660"/>
      <c r="AF15" s="660"/>
      <c r="AG15" s="660"/>
      <c r="AH15" s="660"/>
      <c r="AI15" s="660"/>
      <c r="AJ15" s="660"/>
      <c r="AK15" s="660"/>
      <c r="AL15" s="624" t="s">
        <v>129</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79641</v>
      </c>
      <c r="BH15" s="622"/>
      <c r="BI15" s="622"/>
      <c r="BJ15" s="622"/>
      <c r="BK15" s="622"/>
      <c r="BL15" s="622"/>
      <c r="BM15" s="622"/>
      <c r="BN15" s="623"/>
      <c r="BO15" s="659">
        <v>3.4</v>
      </c>
      <c r="BP15" s="659"/>
      <c r="BQ15" s="659"/>
      <c r="BR15" s="659"/>
      <c r="BS15" s="660" t="s">
        <v>129</v>
      </c>
      <c r="BT15" s="660"/>
      <c r="BU15" s="660"/>
      <c r="BV15" s="660"/>
      <c r="BW15" s="660"/>
      <c r="BX15" s="660"/>
      <c r="BY15" s="660"/>
      <c r="BZ15" s="660"/>
      <c r="CA15" s="660"/>
      <c r="CB15" s="695"/>
      <c r="CD15" s="618" t="s">
        <v>261</v>
      </c>
      <c r="CE15" s="619"/>
      <c r="CF15" s="619"/>
      <c r="CG15" s="619"/>
      <c r="CH15" s="619"/>
      <c r="CI15" s="619"/>
      <c r="CJ15" s="619"/>
      <c r="CK15" s="619"/>
      <c r="CL15" s="619"/>
      <c r="CM15" s="619"/>
      <c r="CN15" s="619"/>
      <c r="CO15" s="619"/>
      <c r="CP15" s="619"/>
      <c r="CQ15" s="620"/>
      <c r="CR15" s="621">
        <v>770105</v>
      </c>
      <c r="CS15" s="622"/>
      <c r="CT15" s="622"/>
      <c r="CU15" s="622"/>
      <c r="CV15" s="622"/>
      <c r="CW15" s="622"/>
      <c r="CX15" s="622"/>
      <c r="CY15" s="623"/>
      <c r="CZ15" s="659">
        <v>16.3</v>
      </c>
      <c r="DA15" s="659"/>
      <c r="DB15" s="659"/>
      <c r="DC15" s="659"/>
      <c r="DD15" s="627">
        <v>349300</v>
      </c>
      <c r="DE15" s="622"/>
      <c r="DF15" s="622"/>
      <c r="DG15" s="622"/>
      <c r="DH15" s="622"/>
      <c r="DI15" s="622"/>
      <c r="DJ15" s="622"/>
      <c r="DK15" s="622"/>
      <c r="DL15" s="622"/>
      <c r="DM15" s="622"/>
      <c r="DN15" s="622"/>
      <c r="DO15" s="622"/>
      <c r="DP15" s="623"/>
      <c r="DQ15" s="627">
        <v>592653</v>
      </c>
      <c r="DR15" s="622"/>
      <c r="DS15" s="622"/>
      <c r="DT15" s="622"/>
      <c r="DU15" s="622"/>
      <c r="DV15" s="622"/>
      <c r="DW15" s="622"/>
      <c r="DX15" s="622"/>
      <c r="DY15" s="622"/>
      <c r="DZ15" s="622"/>
      <c r="EA15" s="622"/>
      <c r="EB15" s="622"/>
      <c r="EC15" s="658"/>
    </row>
    <row r="16" spans="2:143" ht="11.25" customHeight="1" x14ac:dyDescent="0.15">
      <c r="B16" s="618" t="s">
        <v>262</v>
      </c>
      <c r="C16" s="619"/>
      <c r="D16" s="619"/>
      <c r="E16" s="619"/>
      <c r="F16" s="619"/>
      <c r="G16" s="619"/>
      <c r="H16" s="619"/>
      <c r="I16" s="619"/>
      <c r="J16" s="619"/>
      <c r="K16" s="619"/>
      <c r="L16" s="619"/>
      <c r="M16" s="619"/>
      <c r="N16" s="619"/>
      <c r="O16" s="619"/>
      <c r="P16" s="619"/>
      <c r="Q16" s="620"/>
      <c r="R16" s="621">
        <v>5639</v>
      </c>
      <c r="S16" s="622"/>
      <c r="T16" s="622"/>
      <c r="U16" s="622"/>
      <c r="V16" s="622"/>
      <c r="W16" s="622"/>
      <c r="X16" s="622"/>
      <c r="Y16" s="623"/>
      <c r="Z16" s="659">
        <v>0.1</v>
      </c>
      <c r="AA16" s="659"/>
      <c r="AB16" s="659"/>
      <c r="AC16" s="659"/>
      <c r="AD16" s="660">
        <v>5639</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59" t="s">
        <v>129</v>
      </c>
      <c r="BP16" s="659"/>
      <c r="BQ16" s="659"/>
      <c r="BR16" s="659"/>
      <c r="BS16" s="660" t="s">
        <v>239</v>
      </c>
      <c r="BT16" s="660"/>
      <c r="BU16" s="660"/>
      <c r="BV16" s="660"/>
      <c r="BW16" s="660"/>
      <c r="BX16" s="660"/>
      <c r="BY16" s="660"/>
      <c r="BZ16" s="660"/>
      <c r="CA16" s="660"/>
      <c r="CB16" s="695"/>
      <c r="CD16" s="618" t="s">
        <v>264</v>
      </c>
      <c r="CE16" s="619"/>
      <c r="CF16" s="619"/>
      <c r="CG16" s="619"/>
      <c r="CH16" s="619"/>
      <c r="CI16" s="619"/>
      <c r="CJ16" s="619"/>
      <c r="CK16" s="619"/>
      <c r="CL16" s="619"/>
      <c r="CM16" s="619"/>
      <c r="CN16" s="619"/>
      <c r="CO16" s="619"/>
      <c r="CP16" s="619"/>
      <c r="CQ16" s="620"/>
      <c r="CR16" s="621" t="s">
        <v>239</v>
      </c>
      <c r="CS16" s="622"/>
      <c r="CT16" s="622"/>
      <c r="CU16" s="622"/>
      <c r="CV16" s="622"/>
      <c r="CW16" s="622"/>
      <c r="CX16" s="622"/>
      <c r="CY16" s="623"/>
      <c r="CZ16" s="659" t="s">
        <v>239</v>
      </c>
      <c r="DA16" s="659"/>
      <c r="DB16" s="659"/>
      <c r="DC16" s="659"/>
      <c r="DD16" s="627" t="s">
        <v>129</v>
      </c>
      <c r="DE16" s="622"/>
      <c r="DF16" s="622"/>
      <c r="DG16" s="622"/>
      <c r="DH16" s="622"/>
      <c r="DI16" s="622"/>
      <c r="DJ16" s="622"/>
      <c r="DK16" s="622"/>
      <c r="DL16" s="622"/>
      <c r="DM16" s="622"/>
      <c r="DN16" s="622"/>
      <c r="DO16" s="622"/>
      <c r="DP16" s="623"/>
      <c r="DQ16" s="627" t="s">
        <v>129</v>
      </c>
      <c r="DR16" s="622"/>
      <c r="DS16" s="622"/>
      <c r="DT16" s="622"/>
      <c r="DU16" s="622"/>
      <c r="DV16" s="622"/>
      <c r="DW16" s="622"/>
      <c r="DX16" s="622"/>
      <c r="DY16" s="622"/>
      <c r="DZ16" s="622"/>
      <c r="EA16" s="622"/>
      <c r="EB16" s="622"/>
      <c r="EC16" s="658"/>
    </row>
    <row r="17" spans="2:133" ht="11.25" customHeight="1" x14ac:dyDescent="0.15">
      <c r="B17" s="618" t="s">
        <v>265</v>
      </c>
      <c r="C17" s="619"/>
      <c r="D17" s="619"/>
      <c r="E17" s="619"/>
      <c r="F17" s="619"/>
      <c r="G17" s="619"/>
      <c r="H17" s="619"/>
      <c r="I17" s="619"/>
      <c r="J17" s="619"/>
      <c r="K17" s="619"/>
      <c r="L17" s="619"/>
      <c r="M17" s="619"/>
      <c r="N17" s="619"/>
      <c r="O17" s="619"/>
      <c r="P17" s="619"/>
      <c r="Q17" s="620"/>
      <c r="R17" s="621">
        <v>51823</v>
      </c>
      <c r="S17" s="622"/>
      <c r="T17" s="622"/>
      <c r="U17" s="622"/>
      <c r="V17" s="622"/>
      <c r="W17" s="622"/>
      <c r="X17" s="622"/>
      <c r="Y17" s="623"/>
      <c r="Z17" s="659">
        <v>1</v>
      </c>
      <c r="AA17" s="659"/>
      <c r="AB17" s="659"/>
      <c r="AC17" s="659"/>
      <c r="AD17" s="660">
        <v>51823</v>
      </c>
      <c r="AE17" s="660"/>
      <c r="AF17" s="660"/>
      <c r="AG17" s="660"/>
      <c r="AH17" s="660"/>
      <c r="AI17" s="660"/>
      <c r="AJ17" s="660"/>
      <c r="AK17" s="660"/>
      <c r="AL17" s="624">
        <v>1.6</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59" t="s">
        <v>129</v>
      </c>
      <c r="BP17" s="659"/>
      <c r="BQ17" s="659"/>
      <c r="BR17" s="659"/>
      <c r="BS17" s="660" t="s">
        <v>129</v>
      </c>
      <c r="BT17" s="660"/>
      <c r="BU17" s="660"/>
      <c r="BV17" s="660"/>
      <c r="BW17" s="660"/>
      <c r="BX17" s="660"/>
      <c r="BY17" s="660"/>
      <c r="BZ17" s="660"/>
      <c r="CA17" s="660"/>
      <c r="CB17" s="695"/>
      <c r="CD17" s="618" t="s">
        <v>267</v>
      </c>
      <c r="CE17" s="619"/>
      <c r="CF17" s="619"/>
      <c r="CG17" s="619"/>
      <c r="CH17" s="619"/>
      <c r="CI17" s="619"/>
      <c r="CJ17" s="619"/>
      <c r="CK17" s="619"/>
      <c r="CL17" s="619"/>
      <c r="CM17" s="619"/>
      <c r="CN17" s="619"/>
      <c r="CO17" s="619"/>
      <c r="CP17" s="619"/>
      <c r="CQ17" s="620"/>
      <c r="CR17" s="621">
        <v>412582</v>
      </c>
      <c r="CS17" s="622"/>
      <c r="CT17" s="622"/>
      <c r="CU17" s="622"/>
      <c r="CV17" s="622"/>
      <c r="CW17" s="622"/>
      <c r="CX17" s="622"/>
      <c r="CY17" s="623"/>
      <c r="CZ17" s="659">
        <v>8.6999999999999993</v>
      </c>
      <c r="DA17" s="659"/>
      <c r="DB17" s="659"/>
      <c r="DC17" s="659"/>
      <c r="DD17" s="627" t="s">
        <v>239</v>
      </c>
      <c r="DE17" s="622"/>
      <c r="DF17" s="622"/>
      <c r="DG17" s="622"/>
      <c r="DH17" s="622"/>
      <c r="DI17" s="622"/>
      <c r="DJ17" s="622"/>
      <c r="DK17" s="622"/>
      <c r="DL17" s="622"/>
      <c r="DM17" s="622"/>
      <c r="DN17" s="622"/>
      <c r="DO17" s="622"/>
      <c r="DP17" s="623"/>
      <c r="DQ17" s="627">
        <v>412582</v>
      </c>
      <c r="DR17" s="622"/>
      <c r="DS17" s="622"/>
      <c r="DT17" s="622"/>
      <c r="DU17" s="622"/>
      <c r="DV17" s="622"/>
      <c r="DW17" s="622"/>
      <c r="DX17" s="622"/>
      <c r="DY17" s="622"/>
      <c r="DZ17" s="622"/>
      <c r="EA17" s="622"/>
      <c r="EB17" s="622"/>
      <c r="EC17" s="658"/>
    </row>
    <row r="18" spans="2:133" ht="11.25" customHeight="1" x14ac:dyDescent="0.15">
      <c r="B18" s="618" t="s">
        <v>268</v>
      </c>
      <c r="C18" s="619"/>
      <c r="D18" s="619"/>
      <c r="E18" s="619"/>
      <c r="F18" s="619"/>
      <c r="G18" s="619"/>
      <c r="H18" s="619"/>
      <c r="I18" s="619"/>
      <c r="J18" s="619"/>
      <c r="K18" s="619"/>
      <c r="L18" s="619"/>
      <c r="M18" s="619"/>
      <c r="N18" s="619"/>
      <c r="O18" s="619"/>
      <c r="P18" s="619"/>
      <c r="Q18" s="620"/>
      <c r="R18" s="621">
        <v>4797</v>
      </c>
      <c r="S18" s="622"/>
      <c r="T18" s="622"/>
      <c r="U18" s="622"/>
      <c r="V18" s="622"/>
      <c r="W18" s="622"/>
      <c r="X18" s="622"/>
      <c r="Y18" s="623"/>
      <c r="Z18" s="659">
        <v>0.1</v>
      </c>
      <c r="AA18" s="659"/>
      <c r="AB18" s="659"/>
      <c r="AC18" s="659"/>
      <c r="AD18" s="660">
        <v>4797</v>
      </c>
      <c r="AE18" s="660"/>
      <c r="AF18" s="660"/>
      <c r="AG18" s="660"/>
      <c r="AH18" s="660"/>
      <c r="AI18" s="660"/>
      <c r="AJ18" s="660"/>
      <c r="AK18" s="660"/>
      <c r="AL18" s="624">
        <v>0.1</v>
      </c>
      <c r="AM18" s="625"/>
      <c r="AN18" s="625"/>
      <c r="AO18" s="661"/>
      <c r="AP18" s="618" t="s">
        <v>269</v>
      </c>
      <c r="AQ18" s="619"/>
      <c r="AR18" s="619"/>
      <c r="AS18" s="619"/>
      <c r="AT18" s="619"/>
      <c r="AU18" s="619"/>
      <c r="AV18" s="619"/>
      <c r="AW18" s="619"/>
      <c r="AX18" s="619"/>
      <c r="AY18" s="619"/>
      <c r="AZ18" s="619"/>
      <c r="BA18" s="619"/>
      <c r="BB18" s="619"/>
      <c r="BC18" s="619"/>
      <c r="BD18" s="619"/>
      <c r="BE18" s="619"/>
      <c r="BF18" s="620"/>
      <c r="BG18" s="621" t="s">
        <v>129</v>
      </c>
      <c r="BH18" s="622"/>
      <c r="BI18" s="622"/>
      <c r="BJ18" s="622"/>
      <c r="BK18" s="622"/>
      <c r="BL18" s="622"/>
      <c r="BM18" s="622"/>
      <c r="BN18" s="623"/>
      <c r="BO18" s="659" t="s">
        <v>239</v>
      </c>
      <c r="BP18" s="659"/>
      <c r="BQ18" s="659"/>
      <c r="BR18" s="659"/>
      <c r="BS18" s="660" t="s">
        <v>239</v>
      </c>
      <c r="BT18" s="660"/>
      <c r="BU18" s="660"/>
      <c r="BV18" s="660"/>
      <c r="BW18" s="660"/>
      <c r="BX18" s="660"/>
      <c r="BY18" s="660"/>
      <c r="BZ18" s="660"/>
      <c r="CA18" s="660"/>
      <c r="CB18" s="695"/>
      <c r="CD18" s="618" t="s">
        <v>270</v>
      </c>
      <c r="CE18" s="619"/>
      <c r="CF18" s="619"/>
      <c r="CG18" s="619"/>
      <c r="CH18" s="619"/>
      <c r="CI18" s="619"/>
      <c r="CJ18" s="619"/>
      <c r="CK18" s="619"/>
      <c r="CL18" s="619"/>
      <c r="CM18" s="619"/>
      <c r="CN18" s="619"/>
      <c r="CO18" s="619"/>
      <c r="CP18" s="619"/>
      <c r="CQ18" s="620"/>
      <c r="CR18" s="621">
        <v>96289</v>
      </c>
      <c r="CS18" s="622"/>
      <c r="CT18" s="622"/>
      <c r="CU18" s="622"/>
      <c r="CV18" s="622"/>
      <c r="CW18" s="622"/>
      <c r="CX18" s="622"/>
      <c r="CY18" s="623"/>
      <c r="CZ18" s="659">
        <v>2</v>
      </c>
      <c r="DA18" s="659"/>
      <c r="DB18" s="659"/>
      <c r="DC18" s="659"/>
      <c r="DD18" s="627" t="s">
        <v>129</v>
      </c>
      <c r="DE18" s="622"/>
      <c r="DF18" s="622"/>
      <c r="DG18" s="622"/>
      <c r="DH18" s="622"/>
      <c r="DI18" s="622"/>
      <c r="DJ18" s="622"/>
      <c r="DK18" s="622"/>
      <c r="DL18" s="622"/>
      <c r="DM18" s="622"/>
      <c r="DN18" s="622"/>
      <c r="DO18" s="622"/>
      <c r="DP18" s="623"/>
      <c r="DQ18" s="627">
        <v>96289</v>
      </c>
      <c r="DR18" s="622"/>
      <c r="DS18" s="622"/>
      <c r="DT18" s="622"/>
      <c r="DU18" s="622"/>
      <c r="DV18" s="622"/>
      <c r="DW18" s="622"/>
      <c r="DX18" s="622"/>
      <c r="DY18" s="622"/>
      <c r="DZ18" s="622"/>
      <c r="EA18" s="622"/>
      <c r="EB18" s="622"/>
      <c r="EC18" s="658"/>
    </row>
    <row r="19" spans="2:133" ht="11.25" customHeight="1" x14ac:dyDescent="0.15">
      <c r="B19" s="618" t="s">
        <v>271</v>
      </c>
      <c r="C19" s="619"/>
      <c r="D19" s="619"/>
      <c r="E19" s="619"/>
      <c r="F19" s="619"/>
      <c r="G19" s="619"/>
      <c r="H19" s="619"/>
      <c r="I19" s="619"/>
      <c r="J19" s="619"/>
      <c r="K19" s="619"/>
      <c r="L19" s="619"/>
      <c r="M19" s="619"/>
      <c r="N19" s="619"/>
      <c r="O19" s="619"/>
      <c r="P19" s="619"/>
      <c r="Q19" s="620"/>
      <c r="R19" s="621">
        <v>4797</v>
      </c>
      <c r="S19" s="622"/>
      <c r="T19" s="622"/>
      <c r="U19" s="622"/>
      <c r="V19" s="622"/>
      <c r="W19" s="622"/>
      <c r="X19" s="622"/>
      <c r="Y19" s="623"/>
      <c r="Z19" s="659">
        <v>0.1</v>
      </c>
      <c r="AA19" s="659"/>
      <c r="AB19" s="659"/>
      <c r="AC19" s="659"/>
      <c r="AD19" s="660">
        <v>4797</v>
      </c>
      <c r="AE19" s="660"/>
      <c r="AF19" s="660"/>
      <c r="AG19" s="660"/>
      <c r="AH19" s="660"/>
      <c r="AI19" s="660"/>
      <c r="AJ19" s="660"/>
      <c r="AK19" s="660"/>
      <c r="AL19" s="624">
        <v>0.1</v>
      </c>
      <c r="AM19" s="625"/>
      <c r="AN19" s="625"/>
      <c r="AO19" s="661"/>
      <c r="AP19" s="618" t="s">
        <v>272</v>
      </c>
      <c r="AQ19" s="619"/>
      <c r="AR19" s="619"/>
      <c r="AS19" s="619"/>
      <c r="AT19" s="619"/>
      <c r="AU19" s="619"/>
      <c r="AV19" s="619"/>
      <c r="AW19" s="619"/>
      <c r="AX19" s="619"/>
      <c r="AY19" s="619"/>
      <c r="AZ19" s="619"/>
      <c r="BA19" s="619"/>
      <c r="BB19" s="619"/>
      <c r="BC19" s="619"/>
      <c r="BD19" s="619"/>
      <c r="BE19" s="619"/>
      <c r="BF19" s="620"/>
      <c r="BG19" s="621" t="s">
        <v>129</v>
      </c>
      <c r="BH19" s="622"/>
      <c r="BI19" s="622"/>
      <c r="BJ19" s="622"/>
      <c r="BK19" s="622"/>
      <c r="BL19" s="622"/>
      <c r="BM19" s="622"/>
      <c r="BN19" s="623"/>
      <c r="BO19" s="659" t="s">
        <v>129</v>
      </c>
      <c r="BP19" s="659"/>
      <c r="BQ19" s="659"/>
      <c r="BR19" s="659"/>
      <c r="BS19" s="660" t="s">
        <v>129</v>
      </c>
      <c r="BT19" s="660"/>
      <c r="BU19" s="660"/>
      <c r="BV19" s="660"/>
      <c r="BW19" s="660"/>
      <c r="BX19" s="660"/>
      <c r="BY19" s="660"/>
      <c r="BZ19" s="660"/>
      <c r="CA19" s="660"/>
      <c r="CB19" s="695"/>
      <c r="CD19" s="618" t="s">
        <v>273</v>
      </c>
      <c r="CE19" s="619"/>
      <c r="CF19" s="619"/>
      <c r="CG19" s="619"/>
      <c r="CH19" s="619"/>
      <c r="CI19" s="619"/>
      <c r="CJ19" s="619"/>
      <c r="CK19" s="619"/>
      <c r="CL19" s="619"/>
      <c r="CM19" s="619"/>
      <c r="CN19" s="619"/>
      <c r="CO19" s="619"/>
      <c r="CP19" s="619"/>
      <c r="CQ19" s="620"/>
      <c r="CR19" s="621" t="s">
        <v>239</v>
      </c>
      <c r="CS19" s="622"/>
      <c r="CT19" s="622"/>
      <c r="CU19" s="622"/>
      <c r="CV19" s="622"/>
      <c r="CW19" s="622"/>
      <c r="CX19" s="622"/>
      <c r="CY19" s="623"/>
      <c r="CZ19" s="659" t="s">
        <v>129</v>
      </c>
      <c r="DA19" s="659"/>
      <c r="DB19" s="659"/>
      <c r="DC19" s="659"/>
      <c r="DD19" s="627" t="s">
        <v>129</v>
      </c>
      <c r="DE19" s="622"/>
      <c r="DF19" s="622"/>
      <c r="DG19" s="622"/>
      <c r="DH19" s="622"/>
      <c r="DI19" s="622"/>
      <c r="DJ19" s="622"/>
      <c r="DK19" s="622"/>
      <c r="DL19" s="622"/>
      <c r="DM19" s="622"/>
      <c r="DN19" s="622"/>
      <c r="DO19" s="622"/>
      <c r="DP19" s="623"/>
      <c r="DQ19" s="627" t="s">
        <v>129</v>
      </c>
      <c r="DR19" s="622"/>
      <c r="DS19" s="622"/>
      <c r="DT19" s="622"/>
      <c r="DU19" s="622"/>
      <c r="DV19" s="622"/>
      <c r="DW19" s="622"/>
      <c r="DX19" s="622"/>
      <c r="DY19" s="622"/>
      <c r="DZ19" s="622"/>
      <c r="EA19" s="622"/>
      <c r="EB19" s="622"/>
      <c r="EC19" s="658"/>
    </row>
    <row r="20" spans="2:133" ht="11.25" customHeight="1" x14ac:dyDescent="0.15">
      <c r="B20" s="696" t="s">
        <v>274</v>
      </c>
      <c r="C20" s="697"/>
      <c r="D20" s="697"/>
      <c r="E20" s="697"/>
      <c r="F20" s="697"/>
      <c r="G20" s="697"/>
      <c r="H20" s="697"/>
      <c r="I20" s="697"/>
      <c r="J20" s="697"/>
      <c r="K20" s="697"/>
      <c r="L20" s="697"/>
      <c r="M20" s="697"/>
      <c r="N20" s="697"/>
      <c r="O20" s="697"/>
      <c r="P20" s="697"/>
      <c r="Q20" s="698"/>
      <c r="R20" s="621" t="s">
        <v>129</v>
      </c>
      <c r="S20" s="622"/>
      <c r="T20" s="622"/>
      <c r="U20" s="622"/>
      <c r="V20" s="622"/>
      <c r="W20" s="622"/>
      <c r="X20" s="622"/>
      <c r="Y20" s="623"/>
      <c r="Z20" s="659" t="s">
        <v>129</v>
      </c>
      <c r="AA20" s="659"/>
      <c r="AB20" s="659"/>
      <c r="AC20" s="659"/>
      <c r="AD20" s="660" t="s">
        <v>129</v>
      </c>
      <c r="AE20" s="660"/>
      <c r="AF20" s="660"/>
      <c r="AG20" s="660"/>
      <c r="AH20" s="660"/>
      <c r="AI20" s="660"/>
      <c r="AJ20" s="660"/>
      <c r="AK20" s="660"/>
      <c r="AL20" s="624" t="s">
        <v>239</v>
      </c>
      <c r="AM20" s="625"/>
      <c r="AN20" s="625"/>
      <c r="AO20" s="661"/>
      <c r="AP20" s="618" t="s">
        <v>275</v>
      </c>
      <c r="AQ20" s="619"/>
      <c r="AR20" s="619"/>
      <c r="AS20" s="619"/>
      <c r="AT20" s="619"/>
      <c r="AU20" s="619"/>
      <c r="AV20" s="619"/>
      <c r="AW20" s="619"/>
      <c r="AX20" s="619"/>
      <c r="AY20" s="619"/>
      <c r="AZ20" s="619"/>
      <c r="BA20" s="619"/>
      <c r="BB20" s="619"/>
      <c r="BC20" s="619"/>
      <c r="BD20" s="619"/>
      <c r="BE20" s="619"/>
      <c r="BF20" s="620"/>
      <c r="BG20" s="621" t="s">
        <v>129</v>
      </c>
      <c r="BH20" s="622"/>
      <c r="BI20" s="622"/>
      <c r="BJ20" s="622"/>
      <c r="BK20" s="622"/>
      <c r="BL20" s="622"/>
      <c r="BM20" s="622"/>
      <c r="BN20" s="623"/>
      <c r="BO20" s="659" t="s">
        <v>239</v>
      </c>
      <c r="BP20" s="659"/>
      <c r="BQ20" s="659"/>
      <c r="BR20" s="659"/>
      <c r="BS20" s="660" t="s">
        <v>129</v>
      </c>
      <c r="BT20" s="660"/>
      <c r="BU20" s="660"/>
      <c r="BV20" s="660"/>
      <c r="BW20" s="660"/>
      <c r="BX20" s="660"/>
      <c r="BY20" s="660"/>
      <c r="BZ20" s="660"/>
      <c r="CA20" s="660"/>
      <c r="CB20" s="695"/>
      <c r="CD20" s="618" t="s">
        <v>276</v>
      </c>
      <c r="CE20" s="619"/>
      <c r="CF20" s="619"/>
      <c r="CG20" s="619"/>
      <c r="CH20" s="619"/>
      <c r="CI20" s="619"/>
      <c r="CJ20" s="619"/>
      <c r="CK20" s="619"/>
      <c r="CL20" s="619"/>
      <c r="CM20" s="619"/>
      <c r="CN20" s="619"/>
      <c r="CO20" s="619"/>
      <c r="CP20" s="619"/>
      <c r="CQ20" s="620"/>
      <c r="CR20" s="621">
        <v>4733431</v>
      </c>
      <c r="CS20" s="622"/>
      <c r="CT20" s="622"/>
      <c r="CU20" s="622"/>
      <c r="CV20" s="622"/>
      <c r="CW20" s="622"/>
      <c r="CX20" s="622"/>
      <c r="CY20" s="623"/>
      <c r="CZ20" s="659">
        <v>100</v>
      </c>
      <c r="DA20" s="659"/>
      <c r="DB20" s="659"/>
      <c r="DC20" s="659"/>
      <c r="DD20" s="627">
        <v>414442</v>
      </c>
      <c r="DE20" s="622"/>
      <c r="DF20" s="622"/>
      <c r="DG20" s="622"/>
      <c r="DH20" s="622"/>
      <c r="DI20" s="622"/>
      <c r="DJ20" s="622"/>
      <c r="DK20" s="622"/>
      <c r="DL20" s="622"/>
      <c r="DM20" s="622"/>
      <c r="DN20" s="622"/>
      <c r="DO20" s="622"/>
      <c r="DP20" s="623"/>
      <c r="DQ20" s="627">
        <v>3831267</v>
      </c>
      <c r="DR20" s="622"/>
      <c r="DS20" s="622"/>
      <c r="DT20" s="622"/>
      <c r="DU20" s="622"/>
      <c r="DV20" s="622"/>
      <c r="DW20" s="622"/>
      <c r="DX20" s="622"/>
      <c r="DY20" s="622"/>
      <c r="DZ20" s="622"/>
      <c r="EA20" s="622"/>
      <c r="EB20" s="622"/>
      <c r="EC20" s="658"/>
    </row>
    <row r="21" spans="2:133" ht="11.25" customHeight="1" x14ac:dyDescent="0.15">
      <c r="B21" s="618" t="s">
        <v>277</v>
      </c>
      <c r="C21" s="619"/>
      <c r="D21" s="619"/>
      <c r="E21" s="619"/>
      <c r="F21" s="619"/>
      <c r="G21" s="619"/>
      <c r="H21" s="619"/>
      <c r="I21" s="619"/>
      <c r="J21" s="619"/>
      <c r="K21" s="619"/>
      <c r="L21" s="619"/>
      <c r="M21" s="619"/>
      <c r="N21" s="619"/>
      <c r="O21" s="619"/>
      <c r="P21" s="619"/>
      <c r="Q21" s="620"/>
      <c r="R21" s="621">
        <v>612790</v>
      </c>
      <c r="S21" s="622"/>
      <c r="T21" s="622"/>
      <c r="U21" s="622"/>
      <c r="V21" s="622"/>
      <c r="W21" s="622"/>
      <c r="X21" s="622"/>
      <c r="Y21" s="623"/>
      <c r="Z21" s="659">
        <v>11.7</v>
      </c>
      <c r="AA21" s="659"/>
      <c r="AB21" s="659"/>
      <c r="AC21" s="659"/>
      <c r="AD21" s="660">
        <v>525063</v>
      </c>
      <c r="AE21" s="660"/>
      <c r="AF21" s="660"/>
      <c r="AG21" s="660"/>
      <c r="AH21" s="660"/>
      <c r="AI21" s="660"/>
      <c r="AJ21" s="660"/>
      <c r="AK21" s="660"/>
      <c r="AL21" s="624">
        <v>16.3</v>
      </c>
      <c r="AM21" s="625"/>
      <c r="AN21" s="625"/>
      <c r="AO21" s="661"/>
      <c r="AP21" s="618" t="s">
        <v>278</v>
      </c>
      <c r="AQ21" s="699"/>
      <c r="AR21" s="699"/>
      <c r="AS21" s="699"/>
      <c r="AT21" s="699"/>
      <c r="AU21" s="699"/>
      <c r="AV21" s="699"/>
      <c r="AW21" s="699"/>
      <c r="AX21" s="699"/>
      <c r="AY21" s="699"/>
      <c r="AZ21" s="699"/>
      <c r="BA21" s="699"/>
      <c r="BB21" s="699"/>
      <c r="BC21" s="699"/>
      <c r="BD21" s="699"/>
      <c r="BE21" s="699"/>
      <c r="BF21" s="700"/>
      <c r="BG21" s="621" t="s">
        <v>239</v>
      </c>
      <c r="BH21" s="622"/>
      <c r="BI21" s="622"/>
      <c r="BJ21" s="622"/>
      <c r="BK21" s="622"/>
      <c r="BL21" s="622"/>
      <c r="BM21" s="622"/>
      <c r="BN21" s="623"/>
      <c r="BO21" s="659" t="s">
        <v>239</v>
      </c>
      <c r="BP21" s="659"/>
      <c r="BQ21" s="659"/>
      <c r="BR21" s="659"/>
      <c r="BS21" s="660" t="s">
        <v>129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279</v>
      </c>
      <c r="C22" s="619"/>
      <c r="D22" s="619"/>
      <c r="E22" s="619"/>
      <c r="F22" s="619"/>
      <c r="G22" s="619"/>
      <c r="H22" s="619"/>
      <c r="I22" s="619"/>
      <c r="J22" s="619"/>
      <c r="K22" s="619"/>
      <c r="L22" s="619"/>
      <c r="M22" s="619"/>
      <c r="N22" s="619"/>
      <c r="O22" s="619"/>
      <c r="P22" s="619"/>
      <c r="Q22" s="620"/>
      <c r="R22" s="621">
        <v>525063</v>
      </c>
      <c r="S22" s="622"/>
      <c r="T22" s="622"/>
      <c r="U22" s="622"/>
      <c r="V22" s="622"/>
      <c r="W22" s="622"/>
      <c r="X22" s="622"/>
      <c r="Y22" s="623"/>
      <c r="Z22" s="659">
        <v>10</v>
      </c>
      <c r="AA22" s="659"/>
      <c r="AB22" s="659"/>
      <c r="AC22" s="659"/>
      <c r="AD22" s="660">
        <v>525063</v>
      </c>
      <c r="AE22" s="660"/>
      <c r="AF22" s="660"/>
      <c r="AG22" s="660"/>
      <c r="AH22" s="660"/>
      <c r="AI22" s="660"/>
      <c r="AJ22" s="660"/>
      <c r="AK22" s="660"/>
      <c r="AL22" s="624">
        <v>16.3</v>
      </c>
      <c r="AM22" s="625"/>
      <c r="AN22" s="625"/>
      <c r="AO22" s="661"/>
      <c r="AP22" s="618" t="s">
        <v>280</v>
      </c>
      <c r="AQ22" s="699"/>
      <c r="AR22" s="699"/>
      <c r="AS22" s="699"/>
      <c r="AT22" s="699"/>
      <c r="AU22" s="699"/>
      <c r="AV22" s="699"/>
      <c r="AW22" s="699"/>
      <c r="AX22" s="699"/>
      <c r="AY22" s="699"/>
      <c r="AZ22" s="699"/>
      <c r="BA22" s="699"/>
      <c r="BB22" s="699"/>
      <c r="BC22" s="699"/>
      <c r="BD22" s="699"/>
      <c r="BE22" s="699"/>
      <c r="BF22" s="700"/>
      <c r="BG22" s="621" t="s">
        <v>239</v>
      </c>
      <c r="BH22" s="622"/>
      <c r="BI22" s="622"/>
      <c r="BJ22" s="622"/>
      <c r="BK22" s="622"/>
      <c r="BL22" s="622"/>
      <c r="BM22" s="622"/>
      <c r="BN22" s="623"/>
      <c r="BO22" s="659" t="s">
        <v>129</v>
      </c>
      <c r="BP22" s="659"/>
      <c r="BQ22" s="659"/>
      <c r="BR22" s="659"/>
      <c r="BS22" s="660" t="s">
        <v>129</v>
      </c>
      <c r="BT22" s="660"/>
      <c r="BU22" s="660"/>
      <c r="BV22" s="660"/>
      <c r="BW22" s="660"/>
      <c r="BX22" s="660"/>
      <c r="BY22" s="660"/>
      <c r="BZ22" s="660"/>
      <c r="CA22" s="660"/>
      <c r="CB22" s="695"/>
      <c r="CD22" s="673" t="s">
        <v>281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282</v>
      </c>
      <c r="C23" s="619"/>
      <c r="D23" s="619"/>
      <c r="E23" s="619"/>
      <c r="F23" s="619"/>
      <c r="G23" s="619"/>
      <c r="H23" s="619"/>
      <c r="I23" s="619"/>
      <c r="J23" s="619"/>
      <c r="K23" s="619"/>
      <c r="L23" s="619"/>
      <c r="M23" s="619"/>
      <c r="N23" s="619"/>
      <c r="O23" s="619"/>
      <c r="P23" s="619"/>
      <c r="Q23" s="620"/>
      <c r="R23" s="621">
        <v>87712</v>
      </c>
      <c r="S23" s="622"/>
      <c r="T23" s="622"/>
      <c r="U23" s="622"/>
      <c r="V23" s="622"/>
      <c r="W23" s="622"/>
      <c r="X23" s="622"/>
      <c r="Y23" s="623"/>
      <c r="Z23" s="659">
        <v>1.7</v>
      </c>
      <c r="AA23" s="659"/>
      <c r="AB23" s="659"/>
      <c r="AC23" s="659"/>
      <c r="AD23" s="660" t="s">
        <v>239</v>
      </c>
      <c r="AE23" s="660"/>
      <c r="AF23" s="660"/>
      <c r="AG23" s="660"/>
      <c r="AH23" s="660"/>
      <c r="AI23" s="660"/>
      <c r="AJ23" s="660"/>
      <c r="AK23" s="660"/>
      <c r="AL23" s="624" t="s">
        <v>129</v>
      </c>
      <c r="AM23" s="625"/>
      <c r="AN23" s="625"/>
      <c r="AO23" s="661"/>
      <c r="AP23" s="618" t="s">
        <v>283</v>
      </c>
      <c r="AQ23" s="699"/>
      <c r="AR23" s="699"/>
      <c r="AS23" s="699"/>
      <c r="AT23" s="699"/>
      <c r="AU23" s="699"/>
      <c r="AV23" s="699"/>
      <c r="AW23" s="699"/>
      <c r="AX23" s="699"/>
      <c r="AY23" s="699"/>
      <c r="AZ23" s="699"/>
      <c r="BA23" s="699"/>
      <c r="BB23" s="699"/>
      <c r="BC23" s="699"/>
      <c r="BD23" s="699"/>
      <c r="BE23" s="699"/>
      <c r="BF23" s="700"/>
      <c r="BG23" s="621" t="s">
        <v>129</v>
      </c>
      <c r="BH23" s="622"/>
      <c r="BI23" s="622"/>
      <c r="BJ23" s="622"/>
      <c r="BK23" s="622"/>
      <c r="BL23" s="622"/>
      <c r="BM23" s="622"/>
      <c r="BN23" s="623"/>
      <c r="BO23" s="659" t="s">
        <v>239</v>
      </c>
      <c r="BP23" s="659"/>
      <c r="BQ23" s="659"/>
      <c r="BR23" s="659"/>
      <c r="BS23" s="660" t="s">
        <v>129</v>
      </c>
      <c r="BT23" s="660"/>
      <c r="BU23" s="660"/>
      <c r="BV23" s="660"/>
      <c r="BW23" s="660"/>
      <c r="BX23" s="660"/>
      <c r="BY23" s="660"/>
      <c r="BZ23" s="660"/>
      <c r="CA23" s="660"/>
      <c r="CB23" s="695"/>
      <c r="CD23" s="673" t="s">
        <v>222</v>
      </c>
      <c r="CE23" s="674"/>
      <c r="CF23" s="674"/>
      <c r="CG23" s="674"/>
      <c r="CH23" s="674"/>
      <c r="CI23" s="674"/>
      <c r="CJ23" s="674"/>
      <c r="CK23" s="674"/>
      <c r="CL23" s="674"/>
      <c r="CM23" s="674"/>
      <c r="CN23" s="674"/>
      <c r="CO23" s="674"/>
      <c r="CP23" s="674"/>
      <c r="CQ23" s="675"/>
      <c r="CR23" s="673" t="s">
        <v>284</v>
      </c>
      <c r="CS23" s="674"/>
      <c r="CT23" s="674"/>
      <c r="CU23" s="674"/>
      <c r="CV23" s="674"/>
      <c r="CW23" s="674"/>
      <c r="CX23" s="674"/>
      <c r="CY23" s="675"/>
      <c r="CZ23" s="673" t="s">
        <v>285</v>
      </c>
      <c r="DA23" s="674"/>
      <c r="DB23" s="674"/>
      <c r="DC23" s="675"/>
      <c r="DD23" s="673" t="s">
        <v>286</v>
      </c>
      <c r="DE23" s="674"/>
      <c r="DF23" s="674"/>
      <c r="DG23" s="674"/>
      <c r="DH23" s="674"/>
      <c r="DI23" s="674"/>
      <c r="DJ23" s="674"/>
      <c r="DK23" s="675"/>
      <c r="DL23" s="711" t="s">
        <v>287</v>
      </c>
      <c r="DM23" s="712"/>
      <c r="DN23" s="712"/>
      <c r="DO23" s="712"/>
      <c r="DP23" s="712"/>
      <c r="DQ23" s="712"/>
      <c r="DR23" s="712"/>
      <c r="DS23" s="712"/>
      <c r="DT23" s="712"/>
      <c r="DU23" s="712"/>
      <c r="DV23" s="713"/>
      <c r="DW23" s="673" t="s">
        <v>288</v>
      </c>
      <c r="DX23" s="674"/>
      <c r="DY23" s="674"/>
      <c r="DZ23" s="674"/>
      <c r="EA23" s="674"/>
      <c r="EB23" s="674"/>
      <c r="EC23" s="675"/>
    </row>
    <row r="24" spans="2:133" ht="11.25" customHeight="1" x14ac:dyDescent="0.15">
      <c r="B24" s="618" t="s">
        <v>289</v>
      </c>
      <c r="C24" s="619"/>
      <c r="D24" s="619"/>
      <c r="E24" s="619"/>
      <c r="F24" s="619"/>
      <c r="G24" s="619"/>
      <c r="H24" s="619"/>
      <c r="I24" s="619"/>
      <c r="J24" s="619"/>
      <c r="K24" s="619"/>
      <c r="L24" s="619"/>
      <c r="M24" s="619"/>
      <c r="N24" s="619"/>
      <c r="O24" s="619"/>
      <c r="P24" s="619"/>
      <c r="Q24" s="620"/>
      <c r="R24" s="621">
        <v>15</v>
      </c>
      <c r="S24" s="622"/>
      <c r="T24" s="622"/>
      <c r="U24" s="622"/>
      <c r="V24" s="622"/>
      <c r="W24" s="622"/>
      <c r="X24" s="622"/>
      <c r="Y24" s="623"/>
      <c r="Z24" s="659">
        <v>0</v>
      </c>
      <c r="AA24" s="659"/>
      <c r="AB24" s="659"/>
      <c r="AC24" s="659"/>
      <c r="AD24" s="660" t="s">
        <v>129</v>
      </c>
      <c r="AE24" s="660"/>
      <c r="AF24" s="660"/>
      <c r="AG24" s="660"/>
      <c r="AH24" s="660"/>
      <c r="AI24" s="660"/>
      <c r="AJ24" s="660"/>
      <c r="AK24" s="660"/>
      <c r="AL24" s="624" t="s">
        <v>129</v>
      </c>
      <c r="AM24" s="625"/>
      <c r="AN24" s="625"/>
      <c r="AO24" s="661"/>
      <c r="AP24" s="618" t="s">
        <v>290</v>
      </c>
      <c r="AQ24" s="699"/>
      <c r="AR24" s="699"/>
      <c r="AS24" s="699"/>
      <c r="AT24" s="699"/>
      <c r="AU24" s="699"/>
      <c r="AV24" s="699"/>
      <c r="AW24" s="699"/>
      <c r="AX24" s="699"/>
      <c r="AY24" s="699"/>
      <c r="AZ24" s="699"/>
      <c r="BA24" s="699"/>
      <c r="BB24" s="699"/>
      <c r="BC24" s="699"/>
      <c r="BD24" s="699"/>
      <c r="BE24" s="699"/>
      <c r="BF24" s="700"/>
      <c r="BG24" s="621" t="s">
        <v>239</v>
      </c>
      <c r="BH24" s="622"/>
      <c r="BI24" s="622"/>
      <c r="BJ24" s="622"/>
      <c r="BK24" s="622"/>
      <c r="BL24" s="622"/>
      <c r="BM24" s="622"/>
      <c r="BN24" s="623"/>
      <c r="BO24" s="659" t="s">
        <v>129</v>
      </c>
      <c r="BP24" s="659"/>
      <c r="BQ24" s="659"/>
      <c r="BR24" s="659"/>
      <c r="BS24" s="660" t="s">
        <v>129</v>
      </c>
      <c r="BT24" s="660"/>
      <c r="BU24" s="660"/>
      <c r="BV24" s="660"/>
      <c r="BW24" s="660"/>
      <c r="BX24" s="660"/>
      <c r="BY24" s="660"/>
      <c r="BZ24" s="660"/>
      <c r="CA24" s="660"/>
      <c r="CB24" s="695"/>
      <c r="CD24" s="679" t="s">
        <v>291</v>
      </c>
      <c r="CE24" s="680"/>
      <c r="CF24" s="680"/>
      <c r="CG24" s="680"/>
      <c r="CH24" s="680"/>
      <c r="CI24" s="680"/>
      <c r="CJ24" s="680"/>
      <c r="CK24" s="680"/>
      <c r="CL24" s="680"/>
      <c r="CM24" s="680"/>
      <c r="CN24" s="680"/>
      <c r="CO24" s="680"/>
      <c r="CP24" s="680"/>
      <c r="CQ24" s="681"/>
      <c r="CR24" s="676">
        <v>1677943</v>
      </c>
      <c r="CS24" s="677"/>
      <c r="CT24" s="677"/>
      <c r="CU24" s="677"/>
      <c r="CV24" s="677"/>
      <c r="CW24" s="677"/>
      <c r="CX24" s="677"/>
      <c r="CY24" s="702"/>
      <c r="CZ24" s="703">
        <v>35.4</v>
      </c>
      <c r="DA24" s="685"/>
      <c r="DB24" s="685"/>
      <c r="DC24" s="705"/>
      <c r="DD24" s="701">
        <v>1364623</v>
      </c>
      <c r="DE24" s="677"/>
      <c r="DF24" s="677"/>
      <c r="DG24" s="677"/>
      <c r="DH24" s="677"/>
      <c r="DI24" s="677"/>
      <c r="DJ24" s="677"/>
      <c r="DK24" s="702"/>
      <c r="DL24" s="701">
        <v>1363109</v>
      </c>
      <c r="DM24" s="677"/>
      <c r="DN24" s="677"/>
      <c r="DO24" s="677"/>
      <c r="DP24" s="677"/>
      <c r="DQ24" s="677"/>
      <c r="DR24" s="677"/>
      <c r="DS24" s="677"/>
      <c r="DT24" s="677"/>
      <c r="DU24" s="677"/>
      <c r="DV24" s="702"/>
      <c r="DW24" s="703">
        <v>41.2</v>
      </c>
      <c r="DX24" s="685"/>
      <c r="DY24" s="685"/>
      <c r="DZ24" s="685"/>
      <c r="EA24" s="685"/>
      <c r="EB24" s="685"/>
      <c r="EC24" s="704"/>
    </row>
    <row r="25" spans="2:133" ht="11.25" customHeight="1" x14ac:dyDescent="0.15">
      <c r="B25" s="618" t="s">
        <v>292</v>
      </c>
      <c r="C25" s="619"/>
      <c r="D25" s="619"/>
      <c r="E25" s="619"/>
      <c r="F25" s="619"/>
      <c r="G25" s="619"/>
      <c r="H25" s="619"/>
      <c r="I25" s="619"/>
      <c r="J25" s="619"/>
      <c r="K25" s="619"/>
      <c r="L25" s="619"/>
      <c r="M25" s="619"/>
      <c r="N25" s="619"/>
      <c r="O25" s="619"/>
      <c r="P25" s="619"/>
      <c r="Q25" s="620"/>
      <c r="R25" s="621">
        <v>3315235</v>
      </c>
      <c r="S25" s="622"/>
      <c r="T25" s="622"/>
      <c r="U25" s="622"/>
      <c r="V25" s="622"/>
      <c r="W25" s="622"/>
      <c r="X25" s="622"/>
      <c r="Y25" s="623"/>
      <c r="Z25" s="659">
        <v>63.4</v>
      </c>
      <c r="AA25" s="659"/>
      <c r="AB25" s="659"/>
      <c r="AC25" s="659"/>
      <c r="AD25" s="660">
        <v>3227508</v>
      </c>
      <c r="AE25" s="660"/>
      <c r="AF25" s="660"/>
      <c r="AG25" s="660"/>
      <c r="AH25" s="660"/>
      <c r="AI25" s="660"/>
      <c r="AJ25" s="660"/>
      <c r="AK25" s="660"/>
      <c r="AL25" s="624">
        <v>100</v>
      </c>
      <c r="AM25" s="625"/>
      <c r="AN25" s="625"/>
      <c r="AO25" s="661"/>
      <c r="AP25" s="618" t="s">
        <v>293</v>
      </c>
      <c r="AQ25" s="699"/>
      <c r="AR25" s="699"/>
      <c r="AS25" s="699"/>
      <c r="AT25" s="699"/>
      <c r="AU25" s="699"/>
      <c r="AV25" s="699"/>
      <c r="AW25" s="699"/>
      <c r="AX25" s="699"/>
      <c r="AY25" s="699"/>
      <c r="AZ25" s="699"/>
      <c r="BA25" s="699"/>
      <c r="BB25" s="699"/>
      <c r="BC25" s="699"/>
      <c r="BD25" s="699"/>
      <c r="BE25" s="699"/>
      <c r="BF25" s="700"/>
      <c r="BG25" s="621" t="s">
        <v>239</v>
      </c>
      <c r="BH25" s="622"/>
      <c r="BI25" s="622"/>
      <c r="BJ25" s="622"/>
      <c r="BK25" s="622"/>
      <c r="BL25" s="622"/>
      <c r="BM25" s="622"/>
      <c r="BN25" s="623"/>
      <c r="BO25" s="659" t="s">
        <v>129</v>
      </c>
      <c r="BP25" s="659"/>
      <c r="BQ25" s="659"/>
      <c r="BR25" s="659"/>
      <c r="BS25" s="660" t="s">
        <v>129</v>
      </c>
      <c r="BT25" s="660"/>
      <c r="BU25" s="660"/>
      <c r="BV25" s="660"/>
      <c r="BW25" s="660"/>
      <c r="BX25" s="660"/>
      <c r="BY25" s="660"/>
      <c r="BZ25" s="660"/>
      <c r="CA25" s="660"/>
      <c r="CB25" s="695"/>
      <c r="CD25" s="618" t="s">
        <v>294</v>
      </c>
      <c r="CE25" s="619"/>
      <c r="CF25" s="619"/>
      <c r="CG25" s="619"/>
      <c r="CH25" s="619"/>
      <c r="CI25" s="619"/>
      <c r="CJ25" s="619"/>
      <c r="CK25" s="619"/>
      <c r="CL25" s="619"/>
      <c r="CM25" s="619"/>
      <c r="CN25" s="619"/>
      <c r="CO25" s="619"/>
      <c r="CP25" s="619"/>
      <c r="CQ25" s="620"/>
      <c r="CR25" s="621">
        <v>872821</v>
      </c>
      <c r="CS25" s="634"/>
      <c r="CT25" s="634"/>
      <c r="CU25" s="634"/>
      <c r="CV25" s="634"/>
      <c r="CW25" s="634"/>
      <c r="CX25" s="634"/>
      <c r="CY25" s="635"/>
      <c r="CZ25" s="624">
        <v>18.399999999999999</v>
      </c>
      <c r="DA25" s="636"/>
      <c r="DB25" s="636"/>
      <c r="DC25" s="637"/>
      <c r="DD25" s="627">
        <v>841052</v>
      </c>
      <c r="DE25" s="634"/>
      <c r="DF25" s="634"/>
      <c r="DG25" s="634"/>
      <c r="DH25" s="634"/>
      <c r="DI25" s="634"/>
      <c r="DJ25" s="634"/>
      <c r="DK25" s="635"/>
      <c r="DL25" s="627">
        <v>840938</v>
      </c>
      <c r="DM25" s="634"/>
      <c r="DN25" s="634"/>
      <c r="DO25" s="634"/>
      <c r="DP25" s="634"/>
      <c r="DQ25" s="634"/>
      <c r="DR25" s="634"/>
      <c r="DS25" s="634"/>
      <c r="DT25" s="634"/>
      <c r="DU25" s="634"/>
      <c r="DV25" s="635"/>
      <c r="DW25" s="624">
        <v>25.4</v>
      </c>
      <c r="DX25" s="636"/>
      <c r="DY25" s="636"/>
      <c r="DZ25" s="636"/>
      <c r="EA25" s="636"/>
      <c r="EB25" s="636"/>
      <c r="EC25" s="648"/>
    </row>
    <row r="26" spans="2:133" ht="11.25" customHeight="1" x14ac:dyDescent="0.15">
      <c r="B26" s="618" t="s">
        <v>295</v>
      </c>
      <c r="C26" s="619"/>
      <c r="D26" s="619"/>
      <c r="E26" s="619"/>
      <c r="F26" s="619"/>
      <c r="G26" s="619"/>
      <c r="H26" s="619"/>
      <c r="I26" s="619"/>
      <c r="J26" s="619"/>
      <c r="K26" s="619"/>
      <c r="L26" s="619"/>
      <c r="M26" s="619"/>
      <c r="N26" s="619"/>
      <c r="O26" s="619"/>
      <c r="P26" s="619"/>
      <c r="Q26" s="620"/>
      <c r="R26" s="621">
        <v>666</v>
      </c>
      <c r="S26" s="622"/>
      <c r="T26" s="622"/>
      <c r="U26" s="622"/>
      <c r="V26" s="622"/>
      <c r="W26" s="622"/>
      <c r="X26" s="622"/>
      <c r="Y26" s="623"/>
      <c r="Z26" s="659">
        <v>0</v>
      </c>
      <c r="AA26" s="659"/>
      <c r="AB26" s="659"/>
      <c r="AC26" s="659"/>
      <c r="AD26" s="660">
        <v>666</v>
      </c>
      <c r="AE26" s="660"/>
      <c r="AF26" s="660"/>
      <c r="AG26" s="660"/>
      <c r="AH26" s="660"/>
      <c r="AI26" s="660"/>
      <c r="AJ26" s="660"/>
      <c r="AK26" s="660"/>
      <c r="AL26" s="624">
        <v>0</v>
      </c>
      <c r="AM26" s="625"/>
      <c r="AN26" s="625"/>
      <c r="AO26" s="661"/>
      <c r="AP26" s="618" t="s">
        <v>296</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59" t="s">
        <v>129</v>
      </c>
      <c r="BP26" s="659"/>
      <c r="BQ26" s="659"/>
      <c r="BR26" s="659"/>
      <c r="BS26" s="660" t="s">
        <v>239</v>
      </c>
      <c r="BT26" s="660"/>
      <c r="BU26" s="660"/>
      <c r="BV26" s="660"/>
      <c r="BW26" s="660"/>
      <c r="BX26" s="660"/>
      <c r="BY26" s="660"/>
      <c r="BZ26" s="660"/>
      <c r="CA26" s="660"/>
      <c r="CB26" s="695"/>
      <c r="CD26" s="618" t="s">
        <v>297</v>
      </c>
      <c r="CE26" s="619"/>
      <c r="CF26" s="619"/>
      <c r="CG26" s="619"/>
      <c r="CH26" s="619"/>
      <c r="CI26" s="619"/>
      <c r="CJ26" s="619"/>
      <c r="CK26" s="619"/>
      <c r="CL26" s="619"/>
      <c r="CM26" s="619"/>
      <c r="CN26" s="619"/>
      <c r="CO26" s="619"/>
      <c r="CP26" s="619"/>
      <c r="CQ26" s="620"/>
      <c r="CR26" s="621">
        <v>497161</v>
      </c>
      <c r="CS26" s="622"/>
      <c r="CT26" s="622"/>
      <c r="CU26" s="622"/>
      <c r="CV26" s="622"/>
      <c r="CW26" s="622"/>
      <c r="CX26" s="622"/>
      <c r="CY26" s="623"/>
      <c r="CZ26" s="624">
        <v>10.5</v>
      </c>
      <c r="DA26" s="636"/>
      <c r="DB26" s="636"/>
      <c r="DC26" s="637"/>
      <c r="DD26" s="627">
        <v>475350</v>
      </c>
      <c r="DE26" s="622"/>
      <c r="DF26" s="622"/>
      <c r="DG26" s="622"/>
      <c r="DH26" s="622"/>
      <c r="DI26" s="622"/>
      <c r="DJ26" s="622"/>
      <c r="DK26" s="623"/>
      <c r="DL26" s="627" t="s">
        <v>129</v>
      </c>
      <c r="DM26" s="622"/>
      <c r="DN26" s="622"/>
      <c r="DO26" s="622"/>
      <c r="DP26" s="622"/>
      <c r="DQ26" s="622"/>
      <c r="DR26" s="622"/>
      <c r="DS26" s="622"/>
      <c r="DT26" s="622"/>
      <c r="DU26" s="622"/>
      <c r="DV26" s="623"/>
      <c r="DW26" s="624" t="s">
        <v>129</v>
      </c>
      <c r="DX26" s="636"/>
      <c r="DY26" s="636"/>
      <c r="DZ26" s="636"/>
      <c r="EA26" s="636"/>
      <c r="EB26" s="636"/>
      <c r="EC26" s="648"/>
    </row>
    <row r="27" spans="2:133" ht="11.25" customHeight="1" x14ac:dyDescent="0.15">
      <c r="B27" s="618" t="s">
        <v>298</v>
      </c>
      <c r="C27" s="619"/>
      <c r="D27" s="619"/>
      <c r="E27" s="619"/>
      <c r="F27" s="619"/>
      <c r="G27" s="619"/>
      <c r="H27" s="619"/>
      <c r="I27" s="619"/>
      <c r="J27" s="619"/>
      <c r="K27" s="619"/>
      <c r="L27" s="619"/>
      <c r="M27" s="619"/>
      <c r="N27" s="619"/>
      <c r="O27" s="619"/>
      <c r="P27" s="619"/>
      <c r="Q27" s="620"/>
      <c r="R27" s="621">
        <v>17245</v>
      </c>
      <c r="S27" s="622"/>
      <c r="T27" s="622"/>
      <c r="U27" s="622"/>
      <c r="V27" s="622"/>
      <c r="W27" s="622"/>
      <c r="X27" s="622"/>
      <c r="Y27" s="623"/>
      <c r="Z27" s="659">
        <v>0.3</v>
      </c>
      <c r="AA27" s="659"/>
      <c r="AB27" s="659"/>
      <c r="AC27" s="659"/>
      <c r="AD27" s="660" t="s">
        <v>129</v>
      </c>
      <c r="AE27" s="660"/>
      <c r="AF27" s="660"/>
      <c r="AG27" s="660"/>
      <c r="AH27" s="660"/>
      <c r="AI27" s="660"/>
      <c r="AJ27" s="660"/>
      <c r="AK27" s="660"/>
      <c r="AL27" s="624" t="s">
        <v>129</v>
      </c>
      <c r="AM27" s="625"/>
      <c r="AN27" s="625"/>
      <c r="AO27" s="661"/>
      <c r="AP27" s="618" t="s">
        <v>299</v>
      </c>
      <c r="AQ27" s="619"/>
      <c r="AR27" s="619"/>
      <c r="AS27" s="619"/>
      <c r="AT27" s="619"/>
      <c r="AU27" s="619"/>
      <c r="AV27" s="619"/>
      <c r="AW27" s="619"/>
      <c r="AX27" s="619"/>
      <c r="AY27" s="619"/>
      <c r="AZ27" s="619"/>
      <c r="BA27" s="619"/>
      <c r="BB27" s="619"/>
      <c r="BC27" s="619"/>
      <c r="BD27" s="619"/>
      <c r="BE27" s="619"/>
      <c r="BF27" s="620"/>
      <c r="BG27" s="621">
        <v>2312435</v>
      </c>
      <c r="BH27" s="622"/>
      <c r="BI27" s="622"/>
      <c r="BJ27" s="622"/>
      <c r="BK27" s="622"/>
      <c r="BL27" s="622"/>
      <c r="BM27" s="622"/>
      <c r="BN27" s="623"/>
      <c r="BO27" s="659">
        <v>100</v>
      </c>
      <c r="BP27" s="659"/>
      <c r="BQ27" s="659"/>
      <c r="BR27" s="659"/>
      <c r="BS27" s="660">
        <v>60909</v>
      </c>
      <c r="BT27" s="660"/>
      <c r="BU27" s="660"/>
      <c r="BV27" s="660"/>
      <c r="BW27" s="660"/>
      <c r="BX27" s="660"/>
      <c r="BY27" s="660"/>
      <c r="BZ27" s="660"/>
      <c r="CA27" s="660"/>
      <c r="CB27" s="695"/>
      <c r="CD27" s="618" t="s">
        <v>300</v>
      </c>
      <c r="CE27" s="619"/>
      <c r="CF27" s="619"/>
      <c r="CG27" s="619"/>
      <c r="CH27" s="619"/>
      <c r="CI27" s="619"/>
      <c r="CJ27" s="619"/>
      <c r="CK27" s="619"/>
      <c r="CL27" s="619"/>
      <c r="CM27" s="619"/>
      <c r="CN27" s="619"/>
      <c r="CO27" s="619"/>
      <c r="CP27" s="619"/>
      <c r="CQ27" s="620"/>
      <c r="CR27" s="621">
        <v>392540</v>
      </c>
      <c r="CS27" s="634"/>
      <c r="CT27" s="634"/>
      <c r="CU27" s="634"/>
      <c r="CV27" s="634"/>
      <c r="CW27" s="634"/>
      <c r="CX27" s="634"/>
      <c r="CY27" s="635"/>
      <c r="CZ27" s="624">
        <v>8.3000000000000007</v>
      </c>
      <c r="DA27" s="636"/>
      <c r="DB27" s="636"/>
      <c r="DC27" s="637"/>
      <c r="DD27" s="627">
        <v>110989</v>
      </c>
      <c r="DE27" s="634"/>
      <c r="DF27" s="634"/>
      <c r="DG27" s="634"/>
      <c r="DH27" s="634"/>
      <c r="DI27" s="634"/>
      <c r="DJ27" s="634"/>
      <c r="DK27" s="635"/>
      <c r="DL27" s="627">
        <v>109589</v>
      </c>
      <c r="DM27" s="634"/>
      <c r="DN27" s="634"/>
      <c r="DO27" s="634"/>
      <c r="DP27" s="634"/>
      <c r="DQ27" s="634"/>
      <c r="DR27" s="634"/>
      <c r="DS27" s="634"/>
      <c r="DT27" s="634"/>
      <c r="DU27" s="634"/>
      <c r="DV27" s="635"/>
      <c r="DW27" s="624">
        <v>3.3</v>
      </c>
      <c r="DX27" s="636"/>
      <c r="DY27" s="636"/>
      <c r="DZ27" s="636"/>
      <c r="EA27" s="636"/>
      <c r="EB27" s="636"/>
      <c r="EC27" s="648"/>
    </row>
    <row r="28" spans="2:133" ht="11.25" customHeight="1" x14ac:dyDescent="0.15">
      <c r="B28" s="618" t="s">
        <v>301</v>
      </c>
      <c r="C28" s="619"/>
      <c r="D28" s="619"/>
      <c r="E28" s="619"/>
      <c r="F28" s="619"/>
      <c r="G28" s="619"/>
      <c r="H28" s="619"/>
      <c r="I28" s="619"/>
      <c r="J28" s="619"/>
      <c r="K28" s="619"/>
      <c r="L28" s="619"/>
      <c r="M28" s="619"/>
      <c r="N28" s="619"/>
      <c r="O28" s="619"/>
      <c r="P28" s="619"/>
      <c r="Q28" s="620"/>
      <c r="R28" s="621">
        <v>4887</v>
      </c>
      <c r="S28" s="622"/>
      <c r="T28" s="622"/>
      <c r="U28" s="622"/>
      <c r="V28" s="622"/>
      <c r="W28" s="622"/>
      <c r="X28" s="622"/>
      <c r="Y28" s="623"/>
      <c r="Z28" s="659">
        <v>0.1</v>
      </c>
      <c r="AA28" s="659"/>
      <c r="AB28" s="659"/>
      <c r="AC28" s="659"/>
      <c r="AD28" s="660" t="s">
        <v>239</v>
      </c>
      <c r="AE28" s="660"/>
      <c r="AF28" s="660"/>
      <c r="AG28" s="660"/>
      <c r="AH28" s="660"/>
      <c r="AI28" s="660"/>
      <c r="AJ28" s="660"/>
      <c r="AK28" s="660"/>
      <c r="AL28" s="624" t="s">
        <v>129</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302</v>
      </c>
      <c r="CE28" s="619"/>
      <c r="CF28" s="619"/>
      <c r="CG28" s="619"/>
      <c r="CH28" s="619"/>
      <c r="CI28" s="619"/>
      <c r="CJ28" s="619"/>
      <c r="CK28" s="619"/>
      <c r="CL28" s="619"/>
      <c r="CM28" s="619"/>
      <c r="CN28" s="619"/>
      <c r="CO28" s="619"/>
      <c r="CP28" s="619"/>
      <c r="CQ28" s="620"/>
      <c r="CR28" s="621">
        <v>412582</v>
      </c>
      <c r="CS28" s="622"/>
      <c r="CT28" s="622"/>
      <c r="CU28" s="622"/>
      <c r="CV28" s="622"/>
      <c r="CW28" s="622"/>
      <c r="CX28" s="622"/>
      <c r="CY28" s="623"/>
      <c r="CZ28" s="624">
        <v>8.6999999999999993</v>
      </c>
      <c r="DA28" s="636"/>
      <c r="DB28" s="636"/>
      <c r="DC28" s="637"/>
      <c r="DD28" s="627">
        <v>412582</v>
      </c>
      <c r="DE28" s="622"/>
      <c r="DF28" s="622"/>
      <c r="DG28" s="622"/>
      <c r="DH28" s="622"/>
      <c r="DI28" s="622"/>
      <c r="DJ28" s="622"/>
      <c r="DK28" s="623"/>
      <c r="DL28" s="627">
        <v>412582</v>
      </c>
      <c r="DM28" s="622"/>
      <c r="DN28" s="622"/>
      <c r="DO28" s="622"/>
      <c r="DP28" s="622"/>
      <c r="DQ28" s="622"/>
      <c r="DR28" s="622"/>
      <c r="DS28" s="622"/>
      <c r="DT28" s="622"/>
      <c r="DU28" s="622"/>
      <c r="DV28" s="623"/>
      <c r="DW28" s="624">
        <v>12.5</v>
      </c>
      <c r="DX28" s="636"/>
      <c r="DY28" s="636"/>
      <c r="DZ28" s="636"/>
      <c r="EA28" s="636"/>
      <c r="EB28" s="636"/>
      <c r="EC28" s="648"/>
    </row>
    <row r="29" spans="2:133" ht="11.25" customHeight="1" x14ac:dyDescent="0.15">
      <c r="B29" s="618" t="s">
        <v>303</v>
      </c>
      <c r="C29" s="619"/>
      <c r="D29" s="619"/>
      <c r="E29" s="619"/>
      <c r="F29" s="619"/>
      <c r="G29" s="619"/>
      <c r="H29" s="619"/>
      <c r="I29" s="619"/>
      <c r="J29" s="619"/>
      <c r="K29" s="619"/>
      <c r="L29" s="619"/>
      <c r="M29" s="619"/>
      <c r="N29" s="619"/>
      <c r="O29" s="619"/>
      <c r="P29" s="619"/>
      <c r="Q29" s="620"/>
      <c r="R29" s="621">
        <v>6338</v>
      </c>
      <c r="S29" s="622"/>
      <c r="T29" s="622"/>
      <c r="U29" s="622"/>
      <c r="V29" s="622"/>
      <c r="W29" s="622"/>
      <c r="X29" s="622"/>
      <c r="Y29" s="623"/>
      <c r="Z29" s="659">
        <v>0.1</v>
      </c>
      <c r="AA29" s="659"/>
      <c r="AB29" s="659"/>
      <c r="AC29" s="659"/>
      <c r="AD29" s="660" t="s">
        <v>239</v>
      </c>
      <c r="AE29" s="660"/>
      <c r="AF29" s="660"/>
      <c r="AG29" s="660"/>
      <c r="AH29" s="660"/>
      <c r="AI29" s="660"/>
      <c r="AJ29" s="660"/>
      <c r="AK29" s="660"/>
      <c r="AL29" s="624" t="s">
        <v>239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304</v>
      </c>
      <c r="CE29" s="641"/>
      <c r="CF29" s="618" t="s">
        <v>305</v>
      </c>
      <c r="CG29" s="619"/>
      <c r="CH29" s="619"/>
      <c r="CI29" s="619"/>
      <c r="CJ29" s="619"/>
      <c r="CK29" s="619"/>
      <c r="CL29" s="619"/>
      <c r="CM29" s="619"/>
      <c r="CN29" s="619"/>
      <c r="CO29" s="619"/>
      <c r="CP29" s="619"/>
      <c r="CQ29" s="620"/>
      <c r="CR29" s="621">
        <v>412582</v>
      </c>
      <c r="CS29" s="634"/>
      <c r="CT29" s="634"/>
      <c r="CU29" s="634"/>
      <c r="CV29" s="634"/>
      <c r="CW29" s="634"/>
      <c r="CX29" s="634"/>
      <c r="CY29" s="635"/>
      <c r="CZ29" s="624">
        <v>8.6999999999999993</v>
      </c>
      <c r="DA29" s="636"/>
      <c r="DB29" s="636"/>
      <c r="DC29" s="637"/>
      <c r="DD29" s="627">
        <v>412582</v>
      </c>
      <c r="DE29" s="634"/>
      <c r="DF29" s="634"/>
      <c r="DG29" s="634"/>
      <c r="DH29" s="634"/>
      <c r="DI29" s="634"/>
      <c r="DJ29" s="634"/>
      <c r="DK29" s="635"/>
      <c r="DL29" s="627">
        <v>412582</v>
      </c>
      <c r="DM29" s="634"/>
      <c r="DN29" s="634"/>
      <c r="DO29" s="634"/>
      <c r="DP29" s="634"/>
      <c r="DQ29" s="634"/>
      <c r="DR29" s="634"/>
      <c r="DS29" s="634"/>
      <c r="DT29" s="634"/>
      <c r="DU29" s="634"/>
      <c r="DV29" s="635"/>
      <c r="DW29" s="624">
        <v>12.5</v>
      </c>
      <c r="DX29" s="636"/>
      <c r="DY29" s="636"/>
      <c r="DZ29" s="636"/>
      <c r="EA29" s="636"/>
      <c r="EB29" s="636"/>
      <c r="EC29" s="648"/>
    </row>
    <row r="30" spans="2:133" ht="11.25" customHeight="1" x14ac:dyDescent="0.15">
      <c r="B30" s="618" t="s">
        <v>306</v>
      </c>
      <c r="C30" s="619"/>
      <c r="D30" s="619"/>
      <c r="E30" s="619"/>
      <c r="F30" s="619"/>
      <c r="G30" s="619"/>
      <c r="H30" s="619"/>
      <c r="I30" s="619"/>
      <c r="J30" s="619"/>
      <c r="K30" s="619"/>
      <c r="L30" s="619"/>
      <c r="M30" s="619"/>
      <c r="N30" s="619"/>
      <c r="O30" s="619"/>
      <c r="P30" s="619"/>
      <c r="Q30" s="620"/>
      <c r="R30" s="621">
        <v>640942</v>
      </c>
      <c r="S30" s="622"/>
      <c r="T30" s="622"/>
      <c r="U30" s="622"/>
      <c r="V30" s="622"/>
      <c r="W30" s="622"/>
      <c r="X30" s="622"/>
      <c r="Y30" s="623"/>
      <c r="Z30" s="659">
        <v>12.3</v>
      </c>
      <c r="AA30" s="659"/>
      <c r="AB30" s="659"/>
      <c r="AC30" s="659"/>
      <c r="AD30" s="660" t="s">
        <v>239</v>
      </c>
      <c r="AE30" s="660"/>
      <c r="AF30" s="660"/>
      <c r="AG30" s="660"/>
      <c r="AH30" s="660"/>
      <c r="AI30" s="660"/>
      <c r="AJ30" s="660"/>
      <c r="AK30" s="660"/>
      <c r="AL30" s="624" t="s">
        <v>239</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307</v>
      </c>
      <c r="BH30" s="693"/>
      <c r="BI30" s="693"/>
      <c r="BJ30" s="693"/>
      <c r="BK30" s="693"/>
      <c r="BL30" s="693"/>
      <c r="BM30" s="693"/>
      <c r="BN30" s="693"/>
      <c r="BO30" s="693"/>
      <c r="BP30" s="693"/>
      <c r="BQ30" s="694"/>
      <c r="BR30" s="673" t="s">
        <v>308</v>
      </c>
      <c r="BS30" s="693"/>
      <c r="BT30" s="693"/>
      <c r="BU30" s="693"/>
      <c r="BV30" s="693"/>
      <c r="BW30" s="693"/>
      <c r="BX30" s="693"/>
      <c r="BY30" s="693"/>
      <c r="BZ30" s="693"/>
      <c r="CA30" s="693"/>
      <c r="CB30" s="694"/>
      <c r="CD30" s="642"/>
      <c r="CE30" s="643"/>
      <c r="CF30" s="618" t="s">
        <v>309</v>
      </c>
      <c r="CG30" s="619"/>
      <c r="CH30" s="619"/>
      <c r="CI30" s="619"/>
      <c r="CJ30" s="619"/>
      <c r="CK30" s="619"/>
      <c r="CL30" s="619"/>
      <c r="CM30" s="619"/>
      <c r="CN30" s="619"/>
      <c r="CO30" s="619"/>
      <c r="CP30" s="619"/>
      <c r="CQ30" s="620"/>
      <c r="CR30" s="621">
        <v>399410</v>
      </c>
      <c r="CS30" s="622"/>
      <c r="CT30" s="622"/>
      <c r="CU30" s="622"/>
      <c r="CV30" s="622"/>
      <c r="CW30" s="622"/>
      <c r="CX30" s="622"/>
      <c r="CY30" s="623"/>
      <c r="CZ30" s="624">
        <v>8.4</v>
      </c>
      <c r="DA30" s="636"/>
      <c r="DB30" s="636"/>
      <c r="DC30" s="637"/>
      <c r="DD30" s="627">
        <v>399410</v>
      </c>
      <c r="DE30" s="622"/>
      <c r="DF30" s="622"/>
      <c r="DG30" s="622"/>
      <c r="DH30" s="622"/>
      <c r="DI30" s="622"/>
      <c r="DJ30" s="622"/>
      <c r="DK30" s="623"/>
      <c r="DL30" s="627">
        <v>399410</v>
      </c>
      <c r="DM30" s="622"/>
      <c r="DN30" s="622"/>
      <c r="DO30" s="622"/>
      <c r="DP30" s="622"/>
      <c r="DQ30" s="622"/>
      <c r="DR30" s="622"/>
      <c r="DS30" s="622"/>
      <c r="DT30" s="622"/>
      <c r="DU30" s="622"/>
      <c r="DV30" s="623"/>
      <c r="DW30" s="624">
        <v>12.1</v>
      </c>
      <c r="DX30" s="636"/>
      <c r="DY30" s="636"/>
      <c r="DZ30" s="636"/>
      <c r="EA30" s="636"/>
      <c r="EB30" s="636"/>
      <c r="EC30" s="648"/>
    </row>
    <row r="31" spans="2:133" ht="11.25" customHeight="1" x14ac:dyDescent="0.15">
      <c r="B31" s="696" t="s">
        <v>310</v>
      </c>
      <c r="C31" s="697"/>
      <c r="D31" s="697"/>
      <c r="E31" s="697"/>
      <c r="F31" s="697"/>
      <c r="G31" s="697"/>
      <c r="H31" s="697"/>
      <c r="I31" s="697"/>
      <c r="J31" s="697"/>
      <c r="K31" s="697"/>
      <c r="L31" s="697"/>
      <c r="M31" s="697"/>
      <c r="N31" s="697"/>
      <c r="O31" s="697"/>
      <c r="P31" s="697"/>
      <c r="Q31" s="698"/>
      <c r="R31" s="621" t="s">
        <v>239</v>
      </c>
      <c r="S31" s="622"/>
      <c r="T31" s="622"/>
      <c r="U31" s="622"/>
      <c r="V31" s="622"/>
      <c r="W31" s="622"/>
      <c r="X31" s="622"/>
      <c r="Y31" s="623"/>
      <c r="Z31" s="659" t="s">
        <v>239</v>
      </c>
      <c r="AA31" s="659"/>
      <c r="AB31" s="659"/>
      <c r="AC31" s="659"/>
      <c r="AD31" s="660" t="s">
        <v>129</v>
      </c>
      <c r="AE31" s="660"/>
      <c r="AF31" s="660"/>
      <c r="AG31" s="660"/>
      <c r="AH31" s="660"/>
      <c r="AI31" s="660"/>
      <c r="AJ31" s="660"/>
      <c r="AK31" s="660"/>
      <c r="AL31" s="624" t="s">
        <v>129</v>
      </c>
      <c r="AM31" s="625"/>
      <c r="AN31" s="625"/>
      <c r="AO31" s="661"/>
      <c r="AP31" s="687" t="s">
        <v>311</v>
      </c>
      <c r="AQ31" s="688"/>
      <c r="AR31" s="688"/>
      <c r="AS31" s="688"/>
      <c r="AT31" s="689" t="s">
        <v>312</v>
      </c>
      <c r="AU31" s="218"/>
      <c r="AV31" s="218"/>
      <c r="AW31" s="218"/>
      <c r="AX31" s="679" t="s">
        <v>188</v>
      </c>
      <c r="AY31" s="680"/>
      <c r="AZ31" s="680"/>
      <c r="BA31" s="680"/>
      <c r="BB31" s="680"/>
      <c r="BC31" s="680"/>
      <c r="BD31" s="680"/>
      <c r="BE31" s="680"/>
      <c r="BF31" s="681"/>
      <c r="BG31" s="683">
        <v>99.5</v>
      </c>
      <c r="BH31" s="684"/>
      <c r="BI31" s="684"/>
      <c r="BJ31" s="684"/>
      <c r="BK31" s="684"/>
      <c r="BL31" s="684"/>
      <c r="BM31" s="685">
        <v>98.9</v>
      </c>
      <c r="BN31" s="684"/>
      <c r="BO31" s="684"/>
      <c r="BP31" s="684"/>
      <c r="BQ31" s="686"/>
      <c r="BR31" s="683">
        <v>99.6</v>
      </c>
      <c r="BS31" s="684"/>
      <c r="BT31" s="684"/>
      <c r="BU31" s="684"/>
      <c r="BV31" s="684"/>
      <c r="BW31" s="684"/>
      <c r="BX31" s="685">
        <v>99</v>
      </c>
      <c r="BY31" s="684"/>
      <c r="BZ31" s="684"/>
      <c r="CA31" s="684"/>
      <c r="CB31" s="686"/>
      <c r="CD31" s="642"/>
      <c r="CE31" s="643"/>
      <c r="CF31" s="618" t="s">
        <v>313</v>
      </c>
      <c r="CG31" s="619"/>
      <c r="CH31" s="619"/>
      <c r="CI31" s="619"/>
      <c r="CJ31" s="619"/>
      <c r="CK31" s="619"/>
      <c r="CL31" s="619"/>
      <c r="CM31" s="619"/>
      <c r="CN31" s="619"/>
      <c r="CO31" s="619"/>
      <c r="CP31" s="619"/>
      <c r="CQ31" s="620"/>
      <c r="CR31" s="621">
        <v>13172</v>
      </c>
      <c r="CS31" s="634"/>
      <c r="CT31" s="634"/>
      <c r="CU31" s="634"/>
      <c r="CV31" s="634"/>
      <c r="CW31" s="634"/>
      <c r="CX31" s="634"/>
      <c r="CY31" s="635"/>
      <c r="CZ31" s="624">
        <v>0.3</v>
      </c>
      <c r="DA31" s="636"/>
      <c r="DB31" s="636"/>
      <c r="DC31" s="637"/>
      <c r="DD31" s="627">
        <v>13172</v>
      </c>
      <c r="DE31" s="634"/>
      <c r="DF31" s="634"/>
      <c r="DG31" s="634"/>
      <c r="DH31" s="634"/>
      <c r="DI31" s="634"/>
      <c r="DJ31" s="634"/>
      <c r="DK31" s="635"/>
      <c r="DL31" s="627">
        <v>13172</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15">
      <c r="B32" s="618" t="s">
        <v>314</v>
      </c>
      <c r="C32" s="619"/>
      <c r="D32" s="619"/>
      <c r="E32" s="619"/>
      <c r="F32" s="619"/>
      <c r="G32" s="619"/>
      <c r="H32" s="619"/>
      <c r="I32" s="619"/>
      <c r="J32" s="619"/>
      <c r="K32" s="619"/>
      <c r="L32" s="619"/>
      <c r="M32" s="619"/>
      <c r="N32" s="619"/>
      <c r="O32" s="619"/>
      <c r="P32" s="619"/>
      <c r="Q32" s="620"/>
      <c r="R32" s="621">
        <v>243457</v>
      </c>
      <c r="S32" s="622"/>
      <c r="T32" s="622"/>
      <c r="U32" s="622"/>
      <c r="V32" s="622"/>
      <c r="W32" s="622"/>
      <c r="X32" s="622"/>
      <c r="Y32" s="623"/>
      <c r="Z32" s="659">
        <v>4.7</v>
      </c>
      <c r="AA32" s="659"/>
      <c r="AB32" s="659"/>
      <c r="AC32" s="659"/>
      <c r="AD32" s="660" t="s">
        <v>129</v>
      </c>
      <c r="AE32" s="660"/>
      <c r="AF32" s="660"/>
      <c r="AG32" s="660"/>
      <c r="AH32" s="660"/>
      <c r="AI32" s="660"/>
      <c r="AJ32" s="660"/>
      <c r="AK32" s="660"/>
      <c r="AL32" s="624" t="s">
        <v>239</v>
      </c>
      <c r="AM32" s="625"/>
      <c r="AN32" s="625"/>
      <c r="AO32" s="661"/>
      <c r="AP32" s="662"/>
      <c r="AQ32" s="663"/>
      <c r="AR32" s="663"/>
      <c r="AS32" s="663"/>
      <c r="AT32" s="690"/>
      <c r="AU32" s="214" t="s">
        <v>315</v>
      </c>
      <c r="AX32" s="618" t="s">
        <v>316</v>
      </c>
      <c r="AY32" s="619"/>
      <c r="AZ32" s="619"/>
      <c r="BA32" s="619"/>
      <c r="BB32" s="619"/>
      <c r="BC32" s="619"/>
      <c r="BD32" s="619"/>
      <c r="BE32" s="619"/>
      <c r="BF32" s="620"/>
      <c r="BG32" s="692">
        <v>99.2</v>
      </c>
      <c r="BH32" s="634"/>
      <c r="BI32" s="634"/>
      <c r="BJ32" s="634"/>
      <c r="BK32" s="634"/>
      <c r="BL32" s="634"/>
      <c r="BM32" s="625">
        <v>98</v>
      </c>
      <c r="BN32" s="634"/>
      <c r="BO32" s="634"/>
      <c r="BP32" s="634"/>
      <c r="BQ32" s="657"/>
      <c r="BR32" s="692">
        <v>99.3</v>
      </c>
      <c r="BS32" s="634"/>
      <c r="BT32" s="634"/>
      <c r="BU32" s="634"/>
      <c r="BV32" s="634"/>
      <c r="BW32" s="634"/>
      <c r="BX32" s="625">
        <v>98</v>
      </c>
      <c r="BY32" s="634"/>
      <c r="BZ32" s="634"/>
      <c r="CA32" s="634"/>
      <c r="CB32" s="657"/>
      <c r="CD32" s="644"/>
      <c r="CE32" s="645"/>
      <c r="CF32" s="618" t="s">
        <v>317</v>
      </c>
      <c r="CG32" s="619"/>
      <c r="CH32" s="619"/>
      <c r="CI32" s="619"/>
      <c r="CJ32" s="619"/>
      <c r="CK32" s="619"/>
      <c r="CL32" s="619"/>
      <c r="CM32" s="619"/>
      <c r="CN32" s="619"/>
      <c r="CO32" s="619"/>
      <c r="CP32" s="619"/>
      <c r="CQ32" s="620"/>
      <c r="CR32" s="621" t="s">
        <v>239</v>
      </c>
      <c r="CS32" s="622"/>
      <c r="CT32" s="622"/>
      <c r="CU32" s="622"/>
      <c r="CV32" s="622"/>
      <c r="CW32" s="622"/>
      <c r="CX32" s="622"/>
      <c r="CY32" s="623"/>
      <c r="CZ32" s="624" t="s">
        <v>239</v>
      </c>
      <c r="DA32" s="636"/>
      <c r="DB32" s="636"/>
      <c r="DC32" s="637"/>
      <c r="DD32" s="627" t="s">
        <v>239</v>
      </c>
      <c r="DE32" s="622"/>
      <c r="DF32" s="622"/>
      <c r="DG32" s="622"/>
      <c r="DH32" s="622"/>
      <c r="DI32" s="622"/>
      <c r="DJ32" s="622"/>
      <c r="DK32" s="623"/>
      <c r="DL32" s="627" t="s">
        <v>239</v>
      </c>
      <c r="DM32" s="622"/>
      <c r="DN32" s="622"/>
      <c r="DO32" s="622"/>
      <c r="DP32" s="622"/>
      <c r="DQ32" s="622"/>
      <c r="DR32" s="622"/>
      <c r="DS32" s="622"/>
      <c r="DT32" s="622"/>
      <c r="DU32" s="622"/>
      <c r="DV32" s="623"/>
      <c r="DW32" s="624" t="s">
        <v>129</v>
      </c>
      <c r="DX32" s="636"/>
      <c r="DY32" s="636"/>
      <c r="DZ32" s="636"/>
      <c r="EA32" s="636"/>
      <c r="EB32" s="636"/>
      <c r="EC32" s="648"/>
    </row>
    <row r="33" spans="2:133" ht="11.25" customHeight="1" x14ac:dyDescent="0.15">
      <c r="B33" s="618" t="s">
        <v>318</v>
      </c>
      <c r="C33" s="619"/>
      <c r="D33" s="619"/>
      <c r="E33" s="619"/>
      <c r="F33" s="619"/>
      <c r="G33" s="619"/>
      <c r="H33" s="619"/>
      <c r="I33" s="619"/>
      <c r="J33" s="619"/>
      <c r="K33" s="619"/>
      <c r="L33" s="619"/>
      <c r="M33" s="619"/>
      <c r="N33" s="619"/>
      <c r="O33" s="619"/>
      <c r="P33" s="619"/>
      <c r="Q33" s="620"/>
      <c r="R33" s="621">
        <v>2432</v>
      </c>
      <c r="S33" s="622"/>
      <c r="T33" s="622"/>
      <c r="U33" s="622"/>
      <c r="V33" s="622"/>
      <c r="W33" s="622"/>
      <c r="X33" s="622"/>
      <c r="Y33" s="623"/>
      <c r="Z33" s="659">
        <v>0</v>
      </c>
      <c r="AA33" s="659"/>
      <c r="AB33" s="659"/>
      <c r="AC33" s="659"/>
      <c r="AD33" s="660" t="s">
        <v>129</v>
      </c>
      <c r="AE33" s="660"/>
      <c r="AF33" s="660"/>
      <c r="AG33" s="660"/>
      <c r="AH33" s="660"/>
      <c r="AI33" s="660"/>
      <c r="AJ33" s="660"/>
      <c r="AK33" s="660"/>
      <c r="AL33" s="624" t="s">
        <v>239</v>
      </c>
      <c r="AM33" s="625"/>
      <c r="AN33" s="625"/>
      <c r="AO33" s="661"/>
      <c r="AP33" s="664"/>
      <c r="AQ33" s="665"/>
      <c r="AR33" s="665"/>
      <c r="AS33" s="665"/>
      <c r="AT33" s="691"/>
      <c r="AU33" s="219"/>
      <c r="AV33" s="219"/>
      <c r="AW33" s="219"/>
      <c r="AX33" s="602" t="s">
        <v>319</v>
      </c>
      <c r="AY33" s="603"/>
      <c r="AZ33" s="603"/>
      <c r="BA33" s="603"/>
      <c r="BB33" s="603"/>
      <c r="BC33" s="603"/>
      <c r="BD33" s="603"/>
      <c r="BE33" s="603"/>
      <c r="BF33" s="604"/>
      <c r="BG33" s="682">
        <v>99.7</v>
      </c>
      <c r="BH33" s="606"/>
      <c r="BI33" s="606"/>
      <c r="BJ33" s="606"/>
      <c r="BK33" s="606"/>
      <c r="BL33" s="606"/>
      <c r="BM33" s="652">
        <v>99.3</v>
      </c>
      <c r="BN33" s="606"/>
      <c r="BO33" s="606"/>
      <c r="BP33" s="606"/>
      <c r="BQ33" s="669"/>
      <c r="BR33" s="682">
        <v>99.8</v>
      </c>
      <c r="BS33" s="606"/>
      <c r="BT33" s="606"/>
      <c r="BU33" s="606"/>
      <c r="BV33" s="606"/>
      <c r="BW33" s="606"/>
      <c r="BX33" s="652">
        <v>99.4</v>
      </c>
      <c r="BY33" s="606"/>
      <c r="BZ33" s="606"/>
      <c r="CA33" s="606"/>
      <c r="CB33" s="669"/>
      <c r="CD33" s="618" t="s">
        <v>320</v>
      </c>
      <c r="CE33" s="619"/>
      <c r="CF33" s="619"/>
      <c r="CG33" s="619"/>
      <c r="CH33" s="619"/>
      <c r="CI33" s="619"/>
      <c r="CJ33" s="619"/>
      <c r="CK33" s="619"/>
      <c r="CL33" s="619"/>
      <c r="CM33" s="619"/>
      <c r="CN33" s="619"/>
      <c r="CO33" s="619"/>
      <c r="CP33" s="619"/>
      <c r="CQ33" s="620"/>
      <c r="CR33" s="621">
        <v>2641046</v>
      </c>
      <c r="CS33" s="634"/>
      <c r="CT33" s="634"/>
      <c r="CU33" s="634"/>
      <c r="CV33" s="634"/>
      <c r="CW33" s="634"/>
      <c r="CX33" s="634"/>
      <c r="CY33" s="635"/>
      <c r="CZ33" s="624">
        <v>55.8</v>
      </c>
      <c r="DA33" s="636"/>
      <c r="DB33" s="636"/>
      <c r="DC33" s="637"/>
      <c r="DD33" s="627">
        <v>2203922</v>
      </c>
      <c r="DE33" s="634"/>
      <c r="DF33" s="634"/>
      <c r="DG33" s="634"/>
      <c r="DH33" s="634"/>
      <c r="DI33" s="634"/>
      <c r="DJ33" s="634"/>
      <c r="DK33" s="635"/>
      <c r="DL33" s="627">
        <v>1776447</v>
      </c>
      <c r="DM33" s="634"/>
      <c r="DN33" s="634"/>
      <c r="DO33" s="634"/>
      <c r="DP33" s="634"/>
      <c r="DQ33" s="634"/>
      <c r="DR33" s="634"/>
      <c r="DS33" s="634"/>
      <c r="DT33" s="634"/>
      <c r="DU33" s="634"/>
      <c r="DV33" s="635"/>
      <c r="DW33" s="624">
        <v>53.7</v>
      </c>
      <c r="DX33" s="636"/>
      <c r="DY33" s="636"/>
      <c r="DZ33" s="636"/>
      <c r="EA33" s="636"/>
      <c r="EB33" s="636"/>
      <c r="EC33" s="648"/>
    </row>
    <row r="34" spans="2:133" ht="11.25" customHeight="1" x14ac:dyDescent="0.15">
      <c r="B34" s="618" t="s">
        <v>321</v>
      </c>
      <c r="C34" s="619"/>
      <c r="D34" s="619"/>
      <c r="E34" s="619"/>
      <c r="F34" s="619"/>
      <c r="G34" s="619"/>
      <c r="H34" s="619"/>
      <c r="I34" s="619"/>
      <c r="J34" s="619"/>
      <c r="K34" s="619"/>
      <c r="L34" s="619"/>
      <c r="M34" s="619"/>
      <c r="N34" s="619"/>
      <c r="O34" s="619"/>
      <c r="P34" s="619"/>
      <c r="Q34" s="620"/>
      <c r="R34" s="621">
        <v>150693</v>
      </c>
      <c r="S34" s="622"/>
      <c r="T34" s="622"/>
      <c r="U34" s="622"/>
      <c r="V34" s="622"/>
      <c r="W34" s="622"/>
      <c r="X34" s="622"/>
      <c r="Y34" s="623"/>
      <c r="Z34" s="659">
        <v>2.9</v>
      </c>
      <c r="AA34" s="659"/>
      <c r="AB34" s="659"/>
      <c r="AC34" s="659"/>
      <c r="AD34" s="660" t="s">
        <v>129</v>
      </c>
      <c r="AE34" s="660"/>
      <c r="AF34" s="660"/>
      <c r="AG34" s="660"/>
      <c r="AH34" s="660"/>
      <c r="AI34" s="660"/>
      <c r="AJ34" s="660"/>
      <c r="AK34" s="660"/>
      <c r="AL34" s="624" t="s">
        <v>129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850795</v>
      </c>
      <c r="CS34" s="622"/>
      <c r="CT34" s="622"/>
      <c r="CU34" s="622"/>
      <c r="CV34" s="622"/>
      <c r="CW34" s="622"/>
      <c r="CX34" s="622"/>
      <c r="CY34" s="623"/>
      <c r="CZ34" s="624">
        <v>18</v>
      </c>
      <c r="DA34" s="636"/>
      <c r="DB34" s="636"/>
      <c r="DC34" s="637"/>
      <c r="DD34" s="627">
        <v>625820</v>
      </c>
      <c r="DE34" s="622"/>
      <c r="DF34" s="622"/>
      <c r="DG34" s="622"/>
      <c r="DH34" s="622"/>
      <c r="DI34" s="622"/>
      <c r="DJ34" s="622"/>
      <c r="DK34" s="623"/>
      <c r="DL34" s="627">
        <v>493799</v>
      </c>
      <c r="DM34" s="622"/>
      <c r="DN34" s="622"/>
      <c r="DO34" s="622"/>
      <c r="DP34" s="622"/>
      <c r="DQ34" s="622"/>
      <c r="DR34" s="622"/>
      <c r="DS34" s="622"/>
      <c r="DT34" s="622"/>
      <c r="DU34" s="622"/>
      <c r="DV34" s="623"/>
      <c r="DW34" s="624">
        <v>14.9</v>
      </c>
      <c r="DX34" s="636"/>
      <c r="DY34" s="636"/>
      <c r="DZ34" s="636"/>
      <c r="EA34" s="636"/>
      <c r="EB34" s="636"/>
      <c r="EC34" s="648"/>
    </row>
    <row r="35" spans="2:133" ht="11.25" customHeight="1" x14ac:dyDescent="0.15">
      <c r="B35" s="618" t="s">
        <v>323</v>
      </c>
      <c r="C35" s="619"/>
      <c r="D35" s="619"/>
      <c r="E35" s="619"/>
      <c r="F35" s="619"/>
      <c r="G35" s="619"/>
      <c r="H35" s="619"/>
      <c r="I35" s="619"/>
      <c r="J35" s="619"/>
      <c r="K35" s="619"/>
      <c r="L35" s="619"/>
      <c r="M35" s="619"/>
      <c r="N35" s="619"/>
      <c r="O35" s="619"/>
      <c r="P35" s="619"/>
      <c r="Q35" s="620"/>
      <c r="R35" s="621">
        <v>133433</v>
      </c>
      <c r="S35" s="622"/>
      <c r="T35" s="622"/>
      <c r="U35" s="622"/>
      <c r="V35" s="622"/>
      <c r="W35" s="622"/>
      <c r="X35" s="622"/>
      <c r="Y35" s="623"/>
      <c r="Z35" s="659">
        <v>2.6</v>
      </c>
      <c r="AA35" s="659"/>
      <c r="AB35" s="659"/>
      <c r="AC35" s="659"/>
      <c r="AD35" s="660" t="s">
        <v>129</v>
      </c>
      <c r="AE35" s="660"/>
      <c r="AF35" s="660"/>
      <c r="AG35" s="660"/>
      <c r="AH35" s="660"/>
      <c r="AI35" s="660"/>
      <c r="AJ35" s="660"/>
      <c r="AK35" s="660"/>
      <c r="AL35" s="624" t="s">
        <v>129</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37538</v>
      </c>
      <c r="CS35" s="634"/>
      <c r="CT35" s="634"/>
      <c r="CU35" s="634"/>
      <c r="CV35" s="634"/>
      <c r="CW35" s="634"/>
      <c r="CX35" s="634"/>
      <c r="CY35" s="635"/>
      <c r="CZ35" s="624">
        <v>0.8</v>
      </c>
      <c r="DA35" s="636"/>
      <c r="DB35" s="636"/>
      <c r="DC35" s="637"/>
      <c r="DD35" s="627">
        <v>18298</v>
      </c>
      <c r="DE35" s="634"/>
      <c r="DF35" s="634"/>
      <c r="DG35" s="634"/>
      <c r="DH35" s="634"/>
      <c r="DI35" s="634"/>
      <c r="DJ35" s="634"/>
      <c r="DK35" s="635"/>
      <c r="DL35" s="627">
        <v>18298</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15">
      <c r="B36" s="618" t="s">
        <v>327</v>
      </c>
      <c r="C36" s="619"/>
      <c r="D36" s="619"/>
      <c r="E36" s="619"/>
      <c r="F36" s="619"/>
      <c r="G36" s="619"/>
      <c r="H36" s="619"/>
      <c r="I36" s="619"/>
      <c r="J36" s="619"/>
      <c r="K36" s="619"/>
      <c r="L36" s="619"/>
      <c r="M36" s="619"/>
      <c r="N36" s="619"/>
      <c r="O36" s="619"/>
      <c r="P36" s="619"/>
      <c r="Q36" s="620"/>
      <c r="R36" s="621">
        <v>447081</v>
      </c>
      <c r="S36" s="622"/>
      <c r="T36" s="622"/>
      <c r="U36" s="622"/>
      <c r="V36" s="622"/>
      <c r="W36" s="622"/>
      <c r="X36" s="622"/>
      <c r="Y36" s="623"/>
      <c r="Z36" s="659">
        <v>8.6</v>
      </c>
      <c r="AA36" s="659"/>
      <c r="AB36" s="659"/>
      <c r="AC36" s="659"/>
      <c r="AD36" s="660" t="s">
        <v>129</v>
      </c>
      <c r="AE36" s="660"/>
      <c r="AF36" s="660"/>
      <c r="AG36" s="660"/>
      <c r="AH36" s="660"/>
      <c r="AI36" s="660"/>
      <c r="AJ36" s="660"/>
      <c r="AK36" s="660"/>
      <c r="AL36" s="624" t="s">
        <v>129</v>
      </c>
      <c r="AM36" s="625"/>
      <c r="AN36" s="625"/>
      <c r="AO36" s="661"/>
      <c r="AP36" s="222"/>
      <c r="AQ36" s="670" t="s">
        <v>328</v>
      </c>
      <c r="AR36" s="671"/>
      <c r="AS36" s="671"/>
      <c r="AT36" s="671"/>
      <c r="AU36" s="671"/>
      <c r="AV36" s="671"/>
      <c r="AW36" s="671"/>
      <c r="AX36" s="671"/>
      <c r="AY36" s="672"/>
      <c r="AZ36" s="676">
        <v>925572</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7142</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783495</v>
      </c>
      <c r="CS36" s="622"/>
      <c r="CT36" s="622"/>
      <c r="CU36" s="622"/>
      <c r="CV36" s="622"/>
      <c r="CW36" s="622"/>
      <c r="CX36" s="622"/>
      <c r="CY36" s="623"/>
      <c r="CZ36" s="624">
        <v>16.600000000000001</v>
      </c>
      <c r="DA36" s="636"/>
      <c r="DB36" s="636"/>
      <c r="DC36" s="637"/>
      <c r="DD36" s="627">
        <v>653502</v>
      </c>
      <c r="DE36" s="622"/>
      <c r="DF36" s="622"/>
      <c r="DG36" s="622"/>
      <c r="DH36" s="622"/>
      <c r="DI36" s="622"/>
      <c r="DJ36" s="622"/>
      <c r="DK36" s="623"/>
      <c r="DL36" s="627">
        <v>631117</v>
      </c>
      <c r="DM36" s="622"/>
      <c r="DN36" s="622"/>
      <c r="DO36" s="622"/>
      <c r="DP36" s="622"/>
      <c r="DQ36" s="622"/>
      <c r="DR36" s="622"/>
      <c r="DS36" s="622"/>
      <c r="DT36" s="622"/>
      <c r="DU36" s="622"/>
      <c r="DV36" s="623"/>
      <c r="DW36" s="624">
        <v>19.100000000000001</v>
      </c>
      <c r="DX36" s="636"/>
      <c r="DY36" s="636"/>
      <c r="DZ36" s="636"/>
      <c r="EA36" s="636"/>
      <c r="EB36" s="636"/>
      <c r="EC36" s="648"/>
    </row>
    <row r="37" spans="2:133" ht="11.25" customHeight="1" x14ac:dyDescent="0.15">
      <c r="B37" s="618" t="s">
        <v>331</v>
      </c>
      <c r="C37" s="619"/>
      <c r="D37" s="619"/>
      <c r="E37" s="619"/>
      <c r="F37" s="619"/>
      <c r="G37" s="619"/>
      <c r="H37" s="619"/>
      <c r="I37" s="619"/>
      <c r="J37" s="619"/>
      <c r="K37" s="619"/>
      <c r="L37" s="619"/>
      <c r="M37" s="619"/>
      <c r="N37" s="619"/>
      <c r="O37" s="619"/>
      <c r="P37" s="619"/>
      <c r="Q37" s="620"/>
      <c r="R37" s="621">
        <v>42387</v>
      </c>
      <c r="S37" s="622"/>
      <c r="T37" s="622"/>
      <c r="U37" s="622"/>
      <c r="V37" s="622"/>
      <c r="W37" s="622"/>
      <c r="X37" s="622"/>
      <c r="Y37" s="623"/>
      <c r="Z37" s="659">
        <v>0.8</v>
      </c>
      <c r="AA37" s="659"/>
      <c r="AB37" s="659"/>
      <c r="AC37" s="659"/>
      <c r="AD37" s="660">
        <v>12</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405191</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7142</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349271</v>
      </c>
      <c r="CS37" s="634"/>
      <c r="CT37" s="634"/>
      <c r="CU37" s="634"/>
      <c r="CV37" s="634"/>
      <c r="CW37" s="634"/>
      <c r="CX37" s="634"/>
      <c r="CY37" s="635"/>
      <c r="CZ37" s="624">
        <v>7.4</v>
      </c>
      <c r="DA37" s="636"/>
      <c r="DB37" s="636"/>
      <c r="DC37" s="637"/>
      <c r="DD37" s="627">
        <v>345438</v>
      </c>
      <c r="DE37" s="634"/>
      <c r="DF37" s="634"/>
      <c r="DG37" s="634"/>
      <c r="DH37" s="634"/>
      <c r="DI37" s="634"/>
      <c r="DJ37" s="634"/>
      <c r="DK37" s="635"/>
      <c r="DL37" s="627">
        <v>345438</v>
      </c>
      <c r="DM37" s="634"/>
      <c r="DN37" s="634"/>
      <c r="DO37" s="634"/>
      <c r="DP37" s="634"/>
      <c r="DQ37" s="634"/>
      <c r="DR37" s="634"/>
      <c r="DS37" s="634"/>
      <c r="DT37" s="634"/>
      <c r="DU37" s="634"/>
      <c r="DV37" s="635"/>
      <c r="DW37" s="624">
        <v>10.4</v>
      </c>
      <c r="DX37" s="636"/>
      <c r="DY37" s="636"/>
      <c r="DZ37" s="636"/>
      <c r="EA37" s="636"/>
      <c r="EB37" s="636"/>
      <c r="EC37" s="648"/>
    </row>
    <row r="38" spans="2:133" ht="11.25" customHeight="1" x14ac:dyDescent="0.15">
      <c r="B38" s="618" t="s">
        <v>335</v>
      </c>
      <c r="C38" s="619"/>
      <c r="D38" s="619"/>
      <c r="E38" s="619"/>
      <c r="F38" s="619"/>
      <c r="G38" s="619"/>
      <c r="H38" s="619"/>
      <c r="I38" s="619"/>
      <c r="J38" s="619"/>
      <c r="K38" s="619"/>
      <c r="L38" s="619"/>
      <c r="M38" s="619"/>
      <c r="N38" s="619"/>
      <c r="O38" s="619"/>
      <c r="P38" s="619"/>
      <c r="Q38" s="620"/>
      <c r="R38" s="621">
        <v>220641</v>
      </c>
      <c r="S38" s="622"/>
      <c r="T38" s="622"/>
      <c r="U38" s="622"/>
      <c r="V38" s="622"/>
      <c r="W38" s="622"/>
      <c r="X38" s="622"/>
      <c r="Y38" s="623"/>
      <c r="Z38" s="659">
        <v>4.2</v>
      </c>
      <c r="AA38" s="659"/>
      <c r="AB38" s="659"/>
      <c r="AC38" s="659"/>
      <c r="AD38" s="660" t="s">
        <v>239</v>
      </c>
      <c r="AE38" s="660"/>
      <c r="AF38" s="660"/>
      <c r="AG38" s="660"/>
      <c r="AH38" s="660"/>
      <c r="AI38" s="660"/>
      <c r="AJ38" s="660"/>
      <c r="AK38" s="660"/>
      <c r="AL38" s="624" t="s">
        <v>129</v>
      </c>
      <c r="AM38" s="625"/>
      <c r="AN38" s="625"/>
      <c r="AO38" s="661"/>
      <c r="AQ38" s="654" t="s">
        <v>336</v>
      </c>
      <c r="AR38" s="655"/>
      <c r="AS38" s="655"/>
      <c r="AT38" s="655"/>
      <c r="AU38" s="655"/>
      <c r="AV38" s="655"/>
      <c r="AW38" s="655"/>
      <c r="AX38" s="655"/>
      <c r="AY38" s="656"/>
      <c r="AZ38" s="621">
        <v>230423</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1256</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695149</v>
      </c>
      <c r="CS38" s="622"/>
      <c r="CT38" s="622"/>
      <c r="CU38" s="622"/>
      <c r="CV38" s="622"/>
      <c r="CW38" s="622"/>
      <c r="CX38" s="622"/>
      <c r="CY38" s="623"/>
      <c r="CZ38" s="624">
        <v>14.7</v>
      </c>
      <c r="DA38" s="636"/>
      <c r="DB38" s="636"/>
      <c r="DC38" s="637"/>
      <c r="DD38" s="627">
        <v>633233</v>
      </c>
      <c r="DE38" s="622"/>
      <c r="DF38" s="622"/>
      <c r="DG38" s="622"/>
      <c r="DH38" s="622"/>
      <c r="DI38" s="622"/>
      <c r="DJ38" s="622"/>
      <c r="DK38" s="623"/>
      <c r="DL38" s="627">
        <v>633233</v>
      </c>
      <c r="DM38" s="622"/>
      <c r="DN38" s="622"/>
      <c r="DO38" s="622"/>
      <c r="DP38" s="622"/>
      <c r="DQ38" s="622"/>
      <c r="DR38" s="622"/>
      <c r="DS38" s="622"/>
      <c r="DT38" s="622"/>
      <c r="DU38" s="622"/>
      <c r="DV38" s="623"/>
      <c r="DW38" s="624">
        <v>19.100000000000001</v>
      </c>
      <c r="DX38" s="636"/>
      <c r="DY38" s="636"/>
      <c r="DZ38" s="636"/>
      <c r="EA38" s="636"/>
      <c r="EB38" s="636"/>
      <c r="EC38" s="648"/>
    </row>
    <row r="39" spans="2:133" ht="11.25" customHeight="1" x14ac:dyDescent="0.15">
      <c r="B39" s="618" t="s">
        <v>339</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59" t="s">
        <v>239</v>
      </c>
      <c r="AA39" s="659"/>
      <c r="AB39" s="659"/>
      <c r="AC39" s="659"/>
      <c r="AD39" s="660" t="s">
        <v>129</v>
      </c>
      <c r="AE39" s="660"/>
      <c r="AF39" s="660"/>
      <c r="AG39" s="660"/>
      <c r="AH39" s="660"/>
      <c r="AI39" s="660"/>
      <c r="AJ39" s="660"/>
      <c r="AK39" s="660"/>
      <c r="AL39" s="624" t="s">
        <v>239</v>
      </c>
      <c r="AM39" s="625"/>
      <c r="AN39" s="625"/>
      <c r="AO39" s="661"/>
      <c r="AQ39" s="654" t="s">
        <v>340</v>
      </c>
      <c r="AR39" s="655"/>
      <c r="AS39" s="655"/>
      <c r="AT39" s="655"/>
      <c r="AU39" s="655"/>
      <c r="AV39" s="655"/>
      <c r="AW39" s="655"/>
      <c r="AX39" s="655"/>
      <c r="AY39" s="656"/>
      <c r="AZ39" s="621" t="s">
        <v>129</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1992</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123069</v>
      </c>
      <c r="CS39" s="634"/>
      <c r="CT39" s="634"/>
      <c r="CU39" s="634"/>
      <c r="CV39" s="634"/>
      <c r="CW39" s="634"/>
      <c r="CX39" s="634"/>
      <c r="CY39" s="635"/>
      <c r="CZ39" s="624">
        <v>2.6</v>
      </c>
      <c r="DA39" s="636"/>
      <c r="DB39" s="636"/>
      <c r="DC39" s="637"/>
      <c r="DD39" s="627">
        <v>123069</v>
      </c>
      <c r="DE39" s="634"/>
      <c r="DF39" s="634"/>
      <c r="DG39" s="634"/>
      <c r="DH39" s="634"/>
      <c r="DI39" s="634"/>
      <c r="DJ39" s="634"/>
      <c r="DK39" s="635"/>
      <c r="DL39" s="627" t="s">
        <v>239</v>
      </c>
      <c r="DM39" s="634"/>
      <c r="DN39" s="634"/>
      <c r="DO39" s="634"/>
      <c r="DP39" s="634"/>
      <c r="DQ39" s="634"/>
      <c r="DR39" s="634"/>
      <c r="DS39" s="634"/>
      <c r="DT39" s="634"/>
      <c r="DU39" s="634"/>
      <c r="DV39" s="635"/>
      <c r="DW39" s="624" t="s">
        <v>129</v>
      </c>
      <c r="DX39" s="636"/>
      <c r="DY39" s="636"/>
      <c r="DZ39" s="636"/>
      <c r="EA39" s="636"/>
      <c r="EB39" s="636"/>
      <c r="EC39" s="648"/>
    </row>
    <row r="40" spans="2:133" ht="11.25" customHeight="1" x14ac:dyDescent="0.15">
      <c r="B40" s="618" t="s">
        <v>343</v>
      </c>
      <c r="C40" s="619"/>
      <c r="D40" s="619"/>
      <c r="E40" s="619"/>
      <c r="F40" s="619"/>
      <c r="G40" s="619"/>
      <c r="H40" s="619"/>
      <c r="I40" s="619"/>
      <c r="J40" s="619"/>
      <c r="K40" s="619"/>
      <c r="L40" s="619"/>
      <c r="M40" s="619"/>
      <c r="N40" s="619"/>
      <c r="O40" s="619"/>
      <c r="P40" s="619"/>
      <c r="Q40" s="620"/>
      <c r="R40" s="621">
        <v>78941</v>
      </c>
      <c r="S40" s="622"/>
      <c r="T40" s="622"/>
      <c r="U40" s="622"/>
      <c r="V40" s="622"/>
      <c r="W40" s="622"/>
      <c r="X40" s="622"/>
      <c r="Y40" s="623"/>
      <c r="Z40" s="659">
        <v>1.5</v>
      </c>
      <c r="AA40" s="659"/>
      <c r="AB40" s="659"/>
      <c r="AC40" s="659"/>
      <c r="AD40" s="660" t="s">
        <v>129</v>
      </c>
      <c r="AE40" s="660"/>
      <c r="AF40" s="660"/>
      <c r="AG40" s="660"/>
      <c r="AH40" s="660"/>
      <c r="AI40" s="660"/>
      <c r="AJ40" s="660"/>
      <c r="AK40" s="660"/>
      <c r="AL40" s="624" t="s">
        <v>129</v>
      </c>
      <c r="AM40" s="625"/>
      <c r="AN40" s="625"/>
      <c r="AO40" s="661"/>
      <c r="AQ40" s="654" t="s">
        <v>344</v>
      </c>
      <c r="AR40" s="655"/>
      <c r="AS40" s="655"/>
      <c r="AT40" s="655"/>
      <c r="AU40" s="655"/>
      <c r="AV40" s="655"/>
      <c r="AW40" s="655"/>
      <c r="AX40" s="655"/>
      <c r="AY40" s="656"/>
      <c r="AZ40" s="621" t="s">
        <v>129</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95</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151000</v>
      </c>
      <c r="CS40" s="622"/>
      <c r="CT40" s="622"/>
      <c r="CU40" s="622"/>
      <c r="CV40" s="622"/>
      <c r="CW40" s="622"/>
      <c r="CX40" s="622"/>
      <c r="CY40" s="623"/>
      <c r="CZ40" s="624">
        <v>3.2</v>
      </c>
      <c r="DA40" s="636"/>
      <c r="DB40" s="636"/>
      <c r="DC40" s="637"/>
      <c r="DD40" s="627">
        <v>150000</v>
      </c>
      <c r="DE40" s="622"/>
      <c r="DF40" s="622"/>
      <c r="DG40" s="622"/>
      <c r="DH40" s="622"/>
      <c r="DI40" s="622"/>
      <c r="DJ40" s="622"/>
      <c r="DK40" s="623"/>
      <c r="DL40" s="627" t="s">
        <v>239</v>
      </c>
      <c r="DM40" s="622"/>
      <c r="DN40" s="622"/>
      <c r="DO40" s="622"/>
      <c r="DP40" s="622"/>
      <c r="DQ40" s="622"/>
      <c r="DR40" s="622"/>
      <c r="DS40" s="622"/>
      <c r="DT40" s="622"/>
      <c r="DU40" s="622"/>
      <c r="DV40" s="623"/>
      <c r="DW40" s="624" t="s">
        <v>129</v>
      </c>
      <c r="DX40" s="636"/>
      <c r="DY40" s="636"/>
      <c r="DZ40" s="636"/>
      <c r="EA40" s="636"/>
      <c r="EB40" s="636"/>
      <c r="EC40" s="648"/>
    </row>
    <row r="41" spans="2:133" ht="11.25" customHeight="1" x14ac:dyDescent="0.15">
      <c r="B41" s="602" t="s">
        <v>348</v>
      </c>
      <c r="C41" s="603"/>
      <c r="D41" s="603"/>
      <c r="E41" s="603"/>
      <c r="F41" s="603"/>
      <c r="G41" s="603"/>
      <c r="H41" s="603"/>
      <c r="I41" s="603"/>
      <c r="J41" s="603"/>
      <c r="K41" s="603"/>
      <c r="L41" s="603"/>
      <c r="M41" s="603"/>
      <c r="N41" s="603"/>
      <c r="O41" s="603"/>
      <c r="P41" s="603"/>
      <c r="Q41" s="604"/>
      <c r="R41" s="605">
        <v>5225437</v>
      </c>
      <c r="S41" s="646"/>
      <c r="T41" s="646"/>
      <c r="U41" s="646"/>
      <c r="V41" s="646"/>
      <c r="W41" s="646"/>
      <c r="X41" s="646"/>
      <c r="Y41" s="649"/>
      <c r="Z41" s="650">
        <v>100</v>
      </c>
      <c r="AA41" s="650"/>
      <c r="AB41" s="650"/>
      <c r="AC41" s="650"/>
      <c r="AD41" s="651">
        <v>3228186</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51683</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129</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129</v>
      </c>
      <c r="CS41" s="634"/>
      <c r="CT41" s="634"/>
      <c r="CU41" s="634"/>
      <c r="CV41" s="634"/>
      <c r="CW41" s="634"/>
      <c r="CX41" s="634"/>
      <c r="CY41" s="635"/>
      <c r="CZ41" s="624" t="s">
        <v>239</v>
      </c>
      <c r="DA41" s="636"/>
      <c r="DB41" s="636"/>
      <c r="DC41" s="637"/>
      <c r="DD41" s="627" t="s">
        <v>129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352</v>
      </c>
      <c r="AR42" s="667"/>
      <c r="AS42" s="667"/>
      <c r="AT42" s="667"/>
      <c r="AU42" s="667"/>
      <c r="AV42" s="667"/>
      <c r="AW42" s="667"/>
      <c r="AX42" s="667"/>
      <c r="AY42" s="668"/>
      <c r="AZ42" s="605">
        <v>238275</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326</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414442</v>
      </c>
      <c r="CS42" s="634"/>
      <c r="CT42" s="634"/>
      <c r="CU42" s="634"/>
      <c r="CV42" s="634"/>
      <c r="CW42" s="634"/>
      <c r="CX42" s="634"/>
      <c r="CY42" s="635"/>
      <c r="CZ42" s="624">
        <v>8.8000000000000007</v>
      </c>
      <c r="DA42" s="636"/>
      <c r="DB42" s="636"/>
      <c r="DC42" s="637"/>
      <c r="DD42" s="627">
        <v>262722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355</v>
      </c>
      <c r="CD43" s="618" t="s">
        <v>356</v>
      </c>
      <c r="CE43" s="619"/>
      <c r="CF43" s="619"/>
      <c r="CG43" s="619"/>
      <c r="CH43" s="619"/>
      <c r="CI43" s="619"/>
      <c r="CJ43" s="619"/>
      <c r="CK43" s="619"/>
      <c r="CL43" s="619"/>
      <c r="CM43" s="619"/>
      <c r="CN43" s="619"/>
      <c r="CO43" s="619"/>
      <c r="CP43" s="619"/>
      <c r="CQ43" s="620"/>
      <c r="CR43" s="621" t="s">
        <v>129</v>
      </c>
      <c r="CS43" s="634"/>
      <c r="CT43" s="634"/>
      <c r="CU43" s="634"/>
      <c r="CV43" s="634"/>
      <c r="CW43" s="634"/>
      <c r="CX43" s="634"/>
      <c r="CY43" s="635"/>
      <c r="CZ43" s="624" t="s">
        <v>239</v>
      </c>
      <c r="DA43" s="636"/>
      <c r="DB43" s="636"/>
      <c r="DC43" s="637"/>
      <c r="DD43" s="627" t="s">
        <v>129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358</v>
      </c>
      <c r="CG44" s="619"/>
      <c r="CH44" s="619"/>
      <c r="CI44" s="619"/>
      <c r="CJ44" s="619"/>
      <c r="CK44" s="619"/>
      <c r="CL44" s="619"/>
      <c r="CM44" s="619"/>
      <c r="CN44" s="619"/>
      <c r="CO44" s="619"/>
      <c r="CP44" s="619"/>
      <c r="CQ44" s="620"/>
      <c r="CR44" s="621">
        <v>414442</v>
      </c>
      <c r="CS44" s="622"/>
      <c r="CT44" s="622"/>
      <c r="CU44" s="622"/>
      <c r="CV44" s="622"/>
      <c r="CW44" s="622"/>
      <c r="CX44" s="622"/>
      <c r="CY44" s="623"/>
      <c r="CZ44" s="624">
        <v>8.8000000000000007</v>
      </c>
      <c r="DA44" s="625"/>
      <c r="DB44" s="625"/>
      <c r="DC44" s="626"/>
      <c r="DD44" s="627">
        <v>262722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368074</v>
      </c>
      <c r="CS45" s="634"/>
      <c r="CT45" s="634"/>
      <c r="CU45" s="634"/>
      <c r="CV45" s="634"/>
      <c r="CW45" s="634"/>
      <c r="CX45" s="634"/>
      <c r="CY45" s="635"/>
      <c r="CZ45" s="624">
        <v>7.8</v>
      </c>
      <c r="DA45" s="636"/>
      <c r="DB45" s="636"/>
      <c r="DC45" s="637"/>
      <c r="DD45" s="627">
        <v>216474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361</v>
      </c>
      <c r="CG46" s="619"/>
      <c r="CH46" s="619"/>
      <c r="CI46" s="619"/>
      <c r="CJ46" s="619"/>
      <c r="CK46" s="619"/>
      <c r="CL46" s="619"/>
      <c r="CM46" s="619"/>
      <c r="CN46" s="619"/>
      <c r="CO46" s="619"/>
      <c r="CP46" s="619"/>
      <c r="CQ46" s="620"/>
      <c r="CR46" s="621">
        <v>46368</v>
      </c>
      <c r="CS46" s="622"/>
      <c r="CT46" s="622"/>
      <c r="CU46" s="622"/>
      <c r="CV46" s="622"/>
      <c r="CW46" s="622"/>
      <c r="CX46" s="622"/>
      <c r="CY46" s="623"/>
      <c r="CZ46" s="624">
        <v>1</v>
      </c>
      <c r="DA46" s="625"/>
      <c r="DB46" s="625"/>
      <c r="DC46" s="626"/>
      <c r="DD46" s="627">
        <v>46248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362</v>
      </c>
      <c r="CG47" s="619"/>
      <c r="CH47" s="619"/>
      <c r="CI47" s="619"/>
      <c r="CJ47" s="619"/>
      <c r="CK47" s="619"/>
      <c r="CL47" s="619"/>
      <c r="CM47" s="619"/>
      <c r="CN47" s="619"/>
      <c r="CO47" s="619"/>
      <c r="CP47" s="619"/>
      <c r="CQ47" s="620"/>
      <c r="CR47" s="621" t="s">
        <v>129</v>
      </c>
      <c r="CS47" s="634"/>
      <c r="CT47" s="634"/>
      <c r="CU47" s="634"/>
      <c r="CV47" s="634"/>
      <c r="CW47" s="634"/>
      <c r="CX47" s="634"/>
      <c r="CY47" s="635"/>
      <c r="CZ47" s="624" t="s">
        <v>129</v>
      </c>
      <c r="DA47" s="636"/>
      <c r="DB47" s="636"/>
      <c r="DC47" s="637"/>
      <c r="DD47" s="627" t="s">
        <v>239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363</v>
      </c>
      <c r="CG48" s="619"/>
      <c r="CH48" s="619"/>
      <c r="CI48" s="619"/>
      <c r="CJ48" s="619"/>
      <c r="CK48" s="619"/>
      <c r="CL48" s="619"/>
      <c r="CM48" s="619"/>
      <c r="CN48" s="619"/>
      <c r="CO48" s="619"/>
      <c r="CP48" s="619"/>
      <c r="CQ48" s="620"/>
      <c r="CR48" s="621" t="s">
        <v>239</v>
      </c>
      <c r="CS48" s="622"/>
      <c r="CT48" s="622"/>
      <c r="CU48" s="622"/>
      <c r="CV48" s="622"/>
      <c r="CW48" s="622"/>
      <c r="CX48" s="622"/>
      <c r="CY48" s="623"/>
      <c r="CZ48" s="624" t="s">
        <v>129</v>
      </c>
      <c r="DA48" s="625"/>
      <c r="DB48" s="625"/>
      <c r="DC48" s="626"/>
      <c r="DD48" s="627" t="s">
        <v>239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364</v>
      </c>
      <c r="CE49" s="603"/>
      <c r="CF49" s="603"/>
      <c r="CG49" s="603"/>
      <c r="CH49" s="603"/>
      <c r="CI49" s="603"/>
      <c r="CJ49" s="603"/>
      <c r="CK49" s="603"/>
      <c r="CL49" s="603"/>
      <c r="CM49" s="603"/>
      <c r="CN49" s="603"/>
      <c r="CO49" s="603"/>
      <c r="CP49" s="603"/>
      <c r="CQ49" s="604"/>
      <c r="CR49" s="605">
        <v>4733431</v>
      </c>
      <c r="CS49" s="606"/>
      <c r="CT49" s="606"/>
      <c r="CU49" s="606"/>
      <c r="CV49" s="606"/>
      <c r="CW49" s="606"/>
      <c r="CX49" s="606"/>
      <c r="CY49" s="607"/>
      <c r="CZ49" s="608">
        <v>100</v>
      </c>
      <c r="DA49" s="609"/>
      <c r="DB49" s="609"/>
      <c r="DC49" s="610"/>
      <c r="DD49" s="611">
        <v>3831267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nDgm/S+asYY0+G/RUMR9MbDKlxTwt42ViJ0zIvSglkdXh6kR4EXbwe2yZeGyHj/ZWnnRHiBrBpI+uJSjROfeXQ==" saltValue="5jewni7u5GxmAxm+NQPV5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365</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366</v>
      </c>
      <c r="DK2" s="1092"/>
      <c r="DL2" s="1092"/>
      <c r="DM2" s="1092"/>
      <c r="DN2" s="1092"/>
      <c r="DO2" s="1093"/>
      <c r="DP2" s="228"/>
      <c r="DQ2" s="1091" t="s">
        <v>367</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370</v>
      </c>
      <c r="B5" s="996"/>
      <c r="C5" s="996"/>
      <c r="D5" s="996"/>
      <c r="E5" s="996"/>
      <c r="F5" s="996"/>
      <c r="G5" s="996"/>
      <c r="H5" s="996"/>
      <c r="I5" s="996"/>
      <c r="J5" s="996"/>
      <c r="K5" s="996"/>
      <c r="L5" s="996"/>
      <c r="M5" s="996"/>
      <c r="N5" s="996"/>
      <c r="O5" s="996"/>
      <c r="P5" s="997"/>
      <c r="Q5" s="1001" t="s">
        <v>371</v>
      </c>
      <c r="R5" s="1002"/>
      <c r="S5" s="1002"/>
      <c r="T5" s="1002"/>
      <c r="U5" s="1003"/>
      <c r="V5" s="1001" t="s">
        <v>372</v>
      </c>
      <c r="W5" s="1002"/>
      <c r="X5" s="1002"/>
      <c r="Y5" s="1002"/>
      <c r="Z5" s="1003"/>
      <c r="AA5" s="1001" t="s">
        <v>373</v>
      </c>
      <c r="AB5" s="1002"/>
      <c r="AC5" s="1002"/>
      <c r="AD5" s="1002"/>
      <c r="AE5" s="1002"/>
      <c r="AF5" s="1094" t="s">
        <v>374</v>
      </c>
      <c r="AG5" s="1002"/>
      <c r="AH5" s="1002"/>
      <c r="AI5" s="1002"/>
      <c r="AJ5" s="1015"/>
      <c r="AK5" s="1002" t="s">
        <v>375</v>
      </c>
      <c r="AL5" s="1002"/>
      <c r="AM5" s="1002"/>
      <c r="AN5" s="1002"/>
      <c r="AO5" s="1003"/>
      <c r="AP5" s="1001" t="s">
        <v>376</v>
      </c>
      <c r="AQ5" s="1002"/>
      <c r="AR5" s="1002"/>
      <c r="AS5" s="1002"/>
      <c r="AT5" s="1003"/>
      <c r="AU5" s="1001" t="s">
        <v>377</v>
      </c>
      <c r="AV5" s="1002"/>
      <c r="AW5" s="1002"/>
      <c r="AX5" s="1002"/>
      <c r="AY5" s="1015"/>
      <c r="AZ5" s="232"/>
      <c r="BA5" s="232"/>
      <c r="BB5" s="232"/>
      <c r="BC5" s="232"/>
      <c r="BD5" s="232"/>
      <c r="BE5" s="233"/>
      <c r="BF5" s="233"/>
      <c r="BG5" s="233"/>
      <c r="BH5" s="233"/>
      <c r="BI5" s="233"/>
      <c r="BJ5" s="233"/>
      <c r="BK5" s="233"/>
      <c r="BL5" s="233"/>
      <c r="BM5" s="233"/>
      <c r="BN5" s="233"/>
      <c r="BO5" s="233"/>
      <c r="BP5" s="233"/>
      <c r="BQ5" s="995" t="s">
        <v>378</v>
      </c>
      <c r="BR5" s="996"/>
      <c r="BS5" s="996"/>
      <c r="BT5" s="996"/>
      <c r="BU5" s="996"/>
      <c r="BV5" s="996"/>
      <c r="BW5" s="996"/>
      <c r="BX5" s="996"/>
      <c r="BY5" s="996"/>
      <c r="BZ5" s="996"/>
      <c r="CA5" s="996"/>
      <c r="CB5" s="996"/>
      <c r="CC5" s="996"/>
      <c r="CD5" s="996"/>
      <c r="CE5" s="996"/>
      <c r="CF5" s="996"/>
      <c r="CG5" s="997"/>
      <c r="CH5" s="1001" t="s">
        <v>379</v>
      </c>
      <c r="CI5" s="1002"/>
      <c r="CJ5" s="1002"/>
      <c r="CK5" s="1002"/>
      <c r="CL5" s="1003"/>
      <c r="CM5" s="1001" t="s">
        <v>380</v>
      </c>
      <c r="CN5" s="1002"/>
      <c r="CO5" s="1002"/>
      <c r="CP5" s="1002"/>
      <c r="CQ5" s="1003"/>
      <c r="CR5" s="1001" t="s">
        <v>381</v>
      </c>
      <c r="CS5" s="1002"/>
      <c r="CT5" s="1002"/>
      <c r="CU5" s="1002"/>
      <c r="CV5" s="1003"/>
      <c r="CW5" s="1001" t="s">
        <v>382</v>
      </c>
      <c r="CX5" s="1002"/>
      <c r="CY5" s="1002"/>
      <c r="CZ5" s="1002"/>
      <c r="DA5" s="1003"/>
      <c r="DB5" s="1001" t="s">
        <v>383</v>
      </c>
      <c r="DC5" s="1002"/>
      <c r="DD5" s="1002"/>
      <c r="DE5" s="1002"/>
      <c r="DF5" s="1003"/>
      <c r="DG5" s="1084" t="s">
        <v>384</v>
      </c>
      <c r="DH5" s="1085"/>
      <c r="DI5" s="1085"/>
      <c r="DJ5" s="1085"/>
      <c r="DK5" s="1086"/>
      <c r="DL5" s="1084" t="s">
        <v>385</v>
      </c>
      <c r="DM5" s="1085"/>
      <c r="DN5" s="1085"/>
      <c r="DO5" s="1085"/>
      <c r="DP5" s="1086"/>
      <c r="DQ5" s="1001" t="s">
        <v>386</v>
      </c>
      <c r="DR5" s="1002"/>
      <c r="DS5" s="1002"/>
      <c r="DT5" s="1002"/>
      <c r="DU5" s="1003"/>
      <c r="DV5" s="1001" t="s">
        <v>377</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387</v>
      </c>
      <c r="C7" s="1048"/>
      <c r="D7" s="1048"/>
      <c r="E7" s="1048"/>
      <c r="F7" s="1048"/>
      <c r="G7" s="1048"/>
      <c r="H7" s="1048"/>
      <c r="I7" s="1048"/>
      <c r="J7" s="1048"/>
      <c r="K7" s="1048"/>
      <c r="L7" s="1048"/>
      <c r="M7" s="1048"/>
      <c r="N7" s="1048"/>
      <c r="O7" s="1048"/>
      <c r="P7" s="1049"/>
      <c r="Q7" s="1102">
        <v>5225</v>
      </c>
      <c r="R7" s="1103"/>
      <c r="S7" s="1103"/>
      <c r="T7" s="1103"/>
      <c r="U7" s="1103"/>
      <c r="V7" s="1103">
        <v>4733</v>
      </c>
      <c r="W7" s="1103"/>
      <c r="X7" s="1103"/>
      <c r="Y7" s="1103"/>
      <c r="Z7" s="1103"/>
      <c r="AA7" s="1103">
        <v>492</v>
      </c>
      <c r="AB7" s="1103"/>
      <c r="AC7" s="1103"/>
      <c r="AD7" s="1103"/>
      <c r="AE7" s="1104"/>
      <c r="AF7" s="1105">
        <v>351</v>
      </c>
      <c r="AG7" s="1106"/>
      <c r="AH7" s="1106"/>
      <c r="AI7" s="1106"/>
      <c r="AJ7" s="1107"/>
      <c r="AK7" s="1108">
        <v>133</v>
      </c>
      <c r="AL7" s="1109"/>
      <c r="AM7" s="1109"/>
      <c r="AN7" s="1109"/>
      <c r="AO7" s="1109"/>
      <c r="AP7" s="1109">
        <v>3518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600</v>
      </c>
      <c r="BT7" s="1100"/>
      <c r="BU7" s="1100"/>
      <c r="BV7" s="1100"/>
      <c r="BW7" s="1100"/>
      <c r="BX7" s="1100"/>
      <c r="BY7" s="1100"/>
      <c r="BZ7" s="1100"/>
      <c r="CA7" s="1100"/>
      <c r="CB7" s="1100"/>
      <c r="CC7" s="1100"/>
      <c r="CD7" s="1100"/>
      <c r="CE7" s="1100"/>
      <c r="CF7" s="1100"/>
      <c r="CG7" s="1112"/>
      <c r="CH7" s="1096">
        <v>-9</v>
      </c>
      <c r="CI7" s="1097"/>
      <c r="CJ7" s="1097"/>
      <c r="CK7" s="1097"/>
      <c r="CL7" s="1098"/>
      <c r="CM7" s="1096">
        <v>81</v>
      </c>
      <c r="CN7" s="1097"/>
      <c r="CO7" s="1097"/>
      <c r="CP7" s="1097"/>
      <c r="CQ7" s="1098"/>
      <c r="CR7" s="1096">
        <v>13</v>
      </c>
      <c r="CS7" s="1097"/>
      <c r="CT7" s="1097"/>
      <c r="CU7" s="1097"/>
      <c r="CV7" s="1098"/>
      <c r="CW7" s="1096" t="s">
        <v>601</v>
      </c>
      <c r="CX7" s="1097"/>
      <c r="CY7" s="1097"/>
      <c r="CZ7" s="1097"/>
      <c r="DA7" s="1098"/>
      <c r="DB7" s="1096" t="s">
        <v>601</v>
      </c>
      <c r="DC7" s="1097"/>
      <c r="DD7" s="1097"/>
      <c r="DE7" s="1097"/>
      <c r="DF7" s="1098"/>
      <c r="DG7" s="1096" t="s">
        <v>601</v>
      </c>
      <c r="DH7" s="1097"/>
      <c r="DI7" s="1097"/>
      <c r="DJ7" s="1097"/>
      <c r="DK7" s="1098"/>
      <c r="DL7" s="1096" t="s">
        <v>601</v>
      </c>
      <c r="DM7" s="1097"/>
      <c r="DN7" s="1097"/>
      <c r="DO7" s="1097"/>
      <c r="DP7" s="1098"/>
      <c r="DQ7" s="1096" t="s">
        <v>601</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389</v>
      </c>
      <c r="B23" s="937" t="s">
        <v>390</v>
      </c>
      <c r="C23" s="938"/>
      <c r="D23" s="938"/>
      <c r="E23" s="938"/>
      <c r="F23" s="938"/>
      <c r="G23" s="938"/>
      <c r="H23" s="938"/>
      <c r="I23" s="938"/>
      <c r="J23" s="938"/>
      <c r="K23" s="938"/>
      <c r="L23" s="938"/>
      <c r="M23" s="938"/>
      <c r="N23" s="938"/>
      <c r="O23" s="938"/>
      <c r="P23" s="948"/>
      <c r="Q23" s="1067">
        <v>5225</v>
      </c>
      <c r="R23" s="1061"/>
      <c r="S23" s="1061"/>
      <c r="T23" s="1061"/>
      <c r="U23" s="1061"/>
      <c r="V23" s="1061">
        <v>4733</v>
      </c>
      <c r="W23" s="1061"/>
      <c r="X23" s="1061"/>
      <c r="Y23" s="1061"/>
      <c r="Z23" s="1061"/>
      <c r="AA23" s="1061">
        <v>492</v>
      </c>
      <c r="AB23" s="1061"/>
      <c r="AC23" s="1061"/>
      <c r="AD23" s="1061"/>
      <c r="AE23" s="1068"/>
      <c r="AF23" s="1069">
        <v>351</v>
      </c>
      <c r="AG23" s="1061"/>
      <c r="AH23" s="1061"/>
      <c r="AI23" s="1061"/>
      <c r="AJ23" s="1070"/>
      <c r="AK23" s="1071"/>
      <c r="AL23" s="1072"/>
      <c r="AM23" s="1072"/>
      <c r="AN23" s="1072"/>
      <c r="AO23" s="1072"/>
      <c r="AP23" s="1061">
        <v>3518</v>
      </c>
      <c r="AQ23" s="1061"/>
      <c r="AR23" s="1061"/>
      <c r="AS23" s="1061"/>
      <c r="AT23" s="1061"/>
      <c r="AU23" s="1062"/>
      <c r="AV23" s="1062"/>
      <c r="AW23" s="1062"/>
      <c r="AX23" s="1062"/>
      <c r="AY23" s="1063"/>
      <c r="AZ23" s="1064" t="s">
        <v>129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370</v>
      </c>
      <c r="B26" s="996"/>
      <c r="C26" s="996"/>
      <c r="D26" s="996"/>
      <c r="E26" s="996"/>
      <c r="F26" s="996"/>
      <c r="G26" s="996"/>
      <c r="H26" s="996"/>
      <c r="I26" s="996"/>
      <c r="J26" s="996"/>
      <c r="K26" s="996"/>
      <c r="L26" s="996"/>
      <c r="M26" s="996"/>
      <c r="N26" s="996"/>
      <c r="O26" s="996"/>
      <c r="P26" s="997"/>
      <c r="Q26" s="1001" t="s">
        <v>393</v>
      </c>
      <c r="R26" s="1002"/>
      <c r="S26" s="1002"/>
      <c r="T26" s="1002"/>
      <c r="U26" s="1003"/>
      <c r="V26" s="1001" t="s">
        <v>394</v>
      </c>
      <c r="W26" s="1002"/>
      <c r="X26" s="1002"/>
      <c r="Y26" s="1002"/>
      <c r="Z26" s="1003"/>
      <c r="AA26" s="1001" t="s">
        <v>395</v>
      </c>
      <c r="AB26" s="1002"/>
      <c r="AC26" s="1002"/>
      <c r="AD26" s="1002"/>
      <c r="AE26" s="1002"/>
      <c r="AF26" s="1055" t="s">
        <v>396</v>
      </c>
      <c r="AG26" s="1008"/>
      <c r="AH26" s="1008"/>
      <c r="AI26" s="1008"/>
      <c r="AJ26" s="1056"/>
      <c r="AK26" s="1002" t="s">
        <v>397</v>
      </c>
      <c r="AL26" s="1002"/>
      <c r="AM26" s="1002"/>
      <c r="AN26" s="1002"/>
      <c r="AO26" s="1003"/>
      <c r="AP26" s="1001" t="s">
        <v>398</v>
      </c>
      <c r="AQ26" s="1002"/>
      <c r="AR26" s="1002"/>
      <c r="AS26" s="1002"/>
      <c r="AT26" s="1003"/>
      <c r="AU26" s="1001" t="s">
        <v>399</v>
      </c>
      <c r="AV26" s="1002"/>
      <c r="AW26" s="1002"/>
      <c r="AX26" s="1002"/>
      <c r="AY26" s="1003"/>
      <c r="AZ26" s="1001" t="s">
        <v>400</v>
      </c>
      <c r="BA26" s="1002"/>
      <c r="BB26" s="1002"/>
      <c r="BC26" s="1002"/>
      <c r="BD26" s="1003"/>
      <c r="BE26" s="1001" t="s">
        <v>377</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401</v>
      </c>
      <c r="C28" s="1048"/>
      <c r="D28" s="1048"/>
      <c r="E28" s="1048"/>
      <c r="F28" s="1048"/>
      <c r="G28" s="1048"/>
      <c r="H28" s="1048"/>
      <c r="I28" s="1048"/>
      <c r="J28" s="1048"/>
      <c r="K28" s="1048"/>
      <c r="L28" s="1048"/>
      <c r="M28" s="1048"/>
      <c r="N28" s="1048"/>
      <c r="O28" s="1048"/>
      <c r="P28" s="1049"/>
      <c r="Q28" s="1050">
        <v>974</v>
      </c>
      <c r="R28" s="1051"/>
      <c r="S28" s="1051"/>
      <c r="T28" s="1051"/>
      <c r="U28" s="1051"/>
      <c r="V28" s="1051">
        <v>967</v>
      </c>
      <c r="W28" s="1051"/>
      <c r="X28" s="1051"/>
      <c r="Y28" s="1051"/>
      <c r="Z28" s="1051"/>
      <c r="AA28" s="1051">
        <v>7</v>
      </c>
      <c r="AB28" s="1051"/>
      <c r="AC28" s="1051"/>
      <c r="AD28" s="1051"/>
      <c r="AE28" s="1052"/>
      <c r="AF28" s="1053">
        <v>7</v>
      </c>
      <c r="AG28" s="1051"/>
      <c r="AH28" s="1051"/>
      <c r="AI28" s="1051"/>
      <c r="AJ28" s="1054"/>
      <c r="AK28" s="1042">
        <v>51</v>
      </c>
      <c r="AL28" s="1043"/>
      <c r="AM28" s="1043"/>
      <c r="AN28" s="1043"/>
      <c r="AO28" s="1043"/>
      <c r="AP28" s="1043" t="s">
        <v>601</v>
      </c>
      <c r="AQ28" s="1043"/>
      <c r="AR28" s="1043"/>
      <c r="AS28" s="1043"/>
      <c r="AT28" s="1043"/>
      <c r="AU28" s="1043" t="s">
        <v>601</v>
      </c>
      <c r="AV28" s="1043"/>
      <c r="AW28" s="1043"/>
      <c r="AX28" s="1043"/>
      <c r="AY28" s="1043"/>
      <c r="AZ28" s="1044" t="s">
        <v>601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402</v>
      </c>
      <c r="C29" s="1031"/>
      <c r="D29" s="1031"/>
      <c r="E29" s="1031"/>
      <c r="F29" s="1031"/>
      <c r="G29" s="1031"/>
      <c r="H29" s="1031"/>
      <c r="I29" s="1031"/>
      <c r="J29" s="1031"/>
      <c r="K29" s="1031"/>
      <c r="L29" s="1031"/>
      <c r="M29" s="1031"/>
      <c r="N29" s="1031"/>
      <c r="O29" s="1031"/>
      <c r="P29" s="1032"/>
      <c r="Q29" s="1038">
        <v>798</v>
      </c>
      <c r="R29" s="1039"/>
      <c r="S29" s="1039"/>
      <c r="T29" s="1039"/>
      <c r="U29" s="1039"/>
      <c r="V29" s="1039">
        <v>719</v>
      </c>
      <c r="W29" s="1039"/>
      <c r="X29" s="1039"/>
      <c r="Y29" s="1039"/>
      <c r="Z29" s="1039"/>
      <c r="AA29" s="1039">
        <v>79</v>
      </c>
      <c r="AB29" s="1039"/>
      <c r="AC29" s="1039"/>
      <c r="AD29" s="1039"/>
      <c r="AE29" s="1040"/>
      <c r="AF29" s="1035">
        <v>79</v>
      </c>
      <c r="AG29" s="1036"/>
      <c r="AH29" s="1036"/>
      <c r="AI29" s="1036"/>
      <c r="AJ29" s="1037"/>
      <c r="AK29" s="980">
        <v>109</v>
      </c>
      <c r="AL29" s="971"/>
      <c r="AM29" s="971"/>
      <c r="AN29" s="971"/>
      <c r="AO29" s="971"/>
      <c r="AP29" s="971" t="s">
        <v>601</v>
      </c>
      <c r="AQ29" s="971"/>
      <c r="AR29" s="971"/>
      <c r="AS29" s="971"/>
      <c r="AT29" s="971"/>
      <c r="AU29" s="971" t="s">
        <v>601</v>
      </c>
      <c r="AV29" s="971"/>
      <c r="AW29" s="971"/>
      <c r="AX29" s="971"/>
      <c r="AY29" s="971"/>
      <c r="AZ29" s="1041" t="s">
        <v>601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403</v>
      </c>
      <c r="C30" s="1031"/>
      <c r="D30" s="1031"/>
      <c r="E30" s="1031"/>
      <c r="F30" s="1031"/>
      <c r="G30" s="1031"/>
      <c r="H30" s="1031"/>
      <c r="I30" s="1031"/>
      <c r="J30" s="1031"/>
      <c r="K30" s="1031"/>
      <c r="L30" s="1031"/>
      <c r="M30" s="1031"/>
      <c r="N30" s="1031"/>
      <c r="O30" s="1031"/>
      <c r="P30" s="1032"/>
      <c r="Q30" s="1038">
        <v>226</v>
      </c>
      <c r="R30" s="1039"/>
      <c r="S30" s="1039"/>
      <c r="T30" s="1039"/>
      <c r="U30" s="1039"/>
      <c r="V30" s="1039">
        <v>226</v>
      </c>
      <c r="W30" s="1039"/>
      <c r="X30" s="1039"/>
      <c r="Y30" s="1039"/>
      <c r="Z30" s="1039"/>
      <c r="AA30" s="1039">
        <v>1</v>
      </c>
      <c r="AB30" s="1039"/>
      <c r="AC30" s="1039"/>
      <c r="AD30" s="1039"/>
      <c r="AE30" s="1040"/>
      <c r="AF30" s="1035">
        <v>1</v>
      </c>
      <c r="AG30" s="1036"/>
      <c r="AH30" s="1036"/>
      <c r="AI30" s="1036"/>
      <c r="AJ30" s="1037"/>
      <c r="AK30" s="980">
        <v>128</v>
      </c>
      <c r="AL30" s="971"/>
      <c r="AM30" s="971"/>
      <c r="AN30" s="971"/>
      <c r="AO30" s="971"/>
      <c r="AP30" s="971" t="s">
        <v>601</v>
      </c>
      <c r="AQ30" s="971"/>
      <c r="AR30" s="971"/>
      <c r="AS30" s="971"/>
      <c r="AT30" s="971"/>
      <c r="AU30" s="971" t="s">
        <v>601</v>
      </c>
      <c r="AV30" s="971"/>
      <c r="AW30" s="971"/>
      <c r="AX30" s="971"/>
      <c r="AY30" s="971"/>
      <c r="AZ30" s="1041" t="s">
        <v>601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404</v>
      </c>
      <c r="C31" s="1031"/>
      <c r="D31" s="1031"/>
      <c r="E31" s="1031"/>
      <c r="F31" s="1031"/>
      <c r="G31" s="1031"/>
      <c r="H31" s="1031"/>
      <c r="I31" s="1031"/>
      <c r="J31" s="1031"/>
      <c r="K31" s="1031"/>
      <c r="L31" s="1031"/>
      <c r="M31" s="1031"/>
      <c r="N31" s="1031"/>
      <c r="O31" s="1031"/>
      <c r="P31" s="1032"/>
      <c r="Q31" s="1038">
        <v>459</v>
      </c>
      <c r="R31" s="1039"/>
      <c r="S31" s="1039"/>
      <c r="T31" s="1039"/>
      <c r="U31" s="1039"/>
      <c r="V31" s="1039">
        <v>457</v>
      </c>
      <c r="W31" s="1039"/>
      <c r="X31" s="1039"/>
      <c r="Y31" s="1039"/>
      <c r="Z31" s="1039"/>
      <c r="AA31" s="1039">
        <v>2</v>
      </c>
      <c r="AB31" s="1039"/>
      <c r="AC31" s="1039"/>
      <c r="AD31" s="1039"/>
      <c r="AE31" s="1040"/>
      <c r="AF31" s="1035">
        <v>213</v>
      </c>
      <c r="AG31" s="1036"/>
      <c r="AH31" s="1036"/>
      <c r="AI31" s="1036"/>
      <c r="AJ31" s="1037"/>
      <c r="AK31" s="980">
        <v>80</v>
      </c>
      <c r="AL31" s="971"/>
      <c r="AM31" s="971"/>
      <c r="AN31" s="971"/>
      <c r="AO31" s="971"/>
      <c r="AP31" s="971">
        <v>1980</v>
      </c>
      <c r="AQ31" s="971"/>
      <c r="AR31" s="971"/>
      <c r="AS31" s="971"/>
      <c r="AT31" s="971"/>
      <c r="AU31" s="971">
        <v>875</v>
      </c>
      <c r="AV31" s="971"/>
      <c r="AW31" s="971"/>
      <c r="AX31" s="971"/>
      <c r="AY31" s="971"/>
      <c r="AZ31" s="1041" t="s">
        <v>601</v>
      </c>
      <c r="BA31" s="1041"/>
      <c r="BB31" s="1041"/>
      <c r="BC31" s="1041"/>
      <c r="BD31" s="1041"/>
      <c r="BE31" s="972" t="s">
        <v>405</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406</v>
      </c>
      <c r="C32" s="1031"/>
      <c r="D32" s="1031"/>
      <c r="E32" s="1031"/>
      <c r="F32" s="1031"/>
      <c r="G32" s="1031"/>
      <c r="H32" s="1031"/>
      <c r="I32" s="1031"/>
      <c r="J32" s="1031"/>
      <c r="K32" s="1031"/>
      <c r="L32" s="1031"/>
      <c r="M32" s="1031"/>
      <c r="N32" s="1031"/>
      <c r="O32" s="1031"/>
      <c r="P32" s="1032"/>
      <c r="Q32" s="1038">
        <v>610</v>
      </c>
      <c r="R32" s="1039"/>
      <c r="S32" s="1039"/>
      <c r="T32" s="1039"/>
      <c r="U32" s="1039"/>
      <c r="V32" s="1039">
        <v>570</v>
      </c>
      <c r="W32" s="1039"/>
      <c r="X32" s="1039"/>
      <c r="Y32" s="1039"/>
      <c r="Z32" s="1039"/>
      <c r="AA32" s="1039">
        <v>39</v>
      </c>
      <c r="AB32" s="1039"/>
      <c r="AC32" s="1039"/>
      <c r="AD32" s="1039"/>
      <c r="AE32" s="1040"/>
      <c r="AF32" s="1035">
        <v>39</v>
      </c>
      <c r="AG32" s="1036"/>
      <c r="AH32" s="1036"/>
      <c r="AI32" s="1036"/>
      <c r="AJ32" s="1037"/>
      <c r="AK32" s="980">
        <v>255</v>
      </c>
      <c r="AL32" s="971"/>
      <c r="AM32" s="971"/>
      <c r="AN32" s="971"/>
      <c r="AO32" s="971"/>
      <c r="AP32" s="971">
        <v>2579</v>
      </c>
      <c r="AQ32" s="971"/>
      <c r="AR32" s="971"/>
      <c r="AS32" s="971"/>
      <c r="AT32" s="971"/>
      <c r="AU32" s="971">
        <v>1859</v>
      </c>
      <c r="AV32" s="971"/>
      <c r="AW32" s="971"/>
      <c r="AX32" s="971"/>
      <c r="AY32" s="971"/>
      <c r="AZ32" s="1041" t="s">
        <v>601</v>
      </c>
      <c r="BA32" s="1041"/>
      <c r="BB32" s="1041"/>
      <c r="BC32" s="1041"/>
      <c r="BD32" s="1041"/>
      <c r="BE32" s="972" t="s">
        <v>407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408</v>
      </c>
      <c r="C33" s="1031"/>
      <c r="D33" s="1031"/>
      <c r="E33" s="1031"/>
      <c r="F33" s="1031"/>
      <c r="G33" s="1031"/>
      <c r="H33" s="1031"/>
      <c r="I33" s="1031"/>
      <c r="J33" s="1031"/>
      <c r="K33" s="1031"/>
      <c r="L33" s="1031"/>
      <c r="M33" s="1031"/>
      <c r="N33" s="1031"/>
      <c r="O33" s="1031"/>
      <c r="P33" s="1032"/>
      <c r="Q33" s="1038">
        <v>203</v>
      </c>
      <c r="R33" s="1039"/>
      <c r="S33" s="1039"/>
      <c r="T33" s="1039"/>
      <c r="U33" s="1039"/>
      <c r="V33" s="1039">
        <v>183</v>
      </c>
      <c r="W33" s="1039"/>
      <c r="X33" s="1039"/>
      <c r="Y33" s="1039"/>
      <c r="Z33" s="1039"/>
      <c r="AA33" s="1039">
        <v>20</v>
      </c>
      <c r="AB33" s="1039"/>
      <c r="AC33" s="1039"/>
      <c r="AD33" s="1039"/>
      <c r="AE33" s="1040"/>
      <c r="AF33" s="1035">
        <v>20</v>
      </c>
      <c r="AG33" s="1036"/>
      <c r="AH33" s="1036"/>
      <c r="AI33" s="1036"/>
      <c r="AJ33" s="1037"/>
      <c r="AK33" s="980">
        <v>149</v>
      </c>
      <c r="AL33" s="971"/>
      <c r="AM33" s="971"/>
      <c r="AN33" s="971"/>
      <c r="AO33" s="971"/>
      <c r="AP33" s="971">
        <v>456</v>
      </c>
      <c r="AQ33" s="971"/>
      <c r="AR33" s="971"/>
      <c r="AS33" s="971"/>
      <c r="AT33" s="971"/>
      <c r="AU33" s="971">
        <v>419</v>
      </c>
      <c r="AV33" s="971"/>
      <c r="AW33" s="971"/>
      <c r="AX33" s="971"/>
      <c r="AY33" s="971"/>
      <c r="AZ33" s="1041" t="s">
        <v>601</v>
      </c>
      <c r="BA33" s="1041"/>
      <c r="BB33" s="1041"/>
      <c r="BC33" s="1041"/>
      <c r="BD33" s="1041"/>
      <c r="BE33" s="972" t="s">
        <v>407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389</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358</v>
      </c>
      <c r="AG63" s="959"/>
      <c r="AH63" s="959"/>
      <c r="AI63" s="959"/>
      <c r="AJ63" s="1022"/>
      <c r="AK63" s="1023"/>
      <c r="AL63" s="963"/>
      <c r="AM63" s="963"/>
      <c r="AN63" s="963"/>
      <c r="AO63" s="963"/>
      <c r="AP63" s="959">
        <v>5015</v>
      </c>
      <c r="AQ63" s="959"/>
      <c r="AR63" s="959"/>
      <c r="AS63" s="959"/>
      <c r="AT63" s="959"/>
      <c r="AU63" s="959">
        <v>3153</v>
      </c>
      <c r="AV63" s="959"/>
      <c r="AW63" s="959"/>
      <c r="AX63" s="959"/>
      <c r="AY63" s="959"/>
      <c r="AZ63" s="1017"/>
      <c r="BA63" s="1017"/>
      <c r="BB63" s="1017"/>
      <c r="BC63" s="1017"/>
      <c r="BD63" s="1017"/>
      <c r="BE63" s="960"/>
      <c r="BF63" s="960"/>
      <c r="BG63" s="960"/>
      <c r="BH63" s="960"/>
      <c r="BI63" s="961"/>
      <c r="BJ63" s="1018" t="s">
        <v>411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413</v>
      </c>
      <c r="B66" s="996"/>
      <c r="C66" s="996"/>
      <c r="D66" s="996"/>
      <c r="E66" s="996"/>
      <c r="F66" s="996"/>
      <c r="G66" s="996"/>
      <c r="H66" s="996"/>
      <c r="I66" s="996"/>
      <c r="J66" s="996"/>
      <c r="K66" s="996"/>
      <c r="L66" s="996"/>
      <c r="M66" s="996"/>
      <c r="N66" s="996"/>
      <c r="O66" s="996"/>
      <c r="P66" s="997"/>
      <c r="Q66" s="1001" t="s">
        <v>414</v>
      </c>
      <c r="R66" s="1002"/>
      <c r="S66" s="1002"/>
      <c r="T66" s="1002"/>
      <c r="U66" s="1003"/>
      <c r="V66" s="1001" t="s">
        <v>415</v>
      </c>
      <c r="W66" s="1002"/>
      <c r="X66" s="1002"/>
      <c r="Y66" s="1002"/>
      <c r="Z66" s="1003"/>
      <c r="AA66" s="1001" t="s">
        <v>416</v>
      </c>
      <c r="AB66" s="1002"/>
      <c r="AC66" s="1002"/>
      <c r="AD66" s="1002"/>
      <c r="AE66" s="1003"/>
      <c r="AF66" s="1007" t="s">
        <v>417</v>
      </c>
      <c r="AG66" s="1008"/>
      <c r="AH66" s="1008"/>
      <c r="AI66" s="1008"/>
      <c r="AJ66" s="1009"/>
      <c r="AK66" s="1001" t="s">
        <v>418</v>
      </c>
      <c r="AL66" s="996"/>
      <c r="AM66" s="996"/>
      <c r="AN66" s="996"/>
      <c r="AO66" s="997"/>
      <c r="AP66" s="1001" t="s">
        <v>419</v>
      </c>
      <c r="AQ66" s="1002"/>
      <c r="AR66" s="1002"/>
      <c r="AS66" s="1002"/>
      <c r="AT66" s="1003"/>
      <c r="AU66" s="1001" t="s">
        <v>420</v>
      </c>
      <c r="AV66" s="1002"/>
      <c r="AW66" s="1002"/>
      <c r="AX66" s="1002"/>
      <c r="AY66" s="1003"/>
      <c r="AZ66" s="1001" t="s">
        <v>377</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585</v>
      </c>
      <c r="C68" s="986"/>
      <c r="D68" s="986"/>
      <c r="E68" s="986"/>
      <c r="F68" s="986"/>
      <c r="G68" s="986"/>
      <c r="H68" s="986"/>
      <c r="I68" s="986"/>
      <c r="J68" s="986"/>
      <c r="K68" s="986"/>
      <c r="L68" s="986"/>
      <c r="M68" s="986"/>
      <c r="N68" s="986"/>
      <c r="O68" s="986"/>
      <c r="P68" s="987"/>
      <c r="Q68" s="988">
        <v>3147</v>
      </c>
      <c r="R68" s="982"/>
      <c r="S68" s="982"/>
      <c r="T68" s="982"/>
      <c r="U68" s="982"/>
      <c r="V68" s="982">
        <v>2875</v>
      </c>
      <c r="W68" s="982"/>
      <c r="X68" s="982"/>
      <c r="Y68" s="982"/>
      <c r="Z68" s="982"/>
      <c r="AA68" s="982">
        <v>271</v>
      </c>
      <c r="AB68" s="982"/>
      <c r="AC68" s="982"/>
      <c r="AD68" s="982"/>
      <c r="AE68" s="982"/>
      <c r="AF68" s="982">
        <v>184</v>
      </c>
      <c r="AG68" s="982"/>
      <c r="AH68" s="982"/>
      <c r="AI68" s="982"/>
      <c r="AJ68" s="982"/>
      <c r="AK68" s="982">
        <v>111</v>
      </c>
      <c r="AL68" s="982"/>
      <c r="AM68" s="982"/>
      <c r="AN68" s="982"/>
      <c r="AO68" s="982"/>
      <c r="AP68" s="982" t="s">
        <v>594</v>
      </c>
      <c r="AQ68" s="982"/>
      <c r="AR68" s="982"/>
      <c r="AS68" s="982"/>
      <c r="AT68" s="982"/>
      <c r="AU68" s="982" t="s">
        <v>594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492</v>
      </c>
      <c r="R69" s="971"/>
      <c r="S69" s="971"/>
      <c r="T69" s="971"/>
      <c r="U69" s="971"/>
      <c r="V69" s="971">
        <v>297</v>
      </c>
      <c r="W69" s="971"/>
      <c r="X69" s="971"/>
      <c r="Y69" s="971"/>
      <c r="Z69" s="971"/>
      <c r="AA69" s="971">
        <v>195</v>
      </c>
      <c r="AB69" s="971"/>
      <c r="AC69" s="971"/>
      <c r="AD69" s="971"/>
      <c r="AE69" s="971"/>
      <c r="AF69" s="971">
        <v>48</v>
      </c>
      <c r="AG69" s="971"/>
      <c r="AH69" s="971"/>
      <c r="AI69" s="971"/>
      <c r="AJ69" s="971"/>
      <c r="AK69" s="971">
        <v>166</v>
      </c>
      <c r="AL69" s="971"/>
      <c r="AM69" s="971"/>
      <c r="AN69" s="971"/>
      <c r="AO69" s="971"/>
      <c r="AP69" s="971">
        <v>170</v>
      </c>
      <c r="AQ69" s="971"/>
      <c r="AR69" s="971"/>
      <c r="AS69" s="971"/>
      <c r="AT69" s="971"/>
      <c r="AU69" s="971">
        <v>11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587</v>
      </c>
      <c r="C70" s="975"/>
      <c r="D70" s="975"/>
      <c r="E70" s="975"/>
      <c r="F70" s="975"/>
      <c r="G70" s="975"/>
      <c r="H70" s="975"/>
      <c r="I70" s="975"/>
      <c r="J70" s="975"/>
      <c r="K70" s="975"/>
      <c r="L70" s="975"/>
      <c r="M70" s="975"/>
      <c r="N70" s="975"/>
      <c r="O70" s="975"/>
      <c r="P70" s="976"/>
      <c r="Q70" s="977">
        <v>4652</v>
      </c>
      <c r="R70" s="971"/>
      <c r="S70" s="971"/>
      <c r="T70" s="971"/>
      <c r="U70" s="971"/>
      <c r="V70" s="971">
        <v>4492</v>
      </c>
      <c r="W70" s="971"/>
      <c r="X70" s="971"/>
      <c r="Y70" s="971"/>
      <c r="Z70" s="971"/>
      <c r="AA70" s="971">
        <v>160</v>
      </c>
      <c r="AB70" s="971"/>
      <c r="AC70" s="971"/>
      <c r="AD70" s="971"/>
      <c r="AE70" s="971"/>
      <c r="AF70" s="971">
        <v>94</v>
      </c>
      <c r="AG70" s="971"/>
      <c r="AH70" s="971"/>
      <c r="AI70" s="971"/>
      <c r="AJ70" s="971"/>
      <c r="AK70" s="971">
        <v>176</v>
      </c>
      <c r="AL70" s="971"/>
      <c r="AM70" s="971"/>
      <c r="AN70" s="971"/>
      <c r="AO70" s="971"/>
      <c r="AP70" s="971">
        <v>995</v>
      </c>
      <c r="AQ70" s="971"/>
      <c r="AR70" s="971"/>
      <c r="AS70" s="971"/>
      <c r="AT70" s="971"/>
      <c r="AU70" s="971">
        <v>37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588</v>
      </c>
      <c r="C71" s="975"/>
      <c r="D71" s="975"/>
      <c r="E71" s="975"/>
      <c r="F71" s="975"/>
      <c r="G71" s="975"/>
      <c r="H71" s="975"/>
      <c r="I71" s="975"/>
      <c r="J71" s="975"/>
      <c r="K71" s="975"/>
      <c r="L71" s="975"/>
      <c r="M71" s="975"/>
      <c r="N71" s="975"/>
      <c r="O71" s="975"/>
      <c r="P71" s="976"/>
      <c r="Q71" s="977">
        <v>206</v>
      </c>
      <c r="R71" s="971"/>
      <c r="S71" s="971"/>
      <c r="T71" s="971"/>
      <c r="U71" s="971"/>
      <c r="V71" s="971">
        <v>206</v>
      </c>
      <c r="W71" s="971"/>
      <c r="X71" s="971"/>
      <c r="Y71" s="971"/>
      <c r="Z71" s="971"/>
      <c r="AA71" s="971">
        <v>0</v>
      </c>
      <c r="AB71" s="971"/>
      <c r="AC71" s="971"/>
      <c r="AD71" s="971"/>
      <c r="AE71" s="971"/>
      <c r="AF71" s="971">
        <v>0</v>
      </c>
      <c r="AG71" s="971"/>
      <c r="AH71" s="971"/>
      <c r="AI71" s="971"/>
      <c r="AJ71" s="971"/>
      <c r="AK71" s="971">
        <v>8</v>
      </c>
      <c r="AL71" s="971"/>
      <c r="AM71" s="971"/>
      <c r="AN71" s="971"/>
      <c r="AO71" s="971"/>
      <c r="AP71" s="971">
        <v>99</v>
      </c>
      <c r="AQ71" s="971"/>
      <c r="AR71" s="971"/>
      <c r="AS71" s="971"/>
      <c r="AT71" s="971"/>
      <c r="AU71" s="971">
        <v>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589</v>
      </c>
      <c r="C72" s="975"/>
      <c r="D72" s="975"/>
      <c r="E72" s="975"/>
      <c r="F72" s="975"/>
      <c r="G72" s="975"/>
      <c r="H72" s="975"/>
      <c r="I72" s="975"/>
      <c r="J72" s="975"/>
      <c r="K72" s="975"/>
      <c r="L72" s="975"/>
      <c r="M72" s="975"/>
      <c r="N72" s="975"/>
      <c r="O72" s="975"/>
      <c r="P72" s="976"/>
      <c r="Q72" s="977">
        <v>16052</v>
      </c>
      <c r="R72" s="971"/>
      <c r="S72" s="971"/>
      <c r="T72" s="971"/>
      <c r="U72" s="971"/>
      <c r="V72" s="971">
        <v>16031</v>
      </c>
      <c r="W72" s="971"/>
      <c r="X72" s="971"/>
      <c r="Y72" s="971"/>
      <c r="Z72" s="971"/>
      <c r="AA72" s="971">
        <v>21</v>
      </c>
      <c r="AB72" s="971"/>
      <c r="AC72" s="971"/>
      <c r="AD72" s="971"/>
      <c r="AE72" s="971"/>
      <c r="AF72" s="971">
        <v>14</v>
      </c>
      <c r="AG72" s="971"/>
      <c r="AH72" s="971"/>
      <c r="AI72" s="971"/>
      <c r="AJ72" s="971"/>
      <c r="AK72" s="971">
        <v>113</v>
      </c>
      <c r="AL72" s="971"/>
      <c r="AM72" s="971"/>
      <c r="AN72" s="971"/>
      <c r="AO72" s="971"/>
      <c r="AP72" s="971" t="s">
        <v>594</v>
      </c>
      <c r="AQ72" s="971"/>
      <c r="AR72" s="971"/>
      <c r="AS72" s="971"/>
      <c r="AT72" s="971"/>
      <c r="AU72" s="971" t="s">
        <v>594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590</v>
      </c>
      <c r="C73" s="975"/>
      <c r="D73" s="975"/>
      <c r="E73" s="975"/>
      <c r="F73" s="975"/>
      <c r="G73" s="975"/>
      <c r="H73" s="975"/>
      <c r="I73" s="975"/>
      <c r="J73" s="975"/>
      <c r="K73" s="975"/>
      <c r="L73" s="975"/>
      <c r="M73" s="975"/>
      <c r="N73" s="975"/>
      <c r="O73" s="975"/>
      <c r="P73" s="976"/>
      <c r="Q73" s="977">
        <v>88</v>
      </c>
      <c r="R73" s="971"/>
      <c r="S73" s="971"/>
      <c r="T73" s="971"/>
      <c r="U73" s="971"/>
      <c r="V73" s="971">
        <v>87</v>
      </c>
      <c r="W73" s="971"/>
      <c r="X73" s="971"/>
      <c r="Y73" s="971"/>
      <c r="Z73" s="971"/>
      <c r="AA73" s="971">
        <v>1</v>
      </c>
      <c r="AB73" s="971"/>
      <c r="AC73" s="971"/>
      <c r="AD73" s="971"/>
      <c r="AE73" s="971"/>
      <c r="AF73" s="971">
        <v>1</v>
      </c>
      <c r="AG73" s="971"/>
      <c r="AH73" s="971"/>
      <c r="AI73" s="971"/>
      <c r="AJ73" s="971"/>
      <c r="AK73" s="971">
        <v>8</v>
      </c>
      <c r="AL73" s="971"/>
      <c r="AM73" s="971"/>
      <c r="AN73" s="971"/>
      <c r="AO73" s="971"/>
      <c r="AP73" s="971" t="s">
        <v>594</v>
      </c>
      <c r="AQ73" s="971"/>
      <c r="AR73" s="971"/>
      <c r="AS73" s="971"/>
      <c r="AT73" s="971"/>
      <c r="AU73" s="971" t="s">
        <v>594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591</v>
      </c>
      <c r="C74" s="975"/>
      <c r="D74" s="975"/>
      <c r="E74" s="975"/>
      <c r="F74" s="975"/>
      <c r="G74" s="975"/>
      <c r="H74" s="975"/>
      <c r="I74" s="975"/>
      <c r="J74" s="975"/>
      <c r="K74" s="975"/>
      <c r="L74" s="975"/>
      <c r="M74" s="975"/>
      <c r="N74" s="975"/>
      <c r="O74" s="975"/>
      <c r="P74" s="976"/>
      <c r="Q74" s="977">
        <v>468</v>
      </c>
      <c r="R74" s="971"/>
      <c r="S74" s="971"/>
      <c r="T74" s="971"/>
      <c r="U74" s="971"/>
      <c r="V74" s="971">
        <v>242</v>
      </c>
      <c r="W74" s="971"/>
      <c r="X74" s="971"/>
      <c r="Y74" s="971"/>
      <c r="Z74" s="971"/>
      <c r="AA74" s="971">
        <v>226</v>
      </c>
      <c r="AB74" s="971"/>
      <c r="AC74" s="971"/>
      <c r="AD74" s="971"/>
      <c r="AE74" s="971"/>
      <c r="AF74" s="971">
        <v>226</v>
      </c>
      <c r="AG74" s="971"/>
      <c r="AH74" s="971"/>
      <c r="AI74" s="971"/>
      <c r="AJ74" s="971"/>
      <c r="AK74" s="971" t="s">
        <v>594</v>
      </c>
      <c r="AL74" s="971"/>
      <c r="AM74" s="971"/>
      <c r="AN74" s="971"/>
      <c r="AO74" s="971"/>
      <c r="AP74" s="971" t="s">
        <v>594</v>
      </c>
      <c r="AQ74" s="971"/>
      <c r="AR74" s="971"/>
      <c r="AS74" s="971"/>
      <c r="AT74" s="971"/>
      <c r="AU74" s="971" t="s">
        <v>594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592</v>
      </c>
      <c r="C75" s="975"/>
      <c r="D75" s="975"/>
      <c r="E75" s="975"/>
      <c r="F75" s="975"/>
      <c r="G75" s="975"/>
      <c r="H75" s="975"/>
      <c r="I75" s="975"/>
      <c r="J75" s="975"/>
      <c r="K75" s="975"/>
      <c r="L75" s="975"/>
      <c r="M75" s="975"/>
      <c r="N75" s="975"/>
      <c r="O75" s="975"/>
      <c r="P75" s="976"/>
      <c r="Q75" s="978">
        <v>1041</v>
      </c>
      <c r="R75" s="979"/>
      <c r="S75" s="979"/>
      <c r="T75" s="979"/>
      <c r="U75" s="980"/>
      <c r="V75" s="981">
        <v>1037</v>
      </c>
      <c r="W75" s="979"/>
      <c r="X75" s="979"/>
      <c r="Y75" s="979"/>
      <c r="Z75" s="980"/>
      <c r="AA75" s="981">
        <v>4</v>
      </c>
      <c r="AB75" s="979"/>
      <c r="AC75" s="979"/>
      <c r="AD75" s="979"/>
      <c r="AE75" s="980"/>
      <c r="AF75" s="981">
        <v>4</v>
      </c>
      <c r="AG75" s="979"/>
      <c r="AH75" s="979"/>
      <c r="AI75" s="979"/>
      <c r="AJ75" s="980"/>
      <c r="AK75" s="981" t="s">
        <v>594</v>
      </c>
      <c r="AL75" s="979"/>
      <c r="AM75" s="979"/>
      <c r="AN75" s="979"/>
      <c r="AO75" s="980"/>
      <c r="AP75" s="981" t="s">
        <v>594</v>
      </c>
      <c r="AQ75" s="979"/>
      <c r="AR75" s="979"/>
      <c r="AS75" s="979"/>
      <c r="AT75" s="980"/>
      <c r="AU75" s="981" t="s">
        <v>594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593</v>
      </c>
      <c r="C76" s="975"/>
      <c r="D76" s="975"/>
      <c r="E76" s="975"/>
      <c r="F76" s="975"/>
      <c r="G76" s="975"/>
      <c r="H76" s="975"/>
      <c r="I76" s="975"/>
      <c r="J76" s="975"/>
      <c r="K76" s="975"/>
      <c r="L76" s="975"/>
      <c r="M76" s="975"/>
      <c r="N76" s="975"/>
      <c r="O76" s="975"/>
      <c r="P76" s="976"/>
      <c r="Q76" s="978">
        <v>368351</v>
      </c>
      <c r="R76" s="979"/>
      <c r="S76" s="979"/>
      <c r="T76" s="979"/>
      <c r="U76" s="980"/>
      <c r="V76" s="981">
        <v>355170</v>
      </c>
      <c r="W76" s="979"/>
      <c r="X76" s="979"/>
      <c r="Y76" s="979"/>
      <c r="Z76" s="980"/>
      <c r="AA76" s="981">
        <v>13181</v>
      </c>
      <c r="AB76" s="979"/>
      <c r="AC76" s="979"/>
      <c r="AD76" s="979"/>
      <c r="AE76" s="980"/>
      <c r="AF76" s="981">
        <v>13181</v>
      </c>
      <c r="AG76" s="979"/>
      <c r="AH76" s="979"/>
      <c r="AI76" s="979"/>
      <c r="AJ76" s="980"/>
      <c r="AK76" s="981">
        <v>2368</v>
      </c>
      <c r="AL76" s="979"/>
      <c r="AM76" s="979"/>
      <c r="AN76" s="979"/>
      <c r="AO76" s="980"/>
      <c r="AP76" s="981" t="s">
        <v>594</v>
      </c>
      <c r="AQ76" s="979"/>
      <c r="AR76" s="979"/>
      <c r="AS76" s="979"/>
      <c r="AT76" s="980"/>
      <c r="AU76" s="981" t="s">
        <v>594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389</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13752</v>
      </c>
      <c r="AG88" s="959"/>
      <c r="AH88" s="959"/>
      <c r="AI88" s="959"/>
      <c r="AJ88" s="959"/>
      <c r="AK88" s="963"/>
      <c r="AL88" s="963"/>
      <c r="AM88" s="963"/>
      <c r="AN88" s="963"/>
      <c r="AO88" s="963"/>
      <c r="AP88" s="959">
        <v>1264</v>
      </c>
      <c r="AQ88" s="959"/>
      <c r="AR88" s="959"/>
      <c r="AS88" s="959"/>
      <c r="AT88" s="959"/>
      <c r="AU88" s="959">
        <v>50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13</v>
      </c>
      <c r="CS102" s="953"/>
      <c r="CT102" s="953"/>
      <c r="CU102" s="953"/>
      <c r="CV102" s="954"/>
      <c r="CW102" s="952" t="s">
        <v>601</v>
      </c>
      <c r="CX102" s="953"/>
      <c r="CY102" s="953"/>
      <c r="CZ102" s="953"/>
      <c r="DA102" s="954"/>
      <c r="DB102" s="952" t="s">
        <v>601</v>
      </c>
      <c r="DC102" s="953"/>
      <c r="DD102" s="953"/>
      <c r="DE102" s="953"/>
      <c r="DF102" s="954"/>
      <c r="DG102" s="952" t="s">
        <v>601</v>
      </c>
      <c r="DH102" s="953"/>
      <c r="DI102" s="953"/>
      <c r="DJ102" s="953"/>
      <c r="DK102" s="954"/>
      <c r="DL102" s="952" t="s">
        <v>601</v>
      </c>
      <c r="DM102" s="953"/>
      <c r="DN102" s="953"/>
      <c r="DO102" s="953"/>
      <c r="DP102" s="954"/>
      <c r="DQ102" s="952" t="s">
        <v>601</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307</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307</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307</v>
      </c>
      <c r="DR109" s="896"/>
      <c r="DS109" s="896"/>
      <c r="DT109" s="896"/>
      <c r="DU109" s="897"/>
      <c r="DV109" s="898" t="s">
        <v>432</v>
      </c>
      <c r="DW109" s="896"/>
      <c r="DX109" s="896"/>
      <c r="DY109" s="896"/>
      <c r="DZ109" s="929"/>
    </row>
    <row r="110" spans="1:131" s="230" customFormat="1" ht="26.25" customHeight="1" x14ac:dyDescent="0.1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347363</v>
      </c>
      <c r="AB110" s="889"/>
      <c r="AC110" s="889"/>
      <c r="AD110" s="889"/>
      <c r="AE110" s="890"/>
      <c r="AF110" s="891">
        <v>368124</v>
      </c>
      <c r="AG110" s="889"/>
      <c r="AH110" s="889"/>
      <c r="AI110" s="889"/>
      <c r="AJ110" s="890"/>
      <c r="AK110" s="891">
        <v>412582</v>
      </c>
      <c r="AL110" s="889"/>
      <c r="AM110" s="889"/>
      <c r="AN110" s="889"/>
      <c r="AO110" s="890"/>
      <c r="AP110" s="892">
        <v>14.9</v>
      </c>
      <c r="AQ110" s="893"/>
      <c r="AR110" s="893"/>
      <c r="AS110" s="893"/>
      <c r="AT110" s="894"/>
      <c r="AU110" s="930" t="s">
        <v>74</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3638258</v>
      </c>
      <c r="BR110" s="842"/>
      <c r="BS110" s="842"/>
      <c r="BT110" s="842"/>
      <c r="BU110" s="842"/>
      <c r="BV110" s="842">
        <v>3696599</v>
      </c>
      <c r="BW110" s="842"/>
      <c r="BX110" s="842"/>
      <c r="BY110" s="842"/>
      <c r="BZ110" s="842"/>
      <c r="CA110" s="842">
        <v>3517830</v>
      </c>
      <c r="CB110" s="842"/>
      <c r="CC110" s="842"/>
      <c r="CD110" s="842"/>
      <c r="CE110" s="842"/>
      <c r="CF110" s="866">
        <v>127.1</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438</v>
      </c>
      <c r="DH110" s="842"/>
      <c r="DI110" s="842"/>
      <c r="DJ110" s="842"/>
      <c r="DK110" s="842"/>
      <c r="DL110" s="842" t="s">
        <v>439</v>
      </c>
      <c r="DM110" s="842"/>
      <c r="DN110" s="842"/>
      <c r="DO110" s="842"/>
      <c r="DP110" s="842"/>
      <c r="DQ110" s="842" t="s">
        <v>439</v>
      </c>
      <c r="DR110" s="842"/>
      <c r="DS110" s="842"/>
      <c r="DT110" s="842"/>
      <c r="DU110" s="842"/>
      <c r="DV110" s="843" t="s">
        <v>439</v>
      </c>
      <c r="DW110" s="843"/>
      <c r="DX110" s="843"/>
      <c r="DY110" s="843"/>
      <c r="DZ110" s="844"/>
    </row>
    <row r="111" spans="1:131" s="230" customFormat="1" ht="26.25" customHeight="1" x14ac:dyDescent="0.15">
      <c r="A111" s="774" t="s">
        <v>440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439</v>
      </c>
      <c r="AB111" s="919"/>
      <c r="AC111" s="919"/>
      <c r="AD111" s="919"/>
      <c r="AE111" s="920"/>
      <c r="AF111" s="921" t="s">
        <v>438</v>
      </c>
      <c r="AG111" s="919"/>
      <c r="AH111" s="919"/>
      <c r="AI111" s="919"/>
      <c r="AJ111" s="920"/>
      <c r="AK111" s="921" t="s">
        <v>441</v>
      </c>
      <c r="AL111" s="919"/>
      <c r="AM111" s="919"/>
      <c r="AN111" s="919"/>
      <c r="AO111" s="920"/>
      <c r="AP111" s="922" t="s">
        <v>438</v>
      </c>
      <c r="AQ111" s="923"/>
      <c r="AR111" s="923"/>
      <c r="AS111" s="923"/>
      <c r="AT111" s="924"/>
      <c r="AU111" s="932"/>
      <c r="AV111" s="933"/>
      <c r="AW111" s="933"/>
      <c r="AX111" s="933"/>
      <c r="AY111" s="933"/>
      <c r="AZ111" s="815" t="s">
        <v>442</v>
      </c>
      <c r="BA111" s="752"/>
      <c r="BB111" s="752"/>
      <c r="BC111" s="752"/>
      <c r="BD111" s="752"/>
      <c r="BE111" s="752"/>
      <c r="BF111" s="752"/>
      <c r="BG111" s="752"/>
      <c r="BH111" s="752"/>
      <c r="BI111" s="752"/>
      <c r="BJ111" s="752"/>
      <c r="BK111" s="752"/>
      <c r="BL111" s="752"/>
      <c r="BM111" s="752"/>
      <c r="BN111" s="752"/>
      <c r="BO111" s="752"/>
      <c r="BP111" s="753"/>
      <c r="BQ111" s="816" t="s">
        <v>443</v>
      </c>
      <c r="BR111" s="817"/>
      <c r="BS111" s="817"/>
      <c r="BT111" s="817"/>
      <c r="BU111" s="817"/>
      <c r="BV111" s="817" t="s">
        <v>438</v>
      </c>
      <c r="BW111" s="817"/>
      <c r="BX111" s="817"/>
      <c r="BY111" s="817"/>
      <c r="BZ111" s="817"/>
      <c r="CA111" s="817" t="s">
        <v>444</v>
      </c>
      <c r="CB111" s="817"/>
      <c r="CC111" s="817"/>
      <c r="CD111" s="817"/>
      <c r="CE111" s="817"/>
      <c r="CF111" s="875" t="s">
        <v>445</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443</v>
      </c>
      <c r="DH111" s="817"/>
      <c r="DI111" s="817"/>
      <c r="DJ111" s="817"/>
      <c r="DK111" s="817"/>
      <c r="DL111" s="817" t="s">
        <v>129</v>
      </c>
      <c r="DM111" s="817"/>
      <c r="DN111" s="817"/>
      <c r="DO111" s="817"/>
      <c r="DP111" s="817"/>
      <c r="DQ111" s="817" t="s">
        <v>441</v>
      </c>
      <c r="DR111" s="817"/>
      <c r="DS111" s="817"/>
      <c r="DT111" s="817"/>
      <c r="DU111" s="817"/>
      <c r="DV111" s="794" t="s">
        <v>129</v>
      </c>
      <c r="DW111" s="794"/>
      <c r="DX111" s="794"/>
      <c r="DY111" s="794"/>
      <c r="DZ111" s="795"/>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445</v>
      </c>
      <c r="AB112" s="780"/>
      <c r="AC112" s="780"/>
      <c r="AD112" s="780"/>
      <c r="AE112" s="781"/>
      <c r="AF112" s="782" t="s">
        <v>438</v>
      </c>
      <c r="AG112" s="780"/>
      <c r="AH112" s="780"/>
      <c r="AI112" s="780"/>
      <c r="AJ112" s="781"/>
      <c r="AK112" s="782" t="s">
        <v>441</v>
      </c>
      <c r="AL112" s="780"/>
      <c r="AM112" s="780"/>
      <c r="AN112" s="780"/>
      <c r="AO112" s="781"/>
      <c r="AP112" s="824" t="s">
        <v>438</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3000440</v>
      </c>
      <c r="BR112" s="817"/>
      <c r="BS112" s="817"/>
      <c r="BT112" s="817"/>
      <c r="BU112" s="817"/>
      <c r="BV112" s="817">
        <v>2961496</v>
      </c>
      <c r="BW112" s="817"/>
      <c r="BX112" s="817"/>
      <c r="BY112" s="817"/>
      <c r="BZ112" s="817"/>
      <c r="CA112" s="817">
        <v>3154017</v>
      </c>
      <c r="CB112" s="817"/>
      <c r="CC112" s="817"/>
      <c r="CD112" s="817"/>
      <c r="CE112" s="817"/>
      <c r="CF112" s="875">
        <v>113.9</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441</v>
      </c>
      <c r="DH112" s="817"/>
      <c r="DI112" s="817"/>
      <c r="DJ112" s="817"/>
      <c r="DK112" s="817"/>
      <c r="DL112" s="817" t="s">
        <v>438</v>
      </c>
      <c r="DM112" s="817"/>
      <c r="DN112" s="817"/>
      <c r="DO112" s="817"/>
      <c r="DP112" s="817"/>
      <c r="DQ112" s="817" t="s">
        <v>438</v>
      </c>
      <c r="DR112" s="817"/>
      <c r="DS112" s="817"/>
      <c r="DT112" s="817"/>
      <c r="DU112" s="817"/>
      <c r="DV112" s="794" t="s">
        <v>129</v>
      </c>
      <c r="DW112" s="794"/>
      <c r="DX112" s="794"/>
      <c r="DY112" s="794"/>
      <c r="DZ112" s="795"/>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331854</v>
      </c>
      <c r="AB113" s="919"/>
      <c r="AC113" s="919"/>
      <c r="AD113" s="919"/>
      <c r="AE113" s="920"/>
      <c r="AF113" s="921">
        <v>393237</v>
      </c>
      <c r="AG113" s="919"/>
      <c r="AH113" s="919"/>
      <c r="AI113" s="919"/>
      <c r="AJ113" s="920"/>
      <c r="AK113" s="921">
        <v>443816</v>
      </c>
      <c r="AL113" s="919"/>
      <c r="AM113" s="919"/>
      <c r="AN113" s="919"/>
      <c r="AO113" s="920"/>
      <c r="AP113" s="922">
        <v>16</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91631</v>
      </c>
      <c r="BR113" s="817"/>
      <c r="BS113" s="817"/>
      <c r="BT113" s="817"/>
      <c r="BU113" s="817"/>
      <c r="BV113" s="817">
        <v>61675</v>
      </c>
      <c r="BW113" s="817"/>
      <c r="BX113" s="817"/>
      <c r="BY113" s="817"/>
      <c r="BZ113" s="817"/>
      <c r="CA113" s="817">
        <v>49253</v>
      </c>
      <c r="CB113" s="817"/>
      <c r="CC113" s="817"/>
      <c r="CD113" s="817"/>
      <c r="CE113" s="817"/>
      <c r="CF113" s="875">
        <v>1.8</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438</v>
      </c>
      <c r="DH113" s="780"/>
      <c r="DI113" s="780"/>
      <c r="DJ113" s="780"/>
      <c r="DK113" s="781"/>
      <c r="DL113" s="782" t="s">
        <v>438</v>
      </c>
      <c r="DM113" s="780"/>
      <c r="DN113" s="780"/>
      <c r="DO113" s="780"/>
      <c r="DP113" s="781"/>
      <c r="DQ113" s="782" t="s">
        <v>441</v>
      </c>
      <c r="DR113" s="780"/>
      <c r="DS113" s="780"/>
      <c r="DT113" s="780"/>
      <c r="DU113" s="781"/>
      <c r="DV113" s="824" t="s">
        <v>441</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60643</v>
      </c>
      <c r="AB114" s="780"/>
      <c r="AC114" s="780"/>
      <c r="AD114" s="780"/>
      <c r="AE114" s="781"/>
      <c r="AF114" s="782">
        <v>45696</v>
      </c>
      <c r="AG114" s="780"/>
      <c r="AH114" s="780"/>
      <c r="AI114" s="780"/>
      <c r="AJ114" s="781"/>
      <c r="AK114" s="782">
        <v>25345</v>
      </c>
      <c r="AL114" s="780"/>
      <c r="AM114" s="780"/>
      <c r="AN114" s="780"/>
      <c r="AO114" s="781"/>
      <c r="AP114" s="824">
        <v>0.9</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v>903557</v>
      </c>
      <c r="BR114" s="817"/>
      <c r="BS114" s="817"/>
      <c r="BT114" s="817"/>
      <c r="BU114" s="817"/>
      <c r="BV114" s="817">
        <v>910840</v>
      </c>
      <c r="BW114" s="817"/>
      <c r="BX114" s="817"/>
      <c r="BY114" s="817"/>
      <c r="BZ114" s="817"/>
      <c r="CA114" s="817">
        <v>849277</v>
      </c>
      <c r="CB114" s="817"/>
      <c r="CC114" s="817"/>
      <c r="CD114" s="817"/>
      <c r="CE114" s="817"/>
      <c r="CF114" s="875">
        <v>30.7</v>
      </c>
      <c r="CG114" s="876"/>
      <c r="CH114" s="876"/>
      <c r="CI114" s="876"/>
      <c r="CJ114" s="876"/>
      <c r="CK114" s="927"/>
      <c r="CL114" s="821"/>
      <c r="CM114" s="815" t="s">
        <v>456</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445</v>
      </c>
      <c r="DH114" s="780"/>
      <c r="DI114" s="780"/>
      <c r="DJ114" s="780"/>
      <c r="DK114" s="781"/>
      <c r="DL114" s="782" t="s">
        <v>441</v>
      </c>
      <c r="DM114" s="780"/>
      <c r="DN114" s="780"/>
      <c r="DO114" s="780"/>
      <c r="DP114" s="781"/>
      <c r="DQ114" s="782" t="s">
        <v>441</v>
      </c>
      <c r="DR114" s="780"/>
      <c r="DS114" s="780"/>
      <c r="DT114" s="780"/>
      <c r="DU114" s="781"/>
      <c r="DV114" s="824" t="s">
        <v>438</v>
      </c>
      <c r="DW114" s="825"/>
      <c r="DX114" s="825"/>
      <c r="DY114" s="825"/>
      <c r="DZ114" s="826"/>
    </row>
    <row r="115" spans="1:130" s="230" customFormat="1" ht="26.25" customHeight="1" x14ac:dyDescent="0.15">
      <c r="A115" s="914"/>
      <c r="B115" s="915"/>
      <c r="C115" s="752" t="s">
        <v>457</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438</v>
      </c>
      <c r="AB115" s="919"/>
      <c r="AC115" s="919"/>
      <c r="AD115" s="919"/>
      <c r="AE115" s="920"/>
      <c r="AF115" s="921" t="s">
        <v>441</v>
      </c>
      <c r="AG115" s="919"/>
      <c r="AH115" s="919"/>
      <c r="AI115" s="919"/>
      <c r="AJ115" s="920"/>
      <c r="AK115" s="921" t="s">
        <v>129</v>
      </c>
      <c r="AL115" s="919"/>
      <c r="AM115" s="919"/>
      <c r="AN115" s="919"/>
      <c r="AO115" s="920"/>
      <c r="AP115" s="922" t="s">
        <v>441</v>
      </c>
      <c r="AQ115" s="923"/>
      <c r="AR115" s="923"/>
      <c r="AS115" s="923"/>
      <c r="AT115" s="924"/>
      <c r="AU115" s="932"/>
      <c r="AV115" s="933"/>
      <c r="AW115" s="933"/>
      <c r="AX115" s="933"/>
      <c r="AY115" s="933"/>
      <c r="AZ115" s="815" t="s">
        <v>458</v>
      </c>
      <c r="BA115" s="752"/>
      <c r="BB115" s="752"/>
      <c r="BC115" s="752"/>
      <c r="BD115" s="752"/>
      <c r="BE115" s="752"/>
      <c r="BF115" s="752"/>
      <c r="BG115" s="752"/>
      <c r="BH115" s="752"/>
      <c r="BI115" s="752"/>
      <c r="BJ115" s="752"/>
      <c r="BK115" s="752"/>
      <c r="BL115" s="752"/>
      <c r="BM115" s="752"/>
      <c r="BN115" s="752"/>
      <c r="BO115" s="752"/>
      <c r="BP115" s="753"/>
      <c r="BQ115" s="816" t="s">
        <v>443</v>
      </c>
      <c r="BR115" s="817"/>
      <c r="BS115" s="817"/>
      <c r="BT115" s="817"/>
      <c r="BU115" s="817"/>
      <c r="BV115" s="817" t="s">
        <v>443</v>
      </c>
      <c r="BW115" s="817"/>
      <c r="BX115" s="817"/>
      <c r="BY115" s="817"/>
      <c r="BZ115" s="817"/>
      <c r="CA115" s="817" t="s">
        <v>444</v>
      </c>
      <c r="CB115" s="817"/>
      <c r="CC115" s="817"/>
      <c r="CD115" s="817"/>
      <c r="CE115" s="817"/>
      <c r="CF115" s="875" t="s">
        <v>441</v>
      </c>
      <c r="CG115" s="876"/>
      <c r="CH115" s="876"/>
      <c r="CI115" s="876"/>
      <c r="CJ115" s="876"/>
      <c r="CK115" s="927"/>
      <c r="CL115" s="821"/>
      <c r="CM115" s="815" t="s">
        <v>459</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443</v>
      </c>
      <c r="DM115" s="780"/>
      <c r="DN115" s="780"/>
      <c r="DO115" s="780"/>
      <c r="DP115" s="781"/>
      <c r="DQ115" s="782" t="s">
        <v>129</v>
      </c>
      <c r="DR115" s="780"/>
      <c r="DS115" s="780"/>
      <c r="DT115" s="780"/>
      <c r="DU115" s="781"/>
      <c r="DV115" s="824" t="s">
        <v>444</v>
      </c>
      <c r="DW115" s="825"/>
      <c r="DX115" s="825"/>
      <c r="DY115" s="825"/>
      <c r="DZ115" s="826"/>
    </row>
    <row r="116" spans="1:130" s="230" customFormat="1" ht="26.25" customHeight="1" x14ac:dyDescent="0.15">
      <c r="A116" s="916"/>
      <c r="B116" s="917"/>
      <c r="C116" s="839" t="s">
        <v>460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441</v>
      </c>
      <c r="AB116" s="780"/>
      <c r="AC116" s="780"/>
      <c r="AD116" s="780"/>
      <c r="AE116" s="781"/>
      <c r="AF116" s="782" t="s">
        <v>441</v>
      </c>
      <c r="AG116" s="780"/>
      <c r="AH116" s="780"/>
      <c r="AI116" s="780"/>
      <c r="AJ116" s="781"/>
      <c r="AK116" s="782" t="s">
        <v>441</v>
      </c>
      <c r="AL116" s="780"/>
      <c r="AM116" s="780"/>
      <c r="AN116" s="780"/>
      <c r="AO116" s="781"/>
      <c r="AP116" s="824" t="s">
        <v>438</v>
      </c>
      <c r="AQ116" s="825"/>
      <c r="AR116" s="825"/>
      <c r="AS116" s="825"/>
      <c r="AT116" s="826"/>
      <c r="AU116" s="932"/>
      <c r="AV116" s="933"/>
      <c r="AW116" s="933"/>
      <c r="AX116" s="933"/>
      <c r="AY116" s="933"/>
      <c r="AZ116" s="909" t="s">
        <v>461</v>
      </c>
      <c r="BA116" s="910"/>
      <c r="BB116" s="910"/>
      <c r="BC116" s="910"/>
      <c r="BD116" s="910"/>
      <c r="BE116" s="910"/>
      <c r="BF116" s="910"/>
      <c r="BG116" s="910"/>
      <c r="BH116" s="910"/>
      <c r="BI116" s="910"/>
      <c r="BJ116" s="910"/>
      <c r="BK116" s="910"/>
      <c r="BL116" s="910"/>
      <c r="BM116" s="910"/>
      <c r="BN116" s="910"/>
      <c r="BO116" s="910"/>
      <c r="BP116" s="911"/>
      <c r="BQ116" s="816" t="s">
        <v>438</v>
      </c>
      <c r="BR116" s="817"/>
      <c r="BS116" s="817"/>
      <c r="BT116" s="817"/>
      <c r="BU116" s="817"/>
      <c r="BV116" s="817" t="s">
        <v>444</v>
      </c>
      <c r="BW116" s="817"/>
      <c r="BX116" s="817"/>
      <c r="BY116" s="817"/>
      <c r="BZ116" s="817"/>
      <c r="CA116" s="817" t="s">
        <v>441</v>
      </c>
      <c r="CB116" s="817"/>
      <c r="CC116" s="817"/>
      <c r="CD116" s="817"/>
      <c r="CE116" s="817"/>
      <c r="CF116" s="875" t="s">
        <v>444</v>
      </c>
      <c r="CG116" s="876"/>
      <c r="CH116" s="876"/>
      <c r="CI116" s="876"/>
      <c r="CJ116" s="876"/>
      <c r="CK116" s="927"/>
      <c r="CL116" s="821"/>
      <c r="CM116" s="815" t="s">
        <v>462</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441</v>
      </c>
      <c r="DH116" s="780"/>
      <c r="DI116" s="780"/>
      <c r="DJ116" s="780"/>
      <c r="DK116" s="781"/>
      <c r="DL116" s="782" t="s">
        <v>438</v>
      </c>
      <c r="DM116" s="780"/>
      <c r="DN116" s="780"/>
      <c r="DO116" s="780"/>
      <c r="DP116" s="781"/>
      <c r="DQ116" s="782" t="s">
        <v>441</v>
      </c>
      <c r="DR116" s="780"/>
      <c r="DS116" s="780"/>
      <c r="DT116" s="780"/>
      <c r="DU116" s="781"/>
      <c r="DV116" s="824" t="s">
        <v>441</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463</v>
      </c>
      <c r="Z117" s="897"/>
      <c r="AA117" s="902">
        <v>739860</v>
      </c>
      <c r="AB117" s="903"/>
      <c r="AC117" s="903"/>
      <c r="AD117" s="903"/>
      <c r="AE117" s="904"/>
      <c r="AF117" s="905">
        <v>807057</v>
      </c>
      <c r="AG117" s="903"/>
      <c r="AH117" s="903"/>
      <c r="AI117" s="903"/>
      <c r="AJ117" s="904"/>
      <c r="AK117" s="905">
        <v>881743</v>
      </c>
      <c r="AL117" s="903"/>
      <c r="AM117" s="903"/>
      <c r="AN117" s="903"/>
      <c r="AO117" s="904"/>
      <c r="AP117" s="906"/>
      <c r="AQ117" s="907"/>
      <c r="AR117" s="907"/>
      <c r="AS117" s="907"/>
      <c r="AT117" s="908"/>
      <c r="AU117" s="932"/>
      <c r="AV117" s="933"/>
      <c r="AW117" s="933"/>
      <c r="AX117" s="933"/>
      <c r="AY117" s="933"/>
      <c r="AZ117" s="863" t="s">
        <v>464</v>
      </c>
      <c r="BA117" s="864"/>
      <c r="BB117" s="864"/>
      <c r="BC117" s="864"/>
      <c r="BD117" s="864"/>
      <c r="BE117" s="864"/>
      <c r="BF117" s="864"/>
      <c r="BG117" s="864"/>
      <c r="BH117" s="864"/>
      <c r="BI117" s="864"/>
      <c r="BJ117" s="864"/>
      <c r="BK117" s="864"/>
      <c r="BL117" s="864"/>
      <c r="BM117" s="864"/>
      <c r="BN117" s="864"/>
      <c r="BO117" s="864"/>
      <c r="BP117" s="865"/>
      <c r="BQ117" s="816" t="s">
        <v>129</v>
      </c>
      <c r="BR117" s="817"/>
      <c r="BS117" s="817"/>
      <c r="BT117" s="817"/>
      <c r="BU117" s="817"/>
      <c r="BV117" s="817" t="s">
        <v>129</v>
      </c>
      <c r="BW117" s="817"/>
      <c r="BX117" s="817"/>
      <c r="BY117" s="817"/>
      <c r="BZ117" s="817"/>
      <c r="CA117" s="817" t="s">
        <v>129</v>
      </c>
      <c r="CB117" s="817"/>
      <c r="CC117" s="817"/>
      <c r="CD117" s="817"/>
      <c r="CE117" s="817"/>
      <c r="CF117" s="875" t="s">
        <v>129</v>
      </c>
      <c r="CG117" s="876"/>
      <c r="CH117" s="876"/>
      <c r="CI117" s="876"/>
      <c r="CJ117" s="876"/>
      <c r="CK117" s="927"/>
      <c r="CL117" s="821"/>
      <c r="CM117" s="815" t="s">
        <v>465</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129</v>
      </c>
      <c r="DH117" s="780"/>
      <c r="DI117" s="780"/>
      <c r="DJ117" s="780"/>
      <c r="DK117" s="781"/>
      <c r="DL117" s="782" t="s">
        <v>129</v>
      </c>
      <c r="DM117" s="780"/>
      <c r="DN117" s="780"/>
      <c r="DO117" s="780"/>
      <c r="DP117" s="781"/>
      <c r="DQ117" s="782" t="s">
        <v>129</v>
      </c>
      <c r="DR117" s="780"/>
      <c r="DS117" s="780"/>
      <c r="DT117" s="780"/>
      <c r="DU117" s="781"/>
      <c r="DV117" s="824" t="s">
        <v>129</v>
      </c>
      <c r="DW117" s="825"/>
      <c r="DX117" s="825"/>
      <c r="DY117" s="825"/>
      <c r="DZ117" s="826"/>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307</v>
      </c>
      <c r="AL118" s="896"/>
      <c r="AM118" s="896"/>
      <c r="AN118" s="896"/>
      <c r="AO118" s="897"/>
      <c r="AP118" s="899" t="s">
        <v>432</v>
      </c>
      <c r="AQ118" s="900"/>
      <c r="AR118" s="900"/>
      <c r="AS118" s="900"/>
      <c r="AT118" s="901"/>
      <c r="AU118" s="932"/>
      <c r="AV118" s="933"/>
      <c r="AW118" s="933"/>
      <c r="AX118" s="933"/>
      <c r="AY118" s="933"/>
      <c r="AZ118" s="838" t="s">
        <v>466</v>
      </c>
      <c r="BA118" s="839"/>
      <c r="BB118" s="839"/>
      <c r="BC118" s="839"/>
      <c r="BD118" s="839"/>
      <c r="BE118" s="839"/>
      <c r="BF118" s="839"/>
      <c r="BG118" s="839"/>
      <c r="BH118" s="839"/>
      <c r="BI118" s="839"/>
      <c r="BJ118" s="839"/>
      <c r="BK118" s="839"/>
      <c r="BL118" s="839"/>
      <c r="BM118" s="839"/>
      <c r="BN118" s="839"/>
      <c r="BO118" s="839"/>
      <c r="BP118" s="840"/>
      <c r="BQ118" s="879" t="s">
        <v>438</v>
      </c>
      <c r="BR118" s="845"/>
      <c r="BS118" s="845"/>
      <c r="BT118" s="845"/>
      <c r="BU118" s="845"/>
      <c r="BV118" s="845" t="s">
        <v>438</v>
      </c>
      <c r="BW118" s="845"/>
      <c r="BX118" s="845"/>
      <c r="BY118" s="845"/>
      <c r="BZ118" s="845"/>
      <c r="CA118" s="845" t="s">
        <v>438</v>
      </c>
      <c r="CB118" s="845"/>
      <c r="CC118" s="845"/>
      <c r="CD118" s="845"/>
      <c r="CE118" s="845"/>
      <c r="CF118" s="875" t="s">
        <v>438</v>
      </c>
      <c r="CG118" s="876"/>
      <c r="CH118" s="876"/>
      <c r="CI118" s="876"/>
      <c r="CJ118" s="876"/>
      <c r="CK118" s="927"/>
      <c r="CL118" s="821"/>
      <c r="CM118" s="815" t="s">
        <v>467</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438</v>
      </c>
      <c r="DH118" s="780"/>
      <c r="DI118" s="780"/>
      <c r="DJ118" s="780"/>
      <c r="DK118" s="781"/>
      <c r="DL118" s="782" t="s">
        <v>438</v>
      </c>
      <c r="DM118" s="780"/>
      <c r="DN118" s="780"/>
      <c r="DO118" s="780"/>
      <c r="DP118" s="781"/>
      <c r="DQ118" s="782" t="s">
        <v>438</v>
      </c>
      <c r="DR118" s="780"/>
      <c r="DS118" s="780"/>
      <c r="DT118" s="780"/>
      <c r="DU118" s="781"/>
      <c r="DV118" s="824" t="s">
        <v>438</v>
      </c>
      <c r="DW118" s="825"/>
      <c r="DX118" s="825"/>
      <c r="DY118" s="825"/>
      <c r="DZ118" s="826"/>
    </row>
    <row r="119" spans="1:130" s="230" customFormat="1" ht="26.25" customHeight="1" x14ac:dyDescent="0.15">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438</v>
      </c>
      <c r="AB119" s="889"/>
      <c r="AC119" s="889"/>
      <c r="AD119" s="889"/>
      <c r="AE119" s="890"/>
      <c r="AF119" s="891" t="s">
        <v>438</v>
      </c>
      <c r="AG119" s="889"/>
      <c r="AH119" s="889"/>
      <c r="AI119" s="889"/>
      <c r="AJ119" s="890"/>
      <c r="AK119" s="891" t="s">
        <v>438</v>
      </c>
      <c r="AL119" s="889"/>
      <c r="AM119" s="889"/>
      <c r="AN119" s="889"/>
      <c r="AO119" s="890"/>
      <c r="AP119" s="892" t="s">
        <v>438</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468</v>
      </c>
      <c r="BP119" s="878"/>
      <c r="BQ119" s="879">
        <v>7633886</v>
      </c>
      <c r="BR119" s="845"/>
      <c r="BS119" s="845"/>
      <c r="BT119" s="845"/>
      <c r="BU119" s="845"/>
      <c r="BV119" s="845">
        <v>7630610</v>
      </c>
      <c r="BW119" s="845"/>
      <c r="BX119" s="845"/>
      <c r="BY119" s="845"/>
      <c r="BZ119" s="845"/>
      <c r="CA119" s="845">
        <v>7570377</v>
      </c>
      <c r="CB119" s="845"/>
      <c r="CC119" s="845"/>
      <c r="CD119" s="845"/>
      <c r="CE119" s="845"/>
      <c r="CF119" s="748"/>
      <c r="CG119" s="749"/>
      <c r="CH119" s="749"/>
      <c r="CI119" s="749"/>
      <c r="CJ119" s="834"/>
      <c r="CK119" s="928"/>
      <c r="CL119" s="823"/>
      <c r="CM119" s="838" t="s">
        <v>469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443</v>
      </c>
      <c r="DH119" s="764"/>
      <c r="DI119" s="764"/>
      <c r="DJ119" s="764"/>
      <c r="DK119" s="765"/>
      <c r="DL119" s="766" t="s">
        <v>443</v>
      </c>
      <c r="DM119" s="764"/>
      <c r="DN119" s="764"/>
      <c r="DO119" s="764"/>
      <c r="DP119" s="765"/>
      <c r="DQ119" s="766" t="s">
        <v>443</v>
      </c>
      <c r="DR119" s="764"/>
      <c r="DS119" s="764"/>
      <c r="DT119" s="764"/>
      <c r="DU119" s="765"/>
      <c r="DV119" s="848" t="s">
        <v>443</v>
      </c>
      <c r="DW119" s="849"/>
      <c r="DX119" s="849"/>
      <c r="DY119" s="849"/>
      <c r="DZ119" s="850"/>
    </row>
    <row r="120" spans="1:130" s="230" customFormat="1" ht="26.25" customHeight="1" x14ac:dyDescent="0.15">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443</v>
      </c>
      <c r="AB120" s="780"/>
      <c r="AC120" s="780"/>
      <c r="AD120" s="780"/>
      <c r="AE120" s="781"/>
      <c r="AF120" s="782" t="s">
        <v>438</v>
      </c>
      <c r="AG120" s="780"/>
      <c r="AH120" s="780"/>
      <c r="AI120" s="780"/>
      <c r="AJ120" s="781"/>
      <c r="AK120" s="782" t="s">
        <v>443</v>
      </c>
      <c r="AL120" s="780"/>
      <c r="AM120" s="780"/>
      <c r="AN120" s="780"/>
      <c r="AO120" s="781"/>
      <c r="AP120" s="824" t="s">
        <v>443</v>
      </c>
      <c r="AQ120" s="825"/>
      <c r="AR120" s="825"/>
      <c r="AS120" s="825"/>
      <c r="AT120" s="826"/>
      <c r="AU120" s="880" t="s">
        <v>470</v>
      </c>
      <c r="AV120" s="881"/>
      <c r="AW120" s="881"/>
      <c r="AX120" s="881"/>
      <c r="AY120" s="882"/>
      <c r="AZ120" s="860" t="s">
        <v>471</v>
      </c>
      <c r="BA120" s="808"/>
      <c r="BB120" s="808"/>
      <c r="BC120" s="808"/>
      <c r="BD120" s="808"/>
      <c r="BE120" s="808"/>
      <c r="BF120" s="808"/>
      <c r="BG120" s="808"/>
      <c r="BH120" s="808"/>
      <c r="BI120" s="808"/>
      <c r="BJ120" s="808"/>
      <c r="BK120" s="808"/>
      <c r="BL120" s="808"/>
      <c r="BM120" s="808"/>
      <c r="BN120" s="808"/>
      <c r="BO120" s="808"/>
      <c r="BP120" s="809"/>
      <c r="BQ120" s="861">
        <v>1792797</v>
      </c>
      <c r="BR120" s="842"/>
      <c r="BS120" s="842"/>
      <c r="BT120" s="842"/>
      <c r="BU120" s="842"/>
      <c r="BV120" s="842">
        <v>2684924</v>
      </c>
      <c r="BW120" s="842"/>
      <c r="BX120" s="842"/>
      <c r="BY120" s="842"/>
      <c r="BZ120" s="842"/>
      <c r="CA120" s="842">
        <v>2733287</v>
      </c>
      <c r="CB120" s="842"/>
      <c r="CC120" s="842"/>
      <c r="CD120" s="842"/>
      <c r="CE120" s="842"/>
      <c r="CF120" s="866">
        <v>98.7</v>
      </c>
      <c r="CG120" s="867"/>
      <c r="CH120" s="867"/>
      <c r="CI120" s="867"/>
      <c r="CJ120" s="867"/>
      <c r="CK120" s="868" t="s">
        <v>472</v>
      </c>
      <c r="CL120" s="852"/>
      <c r="CM120" s="852"/>
      <c r="CN120" s="852"/>
      <c r="CO120" s="853"/>
      <c r="CP120" s="872" t="s">
        <v>473</v>
      </c>
      <c r="CQ120" s="873"/>
      <c r="CR120" s="873"/>
      <c r="CS120" s="873"/>
      <c r="CT120" s="873"/>
      <c r="CU120" s="873"/>
      <c r="CV120" s="873"/>
      <c r="CW120" s="873"/>
      <c r="CX120" s="873"/>
      <c r="CY120" s="873"/>
      <c r="CZ120" s="873"/>
      <c r="DA120" s="873"/>
      <c r="DB120" s="873"/>
      <c r="DC120" s="873"/>
      <c r="DD120" s="873"/>
      <c r="DE120" s="873"/>
      <c r="DF120" s="874"/>
      <c r="DG120" s="861">
        <v>2070550</v>
      </c>
      <c r="DH120" s="842"/>
      <c r="DI120" s="842"/>
      <c r="DJ120" s="842"/>
      <c r="DK120" s="842"/>
      <c r="DL120" s="842">
        <v>1863600</v>
      </c>
      <c r="DM120" s="842"/>
      <c r="DN120" s="842"/>
      <c r="DO120" s="842"/>
      <c r="DP120" s="842"/>
      <c r="DQ120" s="842">
        <v>1859381</v>
      </c>
      <c r="DR120" s="842"/>
      <c r="DS120" s="842"/>
      <c r="DT120" s="842"/>
      <c r="DU120" s="842"/>
      <c r="DV120" s="843">
        <v>67.2</v>
      </c>
      <c r="DW120" s="843"/>
      <c r="DX120" s="843"/>
      <c r="DY120" s="843"/>
      <c r="DZ120" s="844"/>
    </row>
    <row r="121" spans="1:130" s="230" customFormat="1" ht="26.25" customHeight="1" x14ac:dyDescent="0.15">
      <c r="A121" s="820"/>
      <c r="B121" s="821"/>
      <c r="C121" s="863" t="s">
        <v>474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438</v>
      </c>
      <c r="AB121" s="780"/>
      <c r="AC121" s="780"/>
      <c r="AD121" s="780"/>
      <c r="AE121" s="781"/>
      <c r="AF121" s="782" t="s">
        <v>443</v>
      </c>
      <c r="AG121" s="780"/>
      <c r="AH121" s="780"/>
      <c r="AI121" s="780"/>
      <c r="AJ121" s="781"/>
      <c r="AK121" s="782" t="s">
        <v>443</v>
      </c>
      <c r="AL121" s="780"/>
      <c r="AM121" s="780"/>
      <c r="AN121" s="780"/>
      <c r="AO121" s="781"/>
      <c r="AP121" s="824" t="s">
        <v>443</v>
      </c>
      <c r="AQ121" s="825"/>
      <c r="AR121" s="825"/>
      <c r="AS121" s="825"/>
      <c r="AT121" s="826"/>
      <c r="AU121" s="883"/>
      <c r="AV121" s="884"/>
      <c r="AW121" s="884"/>
      <c r="AX121" s="884"/>
      <c r="AY121" s="885"/>
      <c r="AZ121" s="815" t="s">
        <v>475</v>
      </c>
      <c r="BA121" s="752"/>
      <c r="BB121" s="752"/>
      <c r="BC121" s="752"/>
      <c r="BD121" s="752"/>
      <c r="BE121" s="752"/>
      <c r="BF121" s="752"/>
      <c r="BG121" s="752"/>
      <c r="BH121" s="752"/>
      <c r="BI121" s="752"/>
      <c r="BJ121" s="752"/>
      <c r="BK121" s="752"/>
      <c r="BL121" s="752"/>
      <c r="BM121" s="752"/>
      <c r="BN121" s="752"/>
      <c r="BO121" s="752"/>
      <c r="BP121" s="753"/>
      <c r="BQ121" s="816" t="s">
        <v>443</v>
      </c>
      <c r="BR121" s="817"/>
      <c r="BS121" s="817"/>
      <c r="BT121" s="817"/>
      <c r="BU121" s="817"/>
      <c r="BV121" s="817" t="s">
        <v>443</v>
      </c>
      <c r="BW121" s="817"/>
      <c r="BX121" s="817"/>
      <c r="BY121" s="817"/>
      <c r="BZ121" s="817"/>
      <c r="CA121" s="817" t="s">
        <v>443</v>
      </c>
      <c r="CB121" s="817"/>
      <c r="CC121" s="817"/>
      <c r="CD121" s="817"/>
      <c r="CE121" s="817"/>
      <c r="CF121" s="875" t="s">
        <v>443</v>
      </c>
      <c r="CG121" s="876"/>
      <c r="CH121" s="876"/>
      <c r="CI121" s="876"/>
      <c r="CJ121" s="876"/>
      <c r="CK121" s="869"/>
      <c r="CL121" s="855"/>
      <c r="CM121" s="855"/>
      <c r="CN121" s="855"/>
      <c r="CO121" s="856"/>
      <c r="CP121" s="835" t="s">
        <v>476</v>
      </c>
      <c r="CQ121" s="836"/>
      <c r="CR121" s="836"/>
      <c r="CS121" s="836"/>
      <c r="CT121" s="836"/>
      <c r="CU121" s="836"/>
      <c r="CV121" s="836"/>
      <c r="CW121" s="836"/>
      <c r="CX121" s="836"/>
      <c r="CY121" s="836"/>
      <c r="CZ121" s="836"/>
      <c r="DA121" s="836"/>
      <c r="DB121" s="836"/>
      <c r="DC121" s="836"/>
      <c r="DD121" s="836"/>
      <c r="DE121" s="836"/>
      <c r="DF121" s="837"/>
      <c r="DG121" s="816">
        <v>383421</v>
      </c>
      <c r="DH121" s="817"/>
      <c r="DI121" s="817"/>
      <c r="DJ121" s="817"/>
      <c r="DK121" s="817"/>
      <c r="DL121" s="817">
        <v>622218</v>
      </c>
      <c r="DM121" s="817"/>
      <c r="DN121" s="817"/>
      <c r="DO121" s="817"/>
      <c r="DP121" s="817"/>
      <c r="DQ121" s="817">
        <v>875353</v>
      </c>
      <c r="DR121" s="817"/>
      <c r="DS121" s="817"/>
      <c r="DT121" s="817"/>
      <c r="DU121" s="817"/>
      <c r="DV121" s="794">
        <v>31.6</v>
      </c>
      <c r="DW121" s="794"/>
      <c r="DX121" s="794"/>
      <c r="DY121" s="794"/>
      <c r="DZ121" s="795"/>
    </row>
    <row r="122" spans="1:130" s="230" customFormat="1" ht="26.25" customHeight="1" x14ac:dyDescent="0.15">
      <c r="A122" s="820"/>
      <c r="B122" s="821"/>
      <c r="C122" s="815" t="s">
        <v>456</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443</v>
      </c>
      <c r="AB122" s="780"/>
      <c r="AC122" s="780"/>
      <c r="AD122" s="780"/>
      <c r="AE122" s="781"/>
      <c r="AF122" s="782" t="s">
        <v>443</v>
      </c>
      <c r="AG122" s="780"/>
      <c r="AH122" s="780"/>
      <c r="AI122" s="780"/>
      <c r="AJ122" s="781"/>
      <c r="AK122" s="782" t="s">
        <v>443</v>
      </c>
      <c r="AL122" s="780"/>
      <c r="AM122" s="780"/>
      <c r="AN122" s="780"/>
      <c r="AO122" s="781"/>
      <c r="AP122" s="824" t="s">
        <v>443</v>
      </c>
      <c r="AQ122" s="825"/>
      <c r="AR122" s="825"/>
      <c r="AS122" s="825"/>
      <c r="AT122" s="826"/>
      <c r="AU122" s="883"/>
      <c r="AV122" s="884"/>
      <c r="AW122" s="884"/>
      <c r="AX122" s="884"/>
      <c r="AY122" s="885"/>
      <c r="AZ122" s="838" t="s">
        <v>477</v>
      </c>
      <c r="BA122" s="839"/>
      <c r="BB122" s="839"/>
      <c r="BC122" s="839"/>
      <c r="BD122" s="839"/>
      <c r="BE122" s="839"/>
      <c r="BF122" s="839"/>
      <c r="BG122" s="839"/>
      <c r="BH122" s="839"/>
      <c r="BI122" s="839"/>
      <c r="BJ122" s="839"/>
      <c r="BK122" s="839"/>
      <c r="BL122" s="839"/>
      <c r="BM122" s="839"/>
      <c r="BN122" s="839"/>
      <c r="BO122" s="839"/>
      <c r="BP122" s="840"/>
      <c r="BQ122" s="879">
        <v>4518909</v>
      </c>
      <c r="BR122" s="845"/>
      <c r="BS122" s="845"/>
      <c r="BT122" s="845"/>
      <c r="BU122" s="845"/>
      <c r="BV122" s="845">
        <v>4473857</v>
      </c>
      <c r="BW122" s="845"/>
      <c r="BX122" s="845"/>
      <c r="BY122" s="845"/>
      <c r="BZ122" s="845"/>
      <c r="CA122" s="845">
        <v>4374984</v>
      </c>
      <c r="CB122" s="845"/>
      <c r="CC122" s="845"/>
      <c r="CD122" s="845"/>
      <c r="CE122" s="845"/>
      <c r="CF122" s="846">
        <v>158</v>
      </c>
      <c r="CG122" s="847"/>
      <c r="CH122" s="847"/>
      <c r="CI122" s="847"/>
      <c r="CJ122" s="847"/>
      <c r="CK122" s="869"/>
      <c r="CL122" s="855"/>
      <c r="CM122" s="855"/>
      <c r="CN122" s="855"/>
      <c r="CO122" s="856"/>
      <c r="CP122" s="835" t="s">
        <v>478</v>
      </c>
      <c r="CQ122" s="836"/>
      <c r="CR122" s="836"/>
      <c r="CS122" s="836"/>
      <c r="CT122" s="836"/>
      <c r="CU122" s="836"/>
      <c r="CV122" s="836"/>
      <c r="CW122" s="836"/>
      <c r="CX122" s="836"/>
      <c r="CY122" s="836"/>
      <c r="CZ122" s="836"/>
      <c r="DA122" s="836"/>
      <c r="DB122" s="836"/>
      <c r="DC122" s="836"/>
      <c r="DD122" s="836"/>
      <c r="DE122" s="836"/>
      <c r="DF122" s="837"/>
      <c r="DG122" s="816">
        <v>546469</v>
      </c>
      <c r="DH122" s="817"/>
      <c r="DI122" s="817"/>
      <c r="DJ122" s="817"/>
      <c r="DK122" s="817"/>
      <c r="DL122" s="817">
        <v>475678</v>
      </c>
      <c r="DM122" s="817"/>
      <c r="DN122" s="817"/>
      <c r="DO122" s="817"/>
      <c r="DP122" s="817"/>
      <c r="DQ122" s="817">
        <v>419283</v>
      </c>
      <c r="DR122" s="817"/>
      <c r="DS122" s="817"/>
      <c r="DT122" s="817"/>
      <c r="DU122" s="817"/>
      <c r="DV122" s="794">
        <v>15.1</v>
      </c>
      <c r="DW122" s="794"/>
      <c r="DX122" s="794"/>
      <c r="DY122" s="794"/>
      <c r="DZ122" s="795"/>
    </row>
    <row r="123" spans="1:130" s="230" customFormat="1" ht="26.25" customHeight="1" x14ac:dyDescent="0.15">
      <c r="A123" s="820"/>
      <c r="B123" s="821"/>
      <c r="C123" s="815" t="s">
        <v>462</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129</v>
      </c>
      <c r="AB123" s="780"/>
      <c r="AC123" s="780"/>
      <c r="AD123" s="780"/>
      <c r="AE123" s="781"/>
      <c r="AF123" s="782" t="s">
        <v>129</v>
      </c>
      <c r="AG123" s="780"/>
      <c r="AH123" s="780"/>
      <c r="AI123" s="780"/>
      <c r="AJ123" s="781"/>
      <c r="AK123" s="782" t="s">
        <v>129</v>
      </c>
      <c r="AL123" s="780"/>
      <c r="AM123" s="780"/>
      <c r="AN123" s="780"/>
      <c r="AO123" s="781"/>
      <c r="AP123" s="824" t="s">
        <v>129</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479</v>
      </c>
      <c r="BP123" s="878"/>
      <c r="BQ123" s="832">
        <v>6311706</v>
      </c>
      <c r="BR123" s="833"/>
      <c r="BS123" s="833"/>
      <c r="BT123" s="833"/>
      <c r="BU123" s="833"/>
      <c r="BV123" s="833">
        <v>7158781</v>
      </c>
      <c r="BW123" s="833"/>
      <c r="BX123" s="833"/>
      <c r="BY123" s="833"/>
      <c r="BZ123" s="833"/>
      <c r="CA123" s="833">
        <v>7108271</v>
      </c>
      <c r="CB123" s="833"/>
      <c r="CC123" s="833"/>
      <c r="CD123" s="833"/>
      <c r="CE123" s="833"/>
      <c r="CF123" s="748"/>
      <c r="CG123" s="749"/>
      <c r="CH123" s="749"/>
      <c r="CI123" s="749"/>
      <c r="CJ123" s="834"/>
      <c r="CK123" s="869"/>
      <c r="CL123" s="855"/>
      <c r="CM123" s="855"/>
      <c r="CN123" s="855"/>
      <c r="CO123" s="856"/>
      <c r="CP123" s="835" t="s">
        <v>480</v>
      </c>
      <c r="CQ123" s="836"/>
      <c r="CR123" s="836"/>
      <c r="CS123" s="836"/>
      <c r="CT123" s="836"/>
      <c r="CU123" s="836"/>
      <c r="CV123" s="836"/>
      <c r="CW123" s="836"/>
      <c r="CX123" s="836"/>
      <c r="CY123" s="836"/>
      <c r="CZ123" s="836"/>
      <c r="DA123" s="836"/>
      <c r="DB123" s="836"/>
      <c r="DC123" s="836"/>
      <c r="DD123" s="836"/>
      <c r="DE123" s="836"/>
      <c r="DF123" s="837"/>
      <c r="DG123" s="779" t="s">
        <v>481</v>
      </c>
      <c r="DH123" s="780"/>
      <c r="DI123" s="780"/>
      <c r="DJ123" s="780"/>
      <c r="DK123" s="781"/>
      <c r="DL123" s="782" t="s">
        <v>481</v>
      </c>
      <c r="DM123" s="780"/>
      <c r="DN123" s="780"/>
      <c r="DO123" s="780"/>
      <c r="DP123" s="781"/>
      <c r="DQ123" s="782" t="s">
        <v>481</v>
      </c>
      <c r="DR123" s="780"/>
      <c r="DS123" s="780"/>
      <c r="DT123" s="780"/>
      <c r="DU123" s="781"/>
      <c r="DV123" s="824" t="s">
        <v>481</v>
      </c>
      <c r="DW123" s="825"/>
      <c r="DX123" s="825"/>
      <c r="DY123" s="825"/>
      <c r="DZ123" s="826"/>
    </row>
    <row r="124" spans="1:130" s="230" customFormat="1" ht="26.25" customHeight="1" thickBot="1" x14ac:dyDescent="0.2">
      <c r="A124" s="820"/>
      <c r="B124" s="821"/>
      <c r="C124" s="815" t="s">
        <v>465</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481</v>
      </c>
      <c r="AB124" s="780"/>
      <c r="AC124" s="780"/>
      <c r="AD124" s="780"/>
      <c r="AE124" s="781"/>
      <c r="AF124" s="782" t="s">
        <v>481</v>
      </c>
      <c r="AG124" s="780"/>
      <c r="AH124" s="780"/>
      <c r="AI124" s="780"/>
      <c r="AJ124" s="781"/>
      <c r="AK124" s="782" t="s">
        <v>481</v>
      </c>
      <c r="AL124" s="780"/>
      <c r="AM124" s="780"/>
      <c r="AN124" s="780"/>
      <c r="AO124" s="781"/>
      <c r="AP124" s="824" t="s">
        <v>481</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49.7</v>
      </c>
      <c r="BR124" s="831"/>
      <c r="BS124" s="831"/>
      <c r="BT124" s="831"/>
      <c r="BU124" s="831"/>
      <c r="BV124" s="831">
        <v>16.2</v>
      </c>
      <c r="BW124" s="831"/>
      <c r="BX124" s="831"/>
      <c r="BY124" s="831"/>
      <c r="BZ124" s="831"/>
      <c r="CA124" s="831">
        <v>16.600000000000001</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481</v>
      </c>
      <c r="DH124" s="764"/>
      <c r="DI124" s="764"/>
      <c r="DJ124" s="764"/>
      <c r="DK124" s="765"/>
      <c r="DL124" s="766" t="s">
        <v>129</v>
      </c>
      <c r="DM124" s="764"/>
      <c r="DN124" s="764"/>
      <c r="DO124" s="764"/>
      <c r="DP124" s="765"/>
      <c r="DQ124" s="766" t="s">
        <v>129</v>
      </c>
      <c r="DR124" s="764"/>
      <c r="DS124" s="764"/>
      <c r="DT124" s="764"/>
      <c r="DU124" s="765"/>
      <c r="DV124" s="848" t="s">
        <v>481</v>
      </c>
      <c r="DW124" s="849"/>
      <c r="DX124" s="849"/>
      <c r="DY124" s="849"/>
      <c r="DZ124" s="850"/>
    </row>
    <row r="125" spans="1:130" s="230" customFormat="1" ht="26.25" customHeight="1" x14ac:dyDescent="0.15">
      <c r="A125" s="820"/>
      <c r="B125" s="821"/>
      <c r="C125" s="815" t="s">
        <v>467</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481</v>
      </c>
      <c r="AB125" s="780"/>
      <c r="AC125" s="780"/>
      <c r="AD125" s="780"/>
      <c r="AE125" s="781"/>
      <c r="AF125" s="782" t="s">
        <v>481</v>
      </c>
      <c r="AG125" s="780"/>
      <c r="AH125" s="780"/>
      <c r="AI125" s="780"/>
      <c r="AJ125" s="781"/>
      <c r="AK125" s="782" t="s">
        <v>481</v>
      </c>
      <c r="AL125" s="780"/>
      <c r="AM125" s="780"/>
      <c r="AN125" s="780"/>
      <c r="AO125" s="781"/>
      <c r="AP125" s="824" t="s">
        <v>481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481</v>
      </c>
      <c r="DH125" s="842"/>
      <c r="DI125" s="842"/>
      <c r="DJ125" s="842"/>
      <c r="DK125" s="842"/>
      <c r="DL125" s="842" t="s">
        <v>486</v>
      </c>
      <c r="DM125" s="842"/>
      <c r="DN125" s="842"/>
      <c r="DO125" s="842"/>
      <c r="DP125" s="842"/>
      <c r="DQ125" s="842" t="s">
        <v>481</v>
      </c>
      <c r="DR125" s="842"/>
      <c r="DS125" s="842"/>
      <c r="DT125" s="842"/>
      <c r="DU125" s="842"/>
      <c r="DV125" s="843" t="s">
        <v>129</v>
      </c>
      <c r="DW125" s="843"/>
      <c r="DX125" s="843"/>
      <c r="DY125" s="843"/>
      <c r="DZ125" s="844"/>
    </row>
    <row r="126" spans="1:130" s="230" customFormat="1" ht="26.25" customHeight="1" thickBot="1" x14ac:dyDescent="0.2">
      <c r="A126" s="820"/>
      <c r="B126" s="821"/>
      <c r="C126" s="815" t="s">
        <v>469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481</v>
      </c>
      <c r="AB126" s="780"/>
      <c r="AC126" s="780"/>
      <c r="AD126" s="780"/>
      <c r="AE126" s="781"/>
      <c r="AF126" s="782" t="s">
        <v>129</v>
      </c>
      <c r="AG126" s="780"/>
      <c r="AH126" s="780"/>
      <c r="AI126" s="780"/>
      <c r="AJ126" s="781"/>
      <c r="AK126" s="782" t="s">
        <v>481</v>
      </c>
      <c r="AL126" s="780"/>
      <c r="AM126" s="780"/>
      <c r="AN126" s="780"/>
      <c r="AO126" s="781"/>
      <c r="AP126" s="824" t="s">
        <v>481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481</v>
      </c>
      <c r="DH126" s="817"/>
      <c r="DI126" s="817"/>
      <c r="DJ126" s="817"/>
      <c r="DK126" s="817"/>
      <c r="DL126" s="817" t="s">
        <v>129</v>
      </c>
      <c r="DM126" s="817"/>
      <c r="DN126" s="817"/>
      <c r="DO126" s="817"/>
      <c r="DP126" s="817"/>
      <c r="DQ126" s="817" t="s">
        <v>486</v>
      </c>
      <c r="DR126" s="817"/>
      <c r="DS126" s="817"/>
      <c r="DT126" s="817"/>
      <c r="DU126" s="817"/>
      <c r="DV126" s="794" t="s">
        <v>481</v>
      </c>
      <c r="DW126" s="794"/>
      <c r="DX126" s="794"/>
      <c r="DY126" s="794"/>
      <c r="DZ126" s="795"/>
    </row>
    <row r="127" spans="1:130" s="230"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481</v>
      </c>
      <c r="AB127" s="780"/>
      <c r="AC127" s="780"/>
      <c r="AD127" s="780"/>
      <c r="AE127" s="781"/>
      <c r="AF127" s="782" t="s">
        <v>129</v>
      </c>
      <c r="AG127" s="780"/>
      <c r="AH127" s="780"/>
      <c r="AI127" s="780"/>
      <c r="AJ127" s="781"/>
      <c r="AK127" s="782" t="s">
        <v>481</v>
      </c>
      <c r="AL127" s="780"/>
      <c r="AM127" s="780"/>
      <c r="AN127" s="780"/>
      <c r="AO127" s="781"/>
      <c r="AP127" s="824" t="s">
        <v>481</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481</v>
      </c>
      <c r="DH127" s="817"/>
      <c r="DI127" s="817"/>
      <c r="DJ127" s="817"/>
      <c r="DK127" s="817"/>
      <c r="DL127" s="817" t="s">
        <v>481</v>
      </c>
      <c r="DM127" s="817"/>
      <c r="DN127" s="817"/>
      <c r="DO127" s="817"/>
      <c r="DP127" s="817"/>
      <c r="DQ127" s="817" t="s">
        <v>481</v>
      </c>
      <c r="DR127" s="817"/>
      <c r="DS127" s="817"/>
      <c r="DT127" s="817"/>
      <c r="DU127" s="817"/>
      <c r="DV127" s="794" t="s">
        <v>481</v>
      </c>
      <c r="DW127" s="794"/>
      <c r="DX127" s="794"/>
      <c r="DY127" s="794"/>
      <c r="DZ127" s="795"/>
    </row>
    <row r="128" spans="1:130" s="230" customFormat="1" ht="26.25" customHeight="1" thickBot="1" x14ac:dyDescent="0.2">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t="s">
        <v>481</v>
      </c>
      <c r="AB128" s="801"/>
      <c r="AC128" s="801"/>
      <c r="AD128" s="801"/>
      <c r="AE128" s="802"/>
      <c r="AF128" s="803" t="s">
        <v>481</v>
      </c>
      <c r="AG128" s="801"/>
      <c r="AH128" s="801"/>
      <c r="AI128" s="801"/>
      <c r="AJ128" s="802"/>
      <c r="AK128" s="803">
        <v>154</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486</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481</v>
      </c>
      <c r="DH128" s="791"/>
      <c r="DI128" s="791"/>
      <c r="DJ128" s="791"/>
      <c r="DK128" s="791"/>
      <c r="DL128" s="791" t="s">
        <v>481</v>
      </c>
      <c r="DM128" s="791"/>
      <c r="DN128" s="791"/>
      <c r="DO128" s="791"/>
      <c r="DP128" s="791"/>
      <c r="DQ128" s="791" t="s">
        <v>498</v>
      </c>
      <c r="DR128" s="791"/>
      <c r="DS128" s="791"/>
      <c r="DT128" s="791"/>
      <c r="DU128" s="791"/>
      <c r="DV128" s="792" t="s">
        <v>481</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3092055</v>
      </c>
      <c r="AB129" s="780"/>
      <c r="AC129" s="780"/>
      <c r="AD129" s="780"/>
      <c r="AE129" s="781"/>
      <c r="AF129" s="782">
        <v>3339694</v>
      </c>
      <c r="AG129" s="780"/>
      <c r="AH129" s="780"/>
      <c r="AI129" s="780"/>
      <c r="AJ129" s="781"/>
      <c r="AK129" s="782">
        <v>3192449</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481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436114</v>
      </c>
      <c r="AB130" s="780"/>
      <c r="AC130" s="780"/>
      <c r="AD130" s="780"/>
      <c r="AE130" s="781"/>
      <c r="AF130" s="782">
        <v>439380</v>
      </c>
      <c r="AG130" s="780"/>
      <c r="AH130" s="780"/>
      <c r="AI130" s="780"/>
      <c r="AJ130" s="781"/>
      <c r="AK130" s="782">
        <v>424092</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13.5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2655941</v>
      </c>
      <c r="AB131" s="764"/>
      <c r="AC131" s="764"/>
      <c r="AD131" s="764"/>
      <c r="AE131" s="765"/>
      <c r="AF131" s="766">
        <v>2900314</v>
      </c>
      <c r="AG131" s="764"/>
      <c r="AH131" s="764"/>
      <c r="AI131" s="764"/>
      <c r="AJ131" s="765"/>
      <c r="AK131" s="766">
        <v>2768357</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16.600000000000001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11.436474</v>
      </c>
      <c r="AB132" s="745"/>
      <c r="AC132" s="745"/>
      <c r="AD132" s="745"/>
      <c r="AE132" s="746"/>
      <c r="AF132" s="747">
        <v>12.677144999999999</v>
      </c>
      <c r="AG132" s="745"/>
      <c r="AH132" s="745"/>
      <c r="AI132" s="745"/>
      <c r="AJ132" s="746"/>
      <c r="AK132" s="747">
        <v>16.525939000000001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9.5</v>
      </c>
      <c r="AB133" s="724"/>
      <c r="AC133" s="724"/>
      <c r="AD133" s="724"/>
      <c r="AE133" s="725"/>
      <c r="AF133" s="723">
        <v>10.7</v>
      </c>
      <c r="AG133" s="724"/>
      <c r="AH133" s="724"/>
      <c r="AI133" s="724"/>
      <c r="AJ133" s="725"/>
      <c r="AK133" s="723">
        <v>13.5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ZDvpu4h4DnCGvPwqnIOpLXTjDUfGH3m+WtJ/jXG4A243j8ARu6sZ0mKsSps6mdZvEovF4NaqyO7eTwxVnGu2Q==" saltValue="AxSFXc8EmeFMYh0t0jhzY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DH5thM409f/muCWMJpE0CZ22BX/R8DEhSDQMNcIDqgiwoE2W3JlwpGfEdP8VlWamOg6l1ILHadFKpHRQL6mEOg==" saltValue="6kbGGYZnJuOXfTit53Ip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QxmYDy7FS12FhP7GkXXGE91KuU+32U2hs2pNBXU72q40s1aCgyA3csXnibF5ns6v1X43iMQ3v9BQvnyt/rqIQ==" saltValue="9jXt/5CI7Y5GyK+RsJfw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872821</v>
      </c>
      <c r="AP9" s="281">
        <v>107596</v>
      </c>
      <c r="AQ9" s="282">
        <v>138583</v>
      </c>
      <c r="AR9" s="283">
        <v>-22.4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170823</v>
      </c>
      <c r="AP10" s="284">
        <v>21058</v>
      </c>
      <c r="AQ10" s="285">
        <v>15847</v>
      </c>
      <c r="AR10" s="286">
        <v>32.9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v>2224</v>
      </c>
      <c r="AR11" s="286" t="s">
        <v>520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t="s">
        <v>520</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46493</v>
      </c>
      <c r="AP13" s="284">
        <v>5731</v>
      </c>
      <c r="AQ13" s="285">
        <v>5571</v>
      </c>
      <c r="AR13" s="286">
        <v>2.9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t="s">
        <v>520</v>
      </c>
      <c r="AP14" s="284" t="s">
        <v>520</v>
      </c>
      <c r="AQ14" s="285">
        <v>2766</v>
      </c>
      <c r="AR14" s="286" t="s">
        <v>520</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-55510</v>
      </c>
      <c r="AP15" s="284">
        <v>-6843</v>
      </c>
      <c r="AQ15" s="285">
        <v>-9361</v>
      </c>
      <c r="AR15" s="286">
        <v>-26.9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1034627</v>
      </c>
      <c r="AP16" s="284">
        <v>127543</v>
      </c>
      <c r="AQ16" s="285">
        <v>155632</v>
      </c>
      <c r="AR16" s="286">
        <v>-18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10.36</v>
      </c>
      <c r="AP21" s="298">
        <v>13.83</v>
      </c>
      <c r="AQ21" s="299">
        <v>-3.47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94.8</v>
      </c>
      <c r="AP22" s="303">
        <v>96.2</v>
      </c>
      <c r="AQ22" s="304">
        <v>-1.4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412582</v>
      </c>
      <c r="AP32" s="312">
        <v>50861</v>
      </c>
      <c r="AQ32" s="313">
        <v>82029</v>
      </c>
      <c r="AR32" s="314">
        <v>-38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520</v>
      </c>
      <c r="AP34" s="312" t="s">
        <v>520</v>
      </c>
      <c r="AQ34" s="313" t="s">
        <v>520</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443816</v>
      </c>
      <c r="AP35" s="312">
        <v>54711</v>
      </c>
      <c r="AQ35" s="313">
        <v>28200</v>
      </c>
      <c r="AR35" s="314">
        <v>94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25345</v>
      </c>
      <c r="AP36" s="312">
        <v>3124</v>
      </c>
      <c r="AQ36" s="313">
        <v>4770</v>
      </c>
      <c r="AR36" s="314">
        <v>-34.5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t="s">
        <v>520</v>
      </c>
      <c r="AP37" s="312" t="s">
        <v>520</v>
      </c>
      <c r="AQ37" s="313">
        <v>525</v>
      </c>
      <c r="AR37" s="314" t="s">
        <v>520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520</v>
      </c>
      <c r="AP38" s="315" t="s">
        <v>520</v>
      </c>
      <c r="AQ38" s="316">
        <v>4</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-154</v>
      </c>
      <c r="AP39" s="312">
        <v>-19</v>
      </c>
      <c r="AQ39" s="313">
        <v>-1861</v>
      </c>
      <c r="AR39" s="314">
        <v>-99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-424092</v>
      </c>
      <c r="AP40" s="312">
        <v>-52280</v>
      </c>
      <c r="AQ40" s="313">
        <v>-76879</v>
      </c>
      <c r="AR40" s="314">
        <v>-32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299</v>
      </c>
      <c r="AL41" s="1127"/>
      <c r="AM41" s="1127"/>
      <c r="AN41" s="1128"/>
      <c r="AO41" s="312">
        <v>457497</v>
      </c>
      <c r="AP41" s="312">
        <v>56398</v>
      </c>
      <c r="AQ41" s="313">
        <v>36788</v>
      </c>
      <c r="AR41" s="314">
        <v>53.3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229394</v>
      </c>
      <c r="AN51" s="334">
        <v>26633</v>
      </c>
      <c r="AO51" s="335">
        <v>-1.9</v>
      </c>
      <c r="AP51" s="336">
        <v>114790</v>
      </c>
      <c r="AQ51" s="337">
        <v>-6.6</v>
      </c>
      <c r="AR51" s="338">
        <v>4.7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138751</v>
      </c>
      <c r="AN52" s="342">
        <v>16109</v>
      </c>
      <c r="AO52" s="343">
        <v>64</v>
      </c>
      <c r="AP52" s="344">
        <v>55601</v>
      </c>
      <c r="AQ52" s="345">
        <v>-15.5</v>
      </c>
      <c r="AR52" s="346">
        <v>79.5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305011</v>
      </c>
      <c r="AN53" s="334">
        <v>35833</v>
      </c>
      <c r="AO53" s="335">
        <v>34.5</v>
      </c>
      <c r="AP53" s="336">
        <v>126262</v>
      </c>
      <c r="AQ53" s="337">
        <v>10</v>
      </c>
      <c r="AR53" s="338">
        <v>24.5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223174</v>
      </c>
      <c r="AN54" s="342">
        <v>26219</v>
      </c>
      <c r="AO54" s="343">
        <v>62.8</v>
      </c>
      <c r="AP54" s="344">
        <v>56769</v>
      </c>
      <c r="AQ54" s="345">
        <v>2.1</v>
      </c>
      <c r="AR54" s="346">
        <v>60.7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698798</v>
      </c>
      <c r="AN55" s="334">
        <v>83339</v>
      </c>
      <c r="AO55" s="335">
        <v>132.6</v>
      </c>
      <c r="AP55" s="336">
        <v>126525</v>
      </c>
      <c r="AQ55" s="337">
        <v>0.2</v>
      </c>
      <c r="AR55" s="338">
        <v>132.4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425483</v>
      </c>
      <c r="AN56" s="342">
        <v>50743</v>
      </c>
      <c r="AO56" s="343">
        <v>93.5</v>
      </c>
      <c r="AP56" s="344">
        <v>67052</v>
      </c>
      <c r="AQ56" s="345">
        <v>18.100000000000001</v>
      </c>
      <c r="AR56" s="346">
        <v>75.400000000000006</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441231</v>
      </c>
      <c r="AN57" s="334">
        <v>53437</v>
      </c>
      <c r="AO57" s="335">
        <v>-35.9</v>
      </c>
      <c r="AP57" s="336">
        <v>122054</v>
      </c>
      <c r="AQ57" s="337">
        <v>-3.5</v>
      </c>
      <c r="AR57" s="338">
        <v>-32.4</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76239</v>
      </c>
      <c r="AN58" s="342">
        <v>9233</v>
      </c>
      <c r="AO58" s="343">
        <v>-81.8</v>
      </c>
      <c r="AP58" s="344">
        <v>68298</v>
      </c>
      <c r="AQ58" s="345">
        <v>1.9</v>
      </c>
      <c r="AR58" s="346">
        <v>-83.7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414442</v>
      </c>
      <c r="AN59" s="334">
        <v>51090</v>
      </c>
      <c r="AO59" s="335">
        <v>-4.4000000000000004</v>
      </c>
      <c r="AP59" s="336">
        <v>111644</v>
      </c>
      <c r="AQ59" s="337">
        <v>-8.5</v>
      </c>
      <c r="AR59" s="338">
        <v>4.0999999999999996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46368</v>
      </c>
      <c r="AN60" s="342">
        <v>5716</v>
      </c>
      <c r="AO60" s="343">
        <v>-38.1</v>
      </c>
      <c r="AP60" s="344">
        <v>66606</v>
      </c>
      <c r="AQ60" s="345">
        <v>-2.5</v>
      </c>
      <c r="AR60" s="346">
        <v>-35.6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417775</v>
      </c>
      <c r="AN61" s="349">
        <v>50066</v>
      </c>
      <c r="AO61" s="350">
        <v>25</v>
      </c>
      <c r="AP61" s="351">
        <v>120255</v>
      </c>
      <c r="AQ61" s="352">
        <v>-1.7</v>
      </c>
      <c r="AR61" s="338">
        <v>26.7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182003</v>
      </c>
      <c r="AN62" s="342">
        <v>21604</v>
      </c>
      <c r="AO62" s="343">
        <v>20.100000000000001</v>
      </c>
      <c r="AP62" s="344">
        <v>62865</v>
      </c>
      <c r="AQ62" s="345">
        <v>0.8</v>
      </c>
      <c r="AR62" s="346">
        <v>19.3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1InhFXJ+APJuU49hKthkLLUY3PxYLyIzsAPDTnZGBtHsskmIqJ8o0CO2tdf3b77lSdJR3wqTklKoXRdNwJPYog==" saltValue="klt3wmFgZE4X5fCjM8Xql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1b52FNXSmo79KLHdDUiVbbijYEh1hrc41ECLa71tvJk7w4SHKBZsAX5BJ6OCCq/EsdFZRu9kdd2vnTS+h8vL8A==" saltValue="oxBwVZZc2Y2WDhJ3JNgc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41Sd9M2N6o1QlSrU0067Qmku1fgLnnvHEm8DK1dciPyGrYHCmkFacFxIVE/8e190JsBIW7V9D3uuRG9Kay9Wmw==" saltValue="WLxPsAhBkWv6qrEzvAmO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28.76</v>
      </c>
      <c r="G47" s="12">
        <v>26.35</v>
      </c>
      <c r="H47" s="12">
        <v>25.31</v>
      </c>
      <c r="I47" s="12">
        <v>36.78</v>
      </c>
      <c r="J47" s="13">
        <v>37.18</v>
      </c>
    </row>
    <row r="48" spans="2:10" ht="57.75" customHeight="1" x14ac:dyDescent="0.15">
      <c r="B48" s="14"/>
      <c r="C48" s="1141" t="s">
        <v>4</v>
      </c>
      <c r="D48" s="1141"/>
      <c r="E48" s="1142"/>
      <c r="F48" s="15">
        <v>12.41</v>
      </c>
      <c r="G48" s="16">
        <v>13.19</v>
      </c>
      <c r="H48" s="16">
        <v>18.04</v>
      </c>
      <c r="I48" s="16">
        <v>11.76</v>
      </c>
      <c r="J48" s="17">
        <v>11.01</v>
      </c>
    </row>
    <row r="49" spans="2:10" ht="57.75" customHeight="1" thickBot="1" x14ac:dyDescent="0.2">
      <c r="B49" s="18"/>
      <c r="C49" s="1143" t="s">
        <v>5</v>
      </c>
      <c r="D49" s="1143"/>
      <c r="E49" s="1144"/>
      <c r="F49" s="19" t="s">
        <v>567</v>
      </c>
      <c r="G49" s="20" t="s">
        <v>568</v>
      </c>
      <c r="H49" s="20">
        <v>5.38</v>
      </c>
      <c r="I49" s="20">
        <v>8.41</v>
      </c>
      <c r="J49" s="21" t="s">
        <v>569</v>
      </c>
    </row>
    <row r="50" spans="2:10" x14ac:dyDescent="0.15"/>
  </sheetData>
  <sheetProtection algorithmName="SHA-512" hashValue="6lVswjTxPbIH5g61716h7X655dIu0/fcDULukbDlWdv6UcOBu2eTy9uN8Php7ZMCic7PBviYlWiUMhK4z8iQbA==" saltValue="exfexvI42WjTFGC/GQaR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2024-03-18T00:05:41Z</cp:lastPrinted>
  <dcterms:created xsi:type="dcterms:W3CDTF">2024-02-05T00:23:45Z</dcterms:created>
  <dcterms:modified xsi:type="dcterms:W3CDTF">2024-03-25T05:21:42Z</dcterms:modified>
  <cp:category/>
</cp:coreProperties>
</file>