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4821\Desktop\HP用最終版\"/>
    </mc:Choice>
  </mc:AlternateContent>
  <bookViews>
    <workbookView xWindow="0" yWindow="0" windowWidth="28800" windowHeight="1201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AM36" i="10"/>
  <c r="C36" i="10"/>
  <c r="CO35" i="10"/>
  <c r="BE35" i="10"/>
  <c r="AM35" i="10"/>
  <c r="CO34" i="10"/>
  <c r="BW34" i="10"/>
  <c r="BW35" i="10" s="1"/>
  <c r="BW36" i="10" s="1"/>
  <c r="BW37" i="10" s="1"/>
  <c r="BW38" i="10" s="1"/>
  <c r="BW39" i="10" s="1"/>
  <c r="BW40" i="10" s="1"/>
  <c r="BW41" i="10" s="1"/>
  <c r="BW42" i="10" s="1"/>
  <c r="BW43" i="10" s="1"/>
  <c r="AM34" i="10"/>
  <c r="C34" i="10"/>
  <c r="C35" i="10" s="1"/>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<sst xmlns="http://schemas.openxmlformats.org/spreadsheetml/2006/main" count="1112" uniqueCount="617">
  <si>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</si>
  <si>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</si>
  <si>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</si>
  <si>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</si>
  <si>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</si>
  <si>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</si>
  <si>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</si>
  <si>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</si>
  <si>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</si>
  <si>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</si>
  <si>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</si>
  <si>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</si>
  <si>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</si>
  <si>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</si>
  <si>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</si>
  <si>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</si>
  <si>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</si>
  <si>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</si>
  <si>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</si>
  <si>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</si>
  <si>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</si>
  <si>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</si>
  <si>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</si>
  <si>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</si>
  <si>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</si>
  <si>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</si>
  <si>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</si>
  <si>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</si>
  <si>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</si>
  <si>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</si>
  <si>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</si>
  <si>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</si>
  <si>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</si>
  <si>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</si>
  <si>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</si>
  <si>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</si>
  <si>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</si>
  <si>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</si>
  <si>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</si>
  <si>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</si>
  <si>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</si>
  <si>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</si>
  <si>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</si>
  <si>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</si>
  <si>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</si>
  <si>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</si>
  <si>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</si>
  <si>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</si>
  <si>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</si>
  <si>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</si>
  <si>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</si>
  <si>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</si>
  <si>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</si>
  <si>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</si>
  <si>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</si>
  <si>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</si>
  <si>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</si>
  <si>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</si>
  <si>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</si>
  <si>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</si>
  <si>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</si>
  <si>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</si>
  <si>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</si>
  <si>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</si>
  <si>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</si>
  <si>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</si>
  <si>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</si>
  <si>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</si>
  <si>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</si>
  <si>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</si>
  <si>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</si>
  <si>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</si>
  <si>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</si>
  <si>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</si>
  <si>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</si>
  <si>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</si>
  <si>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</si>
  <si>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</si>
  <si>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</si>
  <si>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</si>
  <si>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</si>
  <si>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</si>
  <si>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</si>
  <si>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</si>
  <si>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</si>
  <si>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</si>
  <si>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</si>
  <si>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</si>
  <si>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</si>
  <si>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</si>
  <si>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</si>
  <si>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</si>
  <si>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</si>
  <si>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</si>
  <si>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</si>
  <si>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</si>
  <si>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</si>
  <si>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</si>
  <si>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</si>
  <si>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</si>
  <si>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利根町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</si>
  <si>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</si>
  <si>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</si>
  <si>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</si>
  <si>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</si>
  <si>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</si>
  <si>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</si>
  <si>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</si>
  <si>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</si>
  <si>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</si>
  <si>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</si>
  <si>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</si>
  <si>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</si>
  <si>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</si>
  <si>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</si>
  <si>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</si>
  <si>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</si>
  <si>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</si>
  <si>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</si>
  <si>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</si>
  <si>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</si>
  <si>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</si>
  <si>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</si>
  <si>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</si>
  <si>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</si>
  <si>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</si>
  <si>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</si>
  <si>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</si>
  <si>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</si>
  <si>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</si>
  <si>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</si>
  <si>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</si>
  <si>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</si>
  <si>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</si>
  <si>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</si>
  <si>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</si>
  <si>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</si>
  <si>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</si>
  <si>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</si>
  <si>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</si>
  <si>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</si>
  <si>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</si>
  <si>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</si>
  <si>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</si>
  <si>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</si>
  <si>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</si>
  <si>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</si>
  <si>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</si>
  <si>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</si>
  <si>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</si>
  <si>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</si>
  <si>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</si>
  <si>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</si>
  <si>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</si>
  <si>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</si>
  <si>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</si>
  <si>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</si>
  <si>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</si>
  <si>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</si>
  <si>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</si>
  <si>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</si>
  <si>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</si>
  <si>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</si>
  <si>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</si>
  <si>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</si>
  <si>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</si>
  <si>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</si>
  <si>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</si>
  <si>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</si>
  <si>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</si>
  <si>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</si>
  <si>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</si>
  <si>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</si>
  <si>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</si>
  <si>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</si>
  <si>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</si>
  <si>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</si>
  <si>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</si>
  <si>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</si>
  <si>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</si>
  <si>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</si>
  <si>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</si>
  <si>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</si>
  <si>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</si>
  <si>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</si>
  <si>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</si>
  <si>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</si>
  <si>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</si>
  <si>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</si>
  <si>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</si>
  <si>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</si>
  <si>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</si>
  <si>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</si>
  <si>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</si>
  <si>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</si>
  <si>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</si>
  <si>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</si>
  <si>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</si>
  <si>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</si>
  <si>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</si>
  <si>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</si>
  <si>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</si>
  <si>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</si>
  <si>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</si>
  <si>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</si>
  <si>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</si>
  <si>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</si>
  <si>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</si>
  <si>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</si>
  <si>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</si>
  <si>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</si>
  <si>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</si>
  <si>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</si>
  <si>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</si>
  <si>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</si>
  <si>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</si>
  <si>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</si>
  <si>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</si>
  <si>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</si>
  <si>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茨城県利根町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</si>
  <si>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</si>
  <si>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</si>
  <si>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</si>
  <si>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</si>
  <si>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</si>
  <si>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</si>
  <si>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</si>
  <si>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</si>
  <si>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</si>
  <si>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</si>
  <si>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</si>
  <si>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</si>
  <si>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</si>
  <si>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</si>
  <si>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</si>
  <si>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</si>
  <si>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</si>
  <si>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</si>
  <si>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</si>
  <si>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</si>
  <si>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</si>
  <si>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</si>
  <si>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</si>
  <si>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</si>
  <si>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</si>
  <si>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</si>
  <si>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</si>
  <si>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</si>
  <si>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</si>
  <si>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</si>
  <si>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</si>
  <si>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</si>
  <si>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</si>
  <si>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</si>
  <si>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</si>
  <si>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</si>
  <si>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</si>
  <si>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</si>
  <si>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</si>
  <si>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</si>
  <si>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</si>
  <si>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</si>
  <si>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</si>
  <si>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</si>
  <si>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</si>
  <si>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</si>
  <si>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</si>
  <si>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</si>
  <si>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</si>
  <si>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</si>
  <si>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</si>
  <si>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</si>
  <si>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</si>
  <si>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</si>
  <si>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</si>
  <si>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</si>
  <si>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</si>
  <si>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</si>
  <si>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</si>
  <si>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</si>
  <si>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</si>
  <si>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</si>
  <si>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</si>
  <si>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</si>
  <si>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</si>
  <si>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</si>
  <si>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</si>
  <si>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</si>
  <si>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</si>
  <si>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</si>
  <si>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</si>
  <si>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</si>
  <si>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</si>
  <si>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</si>
  <si>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</si>
  <si>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</si>
  <si>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</si>
  <si>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</si>
  <si>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</si>
  <si>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</si>
  <si>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</si>
  <si>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</si>
  <si>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</si>
  <si>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</si>
  <si>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</si>
  <si>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</si>
  <si>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</si>
  <si>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</si>
  <si>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</si>
  <si>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</si>
  <si>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</si>
  <si>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</si>
  <si>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</si>
  <si>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</si>
  <si>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</si>
  <si>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</si>
  <si>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</si>
  <si>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</si>
  <si>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</si>
  <si>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</si>
  <si>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</si>
  <si>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</si>
  <si>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</si>
  <si>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</si>
  <si>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</si>
  <si>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</si>
  <si>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</si>
  <si>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</si>
  <si>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</si>
  <si>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</si>
  <si>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</si>
  <si>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</si>
  <si>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</si>
  <si>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</si>
  <si>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</si>
  <si>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</si>
  <si>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</si>
  <si>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</si>
  <si>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</si>
  <si>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</si>
  <si>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</si>
  <si>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</si>
  <si>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</si>
  <si>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</si>
  <si>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</si>
  <si>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</si>
  <si>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</si>
  <si>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</si>
  <si>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</si>
  <si>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</si>
  <si>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</si>
  <si>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</si>
  <si>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</si>
  <si>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</si>
  <si>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</si>
  <si>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</si>
  <si>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</si>
  <si>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</si>
  <si>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</si>
  <si>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</si>
  <si>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</si>
  <si>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</si>
  <si>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</si>
  <si>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</si>
  <si>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</si>
  <si>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</si>
  <si>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</si>
  <si>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</si>
  <si>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</si>
  <si>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</si>
  <si>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</si>
  <si>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</si>
  <si>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茨城県利根町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</si>
  <si>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</si>
  <si>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</si>
  <si>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</si>
  <si>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</si>
  <si>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</si>
  <si>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</si>
  <si>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</si>
  <si>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</si>
  <si>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</si>
  <si>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</si>
  <si>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</si>
  <si>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</si>
  <si>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</si>
  <si>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</si>
  <si>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</si>
  <si>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</si>
  <si>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</si>
  <si>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</si>
  <si>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</si>
  <si>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</si>
  <si>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</si>
  <si>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</si>
  <si>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</si>
  <si>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</si>
  <si>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</si>
  <si>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</si>
  <si>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</si>
  <si>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</si>
  <si>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</si>
  <si>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</si>
  <si>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</si>
  <si>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</si>
  <si>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</si>
  <si>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</si>
  <si>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</si>
  <si>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</si>
  <si>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</si>
  <si>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t>
    <phoneticPr fontId="5"/>
  </si>
  <si>
    <t>介護サービス事業特別会計</t>
    <phoneticPr fontId="5"/>
  </si>
  <si>
    <t>後期高齢者医療特別会計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</si>
  <si>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</si>
  <si>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</si>
  <si>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</si>
  <si>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</si>
  <si>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</si>
  <si>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</si>
  <si>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</si>
  <si>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</si>
  <si>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</si>
  <si>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</si>
  <si>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</si>
  <si>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</si>
  <si>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</si>
  <si>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</si>
  <si>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</si>
  <si>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</si>
  <si>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</si>
  <si>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</si>
  <si>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</si>
  <si>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</si>
  <si>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</si>
  <si>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</si>
  <si>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</si>
  <si>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</si>
  <si>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</si>
  <si>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</si>
  <si>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</si>
  <si>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</si>
  <si>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</si>
  <si>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</si>
  <si>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</si>
  <si>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</si>
  <si>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</si>
  <si>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</si>
  <si>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</si>
  <si>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</si>
  <si>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</si>
  <si>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</si>
  <si>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</si>
  <si>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</si>
  <si>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</si>
  <si>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</si>
  <si>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</si>
  <si>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</si>
  <si>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</si>
  <si>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</si>
  <si>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</si>
  <si>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</si>
  <si>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</si>
  <si>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</si>
  <si>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</si>
  <si>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</si>
  <si>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</si>
  <si>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</si>
  <si>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</si>
  <si>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</si>
  <si>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</si>
  <si>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</si>
  <si>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</si>
  <si>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</si>
  <si>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</si>
  <si>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</si>
  <si>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</si>
  <si>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</si>
  <si>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</si>
  <si>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</si>
  <si>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</si>
  <si>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</si>
  <si>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</si>
  <si>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</si>
  <si>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</si>
  <si>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</si>
  <si>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</si>
  <si>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</si>
  <si>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</si>
  <si>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</si>
  <si>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介護サービス事業特別会計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</si>
  <si>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</si>
  <si>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</si>
  <si>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</si>
  <si>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</si>
  <si>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</si>
  <si>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</si>
  <si>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</si>
  <si>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</si>
  <si>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</si>
  <si>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</si>
  <si>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</si>
  <si>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</si>
  <si>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</si>
  <si>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</si>
  <si>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</si>
  <si>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</si>
  <si>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</si>
  <si>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</si>
  <si>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</si>
  <si>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</si>
  <si>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</si>
  <si>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</si>
  <si>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</si>
  <si>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</si>
  <si>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</si>
  <si>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</si>
  <si>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</si>
  <si>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</si>
  <si>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</si>
  <si>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</si>
  <si>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</si>
  <si>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</si>
  <si>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</si>
  <si>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</si>
  <si>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</si>
  <si>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</si>
  <si>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</si>
  <si>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</si>
  <si>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</si>
  <si>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</si>
  <si>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</si>
  <si>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</si>
  <si>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</si>
  <si>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</si>
  <si>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</si>
  <si>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</si>
  <si>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</si>
  <si>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</si>
  <si>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</si>
  <si>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</si>
  <si>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</si>
  <si>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</si>
  <si>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</si>
  <si>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</si>
  <si>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</si>
  <si>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</si>
  <si>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</si>
  <si>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</si>
  <si>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</si>
  <si>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</si>
  <si>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</si>
  <si>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</si>
  <si>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</si>
  <si>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</si>
  <si>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</si>
  <si>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</si>
  <si>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</si>
  <si>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</si>
  <si>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</si>
  <si>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</si>
  <si>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</si>
  <si>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</si>
  <si>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</si>
  <si>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</si>
  <si>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</si>
  <si>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</si>
  <si>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</si>
  <si>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</si>
  <si>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</si>
  <si>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</si>
  <si>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</si>
  <si>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</si>
  <si>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</si>
  <si>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</si>
  <si>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</si>
  <si>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</si>
  <si>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</si>
  <si>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</si>
  <si>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</si>
  <si>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</si>
  <si>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0.51</t>
  </si>
  <si>
    <t>▲ 1.17</t>
  </si>
  <si>
    <t>▲ 0.19</t>
  </si>
  <si>
    <t>▲ 3.71</t>
  </si>
  <si>
    <t>一般会計</t>
  </si>
  <si>
    <t>介護保険特別会計</t>
  </si>
  <si>
    <t>国民健康保険特別会計（施設勘定）</t>
  </si>
  <si>
    <t>国民健康保険特別会計（事業勘定）</t>
  </si>
  <si>
    <t>公共下水道事業特別会計</t>
  </si>
  <si>
    <t>霊園事業特別会計</t>
  </si>
  <si>
    <t>後期高齢者医療特別会計</t>
  </si>
  <si>
    <t>介護サービス事業特別会計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</si>
  <si>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</si>
  <si>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</si>
  <si>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</si>
  <si>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</si>
  <si>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</si>
  <si>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</si>
  <si>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</si>
  <si>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</si>
  <si>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利根町公共公益施設維持整備基金</t>
    <rPh sb="0" eb="9">
      <t>トネマチコウキョウコウエキシセツ</t>
    </rPh>
    <rPh sb="9" eb="15">
      <t>イジセイビキキン</t>
    </rPh>
    <phoneticPr fontId="5"/>
  </si>
  <si>
    <t>新利根川治水対策整備基金</t>
    <rPh sb="0" eb="8">
      <t>シントネガワチスイタイサク</t>
    </rPh>
    <rPh sb="8" eb="12">
      <t>セイビキキン</t>
    </rPh>
    <phoneticPr fontId="5"/>
  </si>
  <si>
    <t>利根町地域福祉基金</t>
    <rPh sb="0" eb="3">
      <t>トネマチ</t>
    </rPh>
    <rPh sb="3" eb="9">
      <t>チイキフクシキキン</t>
    </rPh>
    <phoneticPr fontId="5"/>
  </si>
  <si>
    <t>利根町営霊園事業特別会計財政調整基金</t>
    <rPh sb="0" eb="6">
      <t>トネチョウエイレイエン</t>
    </rPh>
    <rPh sb="6" eb="12">
      <t>ジギョウトクベツカイケイ</t>
    </rPh>
    <rPh sb="12" eb="18">
      <t>ザイセイチョウセイキキン</t>
    </rPh>
    <phoneticPr fontId="5"/>
  </si>
  <si>
    <t>利根町義務教育施設整備基金</t>
    <rPh sb="0" eb="13">
      <t>トネマチギムキョウイクシセツセイビキキン</t>
    </rPh>
    <phoneticPr fontId="5"/>
  </si>
  <si>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</si>
  <si>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</si>
  <si>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</si>
  <si>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茨城県租税債権管理機構（一般会計）</t>
    <rPh sb="0" eb="3">
      <t>イバラキケン</t>
    </rPh>
    <rPh sb="3" eb="5">
      <t>ソゼイ</t>
    </rPh>
    <rPh sb="5" eb="7">
      <t>サイケン</t>
    </rPh>
    <rPh sb="7" eb="9">
      <t>カンリ</t>
    </rPh>
    <rPh sb="9" eb="11">
      <t>キコウ</t>
    </rPh>
    <rPh sb="12" eb="14">
      <t>イッパン</t>
    </rPh>
    <rPh sb="14" eb="16">
      <t>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</si>
  <si>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</si>
  <si>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</si>
  <si>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茨城県南水道企業団（水道事業会計）</t>
    <rPh sb="0" eb="3">
      <t>イバラキケン</t>
    </rPh>
    <rPh sb="3" eb="4">
      <t>ナン</t>
    </rPh>
    <rPh sb="4" eb="6">
      <t>スイドウ</t>
    </rPh>
    <rPh sb="6" eb="8">
      <t>キギョウ</t>
    </rPh>
    <rPh sb="8" eb="9">
      <t>ダン</t>
    </rPh>
    <rPh sb="10" eb="12">
      <t>スイドウ</t>
    </rPh>
    <rPh sb="12" eb="14">
      <t>ジギョウ</t>
    </rPh>
    <rPh sb="14" eb="16">
      <t>カイケイ</t>
    </rPh>
    <phoneticPr fontId="2"/>
  </si>
  <si>
    <t>龍ケ崎地方塵芥処理組合（一般会計）</t>
    <rPh sb="0" eb="3">
      <t>リュウガサキ</t>
    </rPh>
    <rPh sb="3" eb="5">
      <t>チホウ</t>
    </rPh>
    <rPh sb="5" eb="7">
      <t>ジンカイ</t>
    </rPh>
    <rPh sb="7" eb="9">
      <t>ショリ</t>
    </rPh>
    <rPh sb="9" eb="11">
      <t>クミアイ</t>
    </rPh>
    <rPh sb="12" eb="14">
      <t>イッパン</t>
    </rPh>
    <rPh sb="14" eb="16">
      <t>カイケイ</t>
    </rPh>
    <phoneticPr fontId="2"/>
  </si>
  <si>
    <t>龍ケ崎地方衛生組合（一般会計）</t>
    <rPh sb="0" eb="3">
      <t>リュウガサキ</t>
    </rPh>
    <rPh sb="3" eb="5">
      <t>チホウ</t>
    </rPh>
    <rPh sb="5" eb="7">
      <t>エイセイ</t>
    </rPh>
    <rPh sb="7" eb="9">
      <t>クミアイ</t>
    </rPh>
    <rPh sb="10" eb="12">
      <t>イッパン</t>
    </rPh>
    <rPh sb="12" eb="14">
      <t>カイケイ</t>
    </rPh>
    <phoneticPr fontId="2"/>
  </si>
  <si>
    <t>稲敷地方広域市町村圏事務組合（一般会計）</t>
    <rPh sb="0" eb="2">
      <t>イナシキ</t>
    </rPh>
    <rPh sb="2" eb="4">
      <t>チホウ</t>
    </rPh>
    <rPh sb="4" eb="6">
      <t>コウイキ</t>
    </rPh>
    <rPh sb="6" eb="9">
      <t>シチョウソン</t>
    </rPh>
    <rPh sb="9" eb="10">
      <t>ケン</t>
    </rPh>
    <rPh sb="10" eb="12">
      <t>ジム</t>
    </rPh>
    <rPh sb="12" eb="14">
      <t>クミアイ</t>
    </rPh>
    <rPh sb="15" eb="17">
      <t>イッパン</t>
    </rPh>
    <rPh sb="17" eb="19">
      <t>カイケイ</t>
    </rPh>
    <phoneticPr fontId="2"/>
  </si>
  <si>
    <t>稲敷地方広域市町村圏事務組合（水防事業特別会計）</t>
    <rPh sb="0" eb="2">
      <t>イナシキ</t>
    </rPh>
    <rPh sb="2" eb="4">
      <t>チホウ</t>
    </rPh>
    <rPh sb="4" eb="6">
      <t>コウイキ</t>
    </rPh>
    <rPh sb="6" eb="9">
      <t>シチョウソン</t>
    </rPh>
    <rPh sb="9" eb="10">
      <t>ケン</t>
    </rPh>
    <rPh sb="10" eb="12">
      <t>ジム</t>
    </rPh>
    <rPh sb="12" eb="14">
      <t>クミアイ</t>
    </rPh>
    <rPh sb="15" eb="17">
      <t>スイボウ</t>
    </rPh>
    <rPh sb="17" eb="19">
      <t>ジギョウ</t>
    </rPh>
    <rPh sb="19" eb="21">
      <t>トクベツ</t>
    </rPh>
    <rPh sb="21" eb="23">
      <t>カイケイ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</si>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</sst>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73475</c:v>
                </c:pt>
                <c:pt idx="1">
                  <c:v>87464</c:v>
                </c:pt>
                <c:pt idx="2">
                  <c:v>96248</c:v>
                </c:pt>
                <c:pt idx="3">
                  <c:v>76413</c:v>
                </c:pt>
                <c:pt idx="4">
                  <c:v>66481</c:v>
                </c:pt>
              </c:numCache>
            </c:numRef>
          </c:val>
          <c:smooth val="0"/>
          <c:extLst>
            <c:ext xmlns:c16="http://schemas.microsoft.com/office/drawing/2014/chart" uri="{C3380CC4-5D6E-409C-BE32-E72D297353CC}">
              <c16:uniqueId val="{00000000-9AB2-43DB-91AB-8B01839FC13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23042</c:v>
                </c:pt>
                <c:pt idx="1">
                  <c:v>26482</c:v>
                </c:pt>
                <c:pt idx="2">
                  <c:v>41488</c:v>
                </c:pt>
                <c:pt idx="3">
                  <c:v>33993</c:v>
                </c:pt>
                <c:pt idx="4">
                  <c:v>60038</c:v>
                </c:pt>
              </c:numCache>
            </c:numRef>
          </c:val>
          <c:smooth val="0"/>
          <c:extLst>
            <c:ext xmlns:c16="http://schemas.microsoft.com/office/drawing/2014/chart" uri="{C3380CC4-5D6E-409C-BE32-E72D297353CC}">
              <c16:uniqueId val="{00000001-9AB2-43DB-91AB-8B01839FC13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6.05</c:v>
                </c:pt>
                <c:pt idx="1">
                  <c:v>6.23</c:v>
                </c:pt>
                <c:pt idx="2">
                  <c:v>5.49</c:v>
                </c:pt>
                <c:pt idx="3">
                  <c:v>6.79</c:v>
                </c:pt>
                <c:pt idx="4">
                  <c:v>6.8</c:v>
                </c:pt>
              </c:numCache>
            </c:numRef>
          </c:val>
          <c:extLst>
            <c:ext xmlns:c16="http://schemas.microsoft.com/office/drawing/2014/chart" uri="{C3380CC4-5D6E-409C-BE32-E72D297353CC}">
              <c16:uniqueId val="{00000000-B22A-49DE-BCFA-8EBDB0CA667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27.49</c:v>
                </c:pt>
                <c:pt idx="1">
                  <c:v>29.43</c:v>
                </c:pt>
                <c:pt idx="2">
                  <c:v>27.4</c:v>
                </c:pt>
                <c:pt idx="3">
                  <c:v>23.74</c:v>
                </c:pt>
                <c:pt idx="4">
                  <c:v>20.66</c:v>
                </c:pt>
              </c:numCache>
            </c:numRef>
          </c:val>
          <c:extLst>
            <c:ext xmlns:c16="http://schemas.microsoft.com/office/drawing/2014/chart" uri="{C3380CC4-5D6E-409C-BE32-E72D297353CC}">
              <c16:uniqueId val="{00000001-B22A-49DE-BCFA-8EBDB0CA667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-0.51</c:v>
                </c:pt>
                <c:pt idx="1">
                  <c:v>2.2400000000000002</c:v>
                </c:pt>
                <c:pt idx="2">
                  <c:v>-1.17</c:v>
                </c:pt>
                <c:pt idx="3">
                  <c:v>-0.19</c:v>
                </c:pt>
                <c:pt idx="4">
                  <c:v>-3.71</c:v>
                </c:pt>
              </c:numCache>
            </c:numRef>
          </c:val>
          <c:smooth val="0"/>
          <c:extLst>
            <c:ext xmlns:c16="http://schemas.microsoft.com/office/drawing/2014/chart" uri="{C3380CC4-5D6E-409C-BE32-E72D297353CC}">
              <c16:uniqueId val="{00000002-B22A-49DE-BCFA-8EBDB0CA667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679-444A-92FB-D554864B26A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679-444A-92FB-D554864B26A8}"/>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0.04</c:v>
                </c:pt>
                <c:pt idx="2">
                  <c:v>#N/A</c:v>
                </c:pt>
                <c:pt idx="3">
                  <c:v>0.04</c:v>
                </c:pt>
                <c:pt idx="4">
                  <c:v>#N/A</c:v>
                </c:pt>
                <c:pt idx="5">
                  <c:v>0.04</c:v>
                </c:pt>
                <c:pt idx="6">
                  <c:v>#N/A</c:v>
                </c:pt>
                <c:pt idx="7">
                  <c:v>0.04</c:v>
                </c:pt>
                <c:pt idx="8">
                  <c:v>#N/A</c:v>
                </c:pt>
                <c:pt idx="9">
                  <c:v>0.02</c:v>
                </c:pt>
              </c:numCache>
            </c:numRef>
          </c:val>
          <c:extLst>
            <c:ext xmlns:c16="http://schemas.microsoft.com/office/drawing/2014/chart" uri="{C3380CC4-5D6E-409C-BE32-E72D297353CC}">
              <c16:uniqueId val="{00000002-4679-444A-92FB-D554864B26A8}"/>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0.04</c:v>
                </c:pt>
                <c:pt idx="2">
                  <c:v>#N/A</c:v>
                </c:pt>
                <c:pt idx="3">
                  <c:v>0.09</c:v>
                </c:pt>
                <c:pt idx="4">
                  <c:v>#N/A</c:v>
                </c:pt>
                <c:pt idx="5">
                  <c:v>0.1</c:v>
                </c:pt>
                <c:pt idx="6">
                  <c:v>#N/A</c:v>
                </c:pt>
                <c:pt idx="7">
                  <c:v>0.05</c:v>
                </c:pt>
                <c:pt idx="8">
                  <c:v>#N/A</c:v>
                </c:pt>
                <c:pt idx="9">
                  <c:v>0.04</c:v>
                </c:pt>
              </c:numCache>
            </c:numRef>
          </c:val>
          <c:extLst>
            <c:ext xmlns:c16="http://schemas.microsoft.com/office/drawing/2014/chart" uri="{C3380CC4-5D6E-409C-BE32-E72D297353CC}">
              <c16:uniqueId val="{00000003-4679-444A-92FB-D554864B26A8}"/>
            </c:ext>
          </c:extLst>
        </c:ser>
        <c:ser>
          <c:idx val="4"/>
          <c:order val="4"/>
          <c:tx>
            <c:strRef>
              <c:f>データシート!$A$31</c:f>
              <c:strCache>
                <c:ptCount val="1"/>
                <c:pt idx="0">
                  <c:v>霊園事業特別会計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0.09</c:v>
                </c:pt>
                <c:pt idx="2">
                  <c:v>#N/A</c:v>
                </c:pt>
                <c:pt idx="3">
                  <c:v>0.09</c:v>
                </c:pt>
                <c:pt idx="4">
                  <c:v>#N/A</c:v>
                </c:pt>
                <c:pt idx="5">
                  <c:v>0</c:v>
                </c:pt>
                <c:pt idx="6">
                  <c:v>#N/A</c:v>
                </c:pt>
                <c:pt idx="7">
                  <c:v>0.04</c:v>
                </c:pt>
                <c:pt idx="8">
                  <c:v>#N/A</c:v>
                </c:pt>
                <c:pt idx="9">
                  <c:v>0.13</c:v>
                </c:pt>
              </c:numCache>
            </c:numRef>
          </c:val>
          <c:extLst>
            <c:ext xmlns:c16="http://schemas.microsoft.com/office/drawing/2014/chart" uri="{C3380CC4-5D6E-409C-BE32-E72D297353CC}">
              <c16:uniqueId val="{00000004-4679-444A-92FB-D554864B26A8}"/>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0.33</c:v>
                </c:pt>
                <c:pt idx="2">
                  <c:v>#N/A</c:v>
                </c:pt>
                <c:pt idx="3">
                  <c:v>0.28999999999999998</c:v>
                </c:pt>
                <c:pt idx="4">
                  <c:v>#N/A</c:v>
                </c:pt>
                <c:pt idx="5">
                  <c:v>0.49</c:v>
                </c:pt>
                <c:pt idx="6">
                  <c:v>#N/A</c:v>
                </c:pt>
                <c:pt idx="7">
                  <c:v>0.37</c:v>
                </c:pt>
                <c:pt idx="8">
                  <c:v>#N/A</c:v>
                </c:pt>
                <c:pt idx="9">
                  <c:v>0.21</c:v>
                </c:pt>
              </c:numCache>
            </c:numRef>
          </c:val>
          <c:extLst>
            <c:ext xmlns:c16="http://schemas.microsoft.com/office/drawing/2014/chart" uri="{C3380CC4-5D6E-409C-BE32-E72D297353CC}">
              <c16:uniqueId val="{00000005-4679-444A-92FB-D554864B26A8}"/>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1.32</c:v>
                </c:pt>
                <c:pt idx="2">
                  <c:v>#N/A</c:v>
                </c:pt>
                <c:pt idx="3">
                  <c:v>0.45</c:v>
                </c:pt>
                <c:pt idx="4">
                  <c:v>#N/A</c:v>
                </c:pt>
                <c:pt idx="5">
                  <c:v>1.59</c:v>
                </c:pt>
                <c:pt idx="6">
                  <c:v>#N/A</c:v>
                </c:pt>
                <c:pt idx="7">
                  <c:v>1.88</c:v>
                </c:pt>
                <c:pt idx="8">
                  <c:v>#N/A</c:v>
                </c:pt>
                <c:pt idx="9">
                  <c:v>0.45</c:v>
                </c:pt>
              </c:numCache>
            </c:numRef>
          </c:val>
          <c:extLst>
            <c:ext xmlns:c16="http://schemas.microsoft.com/office/drawing/2014/chart" uri="{C3380CC4-5D6E-409C-BE32-E72D297353CC}">
              <c16:uniqueId val="{00000006-4679-444A-92FB-D554864B26A8}"/>
            </c:ext>
          </c:extLst>
        </c:ser>
        <c:ser>
          <c:idx val="7"/>
          <c:order val="7"/>
          <c:tx>
            <c:strRef>
              <c:f>データシート!$A$34</c:f>
              <c:strCache>
                <c:ptCount val="1"/>
                <c:pt idx="0">
                  <c:v>国民健康保険特別会計（施設勘定）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0.4</c:v>
                </c:pt>
                <c:pt idx="2">
                  <c:v>#N/A</c:v>
                </c:pt>
                <c:pt idx="3">
                  <c:v>0.45</c:v>
                </c:pt>
                <c:pt idx="4">
                  <c:v>#N/A</c:v>
                </c:pt>
                <c:pt idx="5">
                  <c:v>0.24</c:v>
                </c:pt>
                <c:pt idx="6">
                  <c:v>#N/A</c:v>
                </c:pt>
                <c:pt idx="7">
                  <c:v>0.79</c:v>
                </c:pt>
                <c:pt idx="8">
                  <c:v>#N/A</c:v>
                </c:pt>
                <c:pt idx="9">
                  <c:v>0.98</c:v>
                </c:pt>
              </c:numCache>
            </c:numRef>
          </c:val>
          <c:extLst>
            <c:ext xmlns:c16="http://schemas.microsoft.com/office/drawing/2014/chart" uri="{C3380CC4-5D6E-409C-BE32-E72D297353CC}">
              <c16:uniqueId val="{00000007-4679-444A-92FB-D554864B26A8}"/>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1.7</c:v>
                </c:pt>
                <c:pt idx="2">
                  <c:v>#N/A</c:v>
                </c:pt>
                <c:pt idx="3">
                  <c:v>1.89</c:v>
                </c:pt>
                <c:pt idx="4">
                  <c:v>#N/A</c:v>
                </c:pt>
                <c:pt idx="5">
                  <c:v>1.0900000000000001</c:v>
                </c:pt>
                <c:pt idx="6">
                  <c:v>#N/A</c:v>
                </c:pt>
                <c:pt idx="7">
                  <c:v>1.17</c:v>
                </c:pt>
                <c:pt idx="8">
                  <c:v>#N/A</c:v>
                </c:pt>
                <c:pt idx="9">
                  <c:v>0.98</c:v>
                </c:pt>
              </c:numCache>
            </c:numRef>
          </c:val>
          <c:extLst>
            <c:ext xmlns:c16="http://schemas.microsoft.com/office/drawing/2014/chart" uri="{C3380CC4-5D6E-409C-BE32-E72D297353CC}">
              <c16:uniqueId val="{00000008-4679-444A-92FB-D554864B26A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5.94</c:v>
                </c:pt>
                <c:pt idx="2">
                  <c:v>#N/A</c:v>
                </c:pt>
                <c:pt idx="3">
                  <c:v>6.13</c:v>
                </c:pt>
                <c:pt idx="4">
                  <c:v>#N/A</c:v>
                </c:pt>
                <c:pt idx="5">
                  <c:v>5.48</c:v>
                </c:pt>
                <c:pt idx="6">
                  <c:v>#N/A</c:v>
                </c:pt>
                <c:pt idx="7">
                  <c:v>6.74</c:v>
                </c:pt>
                <c:pt idx="8">
                  <c:v>#N/A</c:v>
                </c:pt>
                <c:pt idx="9">
                  <c:v>6.66</c:v>
                </c:pt>
              </c:numCache>
            </c:numRef>
          </c:val>
          <c:extLst>
            <c:ext xmlns:c16="http://schemas.microsoft.com/office/drawing/2014/chart" uri="{C3380CC4-5D6E-409C-BE32-E72D297353CC}">
              <c16:uniqueId val="{00000009-4679-444A-92FB-D554864B26A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400</c:v>
                </c:pt>
                <c:pt idx="5">
                  <c:v>388</c:v>
                </c:pt>
                <c:pt idx="8">
                  <c:v>377</c:v>
                </c:pt>
                <c:pt idx="11">
                  <c:v>383</c:v>
                </c:pt>
                <c:pt idx="14">
                  <c:v>397</c:v>
                </c:pt>
              </c:numCache>
            </c:numRef>
          </c:val>
          <c:extLst>
            <c:ext xmlns:c16="http://schemas.microsoft.com/office/drawing/2014/chart" uri="{C3380CC4-5D6E-409C-BE32-E72D297353CC}">
              <c16:uniqueId val="{00000000-8666-46A6-BC71-3A46438A516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666-46A6-BC71-3A46438A516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65</c:v>
                </c:pt>
                <c:pt idx="3">
                  <c:v>49</c:v>
                </c:pt>
                <c:pt idx="6">
                  <c:v>38</c:v>
                </c:pt>
                <c:pt idx="9">
                  <c:v>27</c:v>
                </c:pt>
                <c:pt idx="12">
                  <c:v>21</c:v>
                </c:pt>
              </c:numCache>
            </c:numRef>
          </c:val>
          <c:extLst>
            <c:ext xmlns:c16="http://schemas.microsoft.com/office/drawing/2014/chart" uri="{C3380CC4-5D6E-409C-BE32-E72D297353CC}">
              <c16:uniqueId val="{00000002-8666-46A6-BC71-3A46438A516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27</c:v>
                </c:pt>
                <c:pt idx="3">
                  <c:v>24</c:v>
                </c:pt>
                <c:pt idx="6">
                  <c:v>24</c:v>
                </c:pt>
                <c:pt idx="9">
                  <c:v>34</c:v>
                </c:pt>
                <c:pt idx="12">
                  <c:v>32</c:v>
                </c:pt>
              </c:numCache>
            </c:numRef>
          </c:val>
          <c:extLst>
            <c:ext xmlns:c16="http://schemas.microsoft.com/office/drawing/2014/chart" uri="{C3380CC4-5D6E-409C-BE32-E72D297353CC}">
              <c16:uniqueId val="{00000003-8666-46A6-BC71-3A46438A516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16</c:v>
                </c:pt>
                <c:pt idx="3">
                  <c:v>31</c:v>
                </c:pt>
                <c:pt idx="6">
                  <c:v>29</c:v>
                </c:pt>
                <c:pt idx="9">
                  <c:v>21</c:v>
                </c:pt>
                <c:pt idx="12">
                  <c:v>18</c:v>
                </c:pt>
              </c:numCache>
            </c:numRef>
          </c:val>
          <c:extLst>
            <c:ext xmlns:c16="http://schemas.microsoft.com/office/drawing/2014/chart" uri="{C3380CC4-5D6E-409C-BE32-E72D297353CC}">
              <c16:uniqueId val="{00000004-8666-46A6-BC71-3A46438A516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666-46A6-BC71-3A46438A516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666-46A6-BC71-3A46438A516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355</c:v>
                </c:pt>
                <c:pt idx="3">
                  <c:v>341</c:v>
                </c:pt>
                <c:pt idx="6">
                  <c:v>348</c:v>
                </c:pt>
                <c:pt idx="9">
                  <c:v>344</c:v>
                </c:pt>
                <c:pt idx="12">
                  <c:v>372</c:v>
                </c:pt>
              </c:numCache>
            </c:numRef>
          </c:val>
          <c:extLst>
            <c:ext xmlns:c16="http://schemas.microsoft.com/office/drawing/2014/chart" uri="{C3380CC4-5D6E-409C-BE32-E72D297353CC}">
              <c16:uniqueId val="{00000007-8666-46A6-BC71-3A46438A516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63</c:v>
                </c:pt>
                <c:pt idx="2">
                  <c:v>#N/A</c:v>
                </c:pt>
                <c:pt idx="3">
                  <c:v>#N/A</c:v>
                </c:pt>
                <c:pt idx="4">
                  <c:v>57</c:v>
                </c:pt>
                <c:pt idx="5">
                  <c:v>#N/A</c:v>
                </c:pt>
                <c:pt idx="6">
                  <c:v>#N/A</c:v>
                </c:pt>
                <c:pt idx="7">
                  <c:v>62</c:v>
                </c:pt>
                <c:pt idx="8">
                  <c:v>#N/A</c:v>
                </c:pt>
                <c:pt idx="9">
                  <c:v>#N/A</c:v>
                </c:pt>
                <c:pt idx="10">
                  <c:v>43</c:v>
                </c:pt>
                <c:pt idx="11">
                  <c:v>#N/A</c:v>
                </c:pt>
                <c:pt idx="12">
                  <c:v>#N/A</c:v>
                </c:pt>
                <c:pt idx="13">
                  <c:v>46</c:v>
                </c:pt>
                <c:pt idx="14">
                  <c:v>#N/A</c:v>
                </c:pt>
              </c:numCache>
            </c:numRef>
          </c:val>
          <c:smooth val="0"/>
          <c:extLst>
            <c:ext xmlns:c16="http://schemas.microsoft.com/office/drawing/2014/chart" uri="{C3380CC4-5D6E-409C-BE32-E72D297353CC}">
              <c16:uniqueId val="{00000008-8666-46A6-BC71-3A46438A516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4337</c:v>
                </c:pt>
                <c:pt idx="5">
                  <c:v>4380</c:v>
                </c:pt>
                <c:pt idx="8">
                  <c:v>4500</c:v>
                </c:pt>
                <c:pt idx="11">
                  <c:v>4787</c:v>
                </c:pt>
                <c:pt idx="14">
                  <c:v>4922</c:v>
                </c:pt>
              </c:numCache>
            </c:numRef>
          </c:val>
          <c:extLst>
            <c:ext xmlns:c16="http://schemas.microsoft.com/office/drawing/2014/chart" uri="{C3380CC4-5D6E-409C-BE32-E72D297353CC}">
              <c16:uniqueId val="{00000000-40A9-4C93-9D43-50181B190AB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200</c:v>
                </c:pt>
                <c:pt idx="5">
                  <c:v>170</c:v>
                </c:pt>
                <c:pt idx="8">
                  <c:v>133</c:v>
                </c:pt>
                <c:pt idx="11">
                  <c:v>129</c:v>
                </c:pt>
                <c:pt idx="14">
                  <c:v>64</c:v>
                </c:pt>
              </c:numCache>
            </c:numRef>
          </c:val>
          <c:extLst>
            <c:ext xmlns:c16="http://schemas.microsoft.com/office/drawing/2014/chart" uri="{C3380CC4-5D6E-409C-BE32-E72D297353CC}">
              <c16:uniqueId val="{00000001-40A9-4C93-9D43-50181B190AB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2725</c:v>
                </c:pt>
                <c:pt idx="5">
                  <c:v>2782</c:v>
                </c:pt>
                <c:pt idx="8">
                  <c:v>2911</c:v>
                </c:pt>
                <c:pt idx="11">
                  <c:v>3373</c:v>
                </c:pt>
                <c:pt idx="14">
                  <c:v>3578</c:v>
                </c:pt>
              </c:numCache>
            </c:numRef>
          </c:val>
          <c:extLst>
            <c:ext xmlns:c16="http://schemas.microsoft.com/office/drawing/2014/chart" uri="{C3380CC4-5D6E-409C-BE32-E72D297353CC}">
              <c16:uniqueId val="{00000002-40A9-4C93-9D43-50181B190AB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0A9-4C93-9D43-50181B190AB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0A9-4C93-9D43-50181B190AB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c:v>
                </c:pt>
                <c:pt idx="3">
                  <c:v>6</c:v>
                </c:pt>
                <c:pt idx="6">
                  <c:v>0</c:v>
                </c:pt>
                <c:pt idx="9">
                  <c:v>0</c:v>
                </c:pt>
                <c:pt idx="12">
                  <c:v>0</c:v>
                </c:pt>
              </c:numCache>
            </c:numRef>
          </c:val>
          <c:extLst>
            <c:ext xmlns:c16="http://schemas.microsoft.com/office/drawing/2014/chart" uri="{C3380CC4-5D6E-409C-BE32-E72D297353CC}">
              <c16:uniqueId val="{00000005-40A9-4C93-9D43-50181B190AB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618</c:v>
                </c:pt>
                <c:pt idx="3">
                  <c:v>495</c:v>
                </c:pt>
                <c:pt idx="6">
                  <c:v>402</c:v>
                </c:pt>
                <c:pt idx="9">
                  <c:v>390</c:v>
                </c:pt>
                <c:pt idx="12">
                  <c:v>413</c:v>
                </c:pt>
              </c:numCache>
            </c:numRef>
          </c:val>
          <c:extLst>
            <c:ext xmlns:c16="http://schemas.microsoft.com/office/drawing/2014/chart" uri="{C3380CC4-5D6E-409C-BE32-E72D297353CC}">
              <c16:uniqueId val="{00000006-40A9-4C93-9D43-50181B190AB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150</c:v>
                </c:pt>
                <c:pt idx="3">
                  <c:v>195</c:v>
                </c:pt>
                <c:pt idx="6">
                  <c:v>298</c:v>
                </c:pt>
                <c:pt idx="9">
                  <c:v>279</c:v>
                </c:pt>
                <c:pt idx="12">
                  <c:v>362</c:v>
                </c:pt>
              </c:numCache>
            </c:numRef>
          </c:val>
          <c:extLst>
            <c:ext xmlns:c16="http://schemas.microsoft.com/office/drawing/2014/chart" uri="{C3380CC4-5D6E-409C-BE32-E72D297353CC}">
              <c16:uniqueId val="{00000007-40A9-4C93-9D43-50181B190AB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228</c:v>
                </c:pt>
                <c:pt idx="3">
                  <c:v>210</c:v>
                </c:pt>
                <c:pt idx="6">
                  <c:v>213</c:v>
                </c:pt>
                <c:pt idx="9">
                  <c:v>218</c:v>
                </c:pt>
                <c:pt idx="12">
                  <c:v>84</c:v>
                </c:pt>
              </c:numCache>
            </c:numRef>
          </c:val>
          <c:extLst>
            <c:ext xmlns:c16="http://schemas.microsoft.com/office/drawing/2014/chart" uri="{C3380CC4-5D6E-409C-BE32-E72D297353CC}">
              <c16:uniqueId val="{00000008-40A9-4C93-9D43-50181B190AB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170</c:v>
                </c:pt>
                <c:pt idx="3">
                  <c:v>121</c:v>
                </c:pt>
                <c:pt idx="6">
                  <c:v>83</c:v>
                </c:pt>
                <c:pt idx="9">
                  <c:v>56</c:v>
                </c:pt>
                <c:pt idx="12">
                  <c:v>35</c:v>
                </c:pt>
              </c:numCache>
            </c:numRef>
          </c:val>
          <c:extLst>
            <c:ext xmlns:c16="http://schemas.microsoft.com/office/drawing/2014/chart" uri="{C3380CC4-5D6E-409C-BE32-E72D297353CC}">
              <c16:uniqueId val="{00000009-40A9-4C93-9D43-50181B190AB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4722</c:v>
                </c:pt>
                <c:pt idx="3">
                  <c:v>4907</c:v>
                </c:pt>
                <c:pt idx="6">
                  <c:v>5220</c:v>
                </c:pt>
                <c:pt idx="9">
                  <c:v>5398</c:v>
                </c:pt>
                <c:pt idx="12">
                  <c:v>5697</c:v>
                </c:pt>
              </c:numCache>
            </c:numRef>
          </c:val>
          <c:extLst>
            <c:ext xmlns:c16="http://schemas.microsoft.com/office/drawing/2014/chart" uri="{C3380CC4-5D6E-409C-BE32-E72D297353CC}">
              <c16:uniqueId val="{0000000A-40A9-4C93-9D43-50181B190AB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0A9-4C93-9D43-50181B190AB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1051</c:v>
                </c:pt>
                <c:pt idx="1">
                  <c:v>975</c:v>
                </c:pt>
                <c:pt idx="2">
                  <c:v>831</c:v>
                </c:pt>
              </c:numCache>
            </c:numRef>
          </c:val>
          <c:extLst>
            <c:ext xmlns:c16="http://schemas.microsoft.com/office/drawing/2014/chart" uri="{C3380CC4-5D6E-409C-BE32-E72D297353CC}">
              <c16:uniqueId val="{00000000-BDFA-41E5-855F-D88A360103F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50</c:v>
                </c:pt>
                <c:pt idx="1">
                  <c:v>143</c:v>
                </c:pt>
                <c:pt idx="2">
                  <c:v>243</c:v>
                </c:pt>
              </c:numCache>
            </c:numRef>
          </c:val>
          <c:extLst>
            <c:ext xmlns:c16="http://schemas.microsoft.com/office/drawing/2014/chart" uri="{C3380CC4-5D6E-409C-BE32-E72D297353CC}">
              <c16:uniqueId val="{00000001-BDFA-41E5-855F-D88A360103F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1125</c:v>
                </c:pt>
                <c:pt idx="1">
                  <c:v>1530</c:v>
                </c:pt>
                <c:pt idx="2">
                  <c:v>1720</c:v>
                </c:pt>
              </c:numCache>
            </c:numRef>
          </c:val>
          <c:extLst>
            <c:ext xmlns:c16="http://schemas.microsoft.com/office/drawing/2014/chart" uri="{C3380CC4-5D6E-409C-BE32-E72D297353CC}">
              <c16:uniqueId val="{00000002-BDFA-41E5-855F-D88A360103F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茨城県利根町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元利償還金等（</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については，前年度と比較すると</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百万円の増となっている。これは，元利償還金の額が，過疎対策事業債の元金償還開始による増</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となったことや，債務負担行為に基づく支出額が，利根地区土地改良事業負担金の一部支払い終了等に伴い減</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となったことなどが主な要因である。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一方で，算入公債費等（</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）については，前年度と比較すると</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14</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百万円の増となっている。これは，過疎対策事業債償還費の算入増等に伴う基準財政需要額算入額の増（</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近年は実質公債費比率が減少傾向にあったが，過疎対策事業債の元金償還が開始したことにより令和</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年度は増加に転じた。今後も，順次元利償還金が増加するため，適正な起債管理に努めていく。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当町では満期一括償還の地方債の借入はない。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茨城県利根町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）については，前年度と比較すると</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百万円の増となっている。これは，債務負担行為に基づく支出予定額が，利根地区土地改良事業負担金の一部支払い終了等に伴い減</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，また公営企業債等繰入見込額が減（△</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134</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百万円）となったものの，地方債現在高が過疎対策事業債発行等に伴い増（</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充当可能財源等（</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）については，前年度と比較すると</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275</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百万円の増となっている。これは，公共公益施設維持整備基金の残高増に伴う充当可能基金の増</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(+205</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や，過疎対策事業債借入による算入増に伴う基準財政需要額算入見込額の増</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(+135</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などが主な要因である。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前年度と同様に，将来負担額（</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よりも充当可能財源等（</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）のほうが多いため，将来負担比率は算定されていない。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茨城県利根町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・減債基金について，将来の償還に備えての積立を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百万円行ったことにより，基金残高は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・その他特定目的基金については，公共公益施設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維持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整備基金について，庁舎大規模改修に備える積立により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百万円の増，</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がんばる利根町応援基金について，ふるさと納税寄附金の積立等により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利根町営霊園事業特別会計財政調整基金について，工事費に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充当により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取り崩しを行ったため，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・基金全体としては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・過疎対策事業債を有効的に活用することにより，財政調整基金の取り崩しに頼らない財政運営を目指す。また，特定目的基金については，</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特に役場庁舎の大規模</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改修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工事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や公共施設の改修工事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に備え，利根町公共公益施設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維持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整備基金への積立を計画的に行っていく必要がある。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・利根町公共公益施設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維持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整備基金：利根町内の公共施設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維持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整備に係る事業に充当する。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・利根町義務教育施設整備基金：利根町内の義務教育施設整備に係る事業に充当する。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・がんばる利根町応援基金：ふるさと納税寄附金について基金に積立を行い，寄附金事業の目的に合った町の事業等に充当する。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・利根町公共公益施設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維持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整備基金：役場庁舎の大規模改修に備え，</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百万円の積立を行った結果，基金残高も</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・がんばる利根町応援基金：各課該当する事業に充当するため，百万円の取り崩しを行った一方，がんばる利根町応援寄附金（ふるさと</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納税）の歳入が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百万円あったことにより，基金残高は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利根町営霊園事業特別会計財政調整基金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町営霊園舗装工事費に充てるため，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ため，</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基金残高は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400">
            <a:effectLst/>
            <a:latin typeface="ＭＳ ゴシック" panose="020B0609070205080204" pitchFamily="49" charset="-128"/>
            <a:ea typeface="ＭＳ ゴシック" panose="020B0609070205080204" pitchFamily="49" charset="-128"/>
          </a:endParaRPr>
        </a:p>
        <a:p>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・役場庁舎が築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年を超えており，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年度にかけて，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大規模な改修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を実施する予定</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また，その他の公共施設も老朽化が進んでおり，改修工事等が必要となってくるため，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起債対象外</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経費に備え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今後も利根町公共公益施設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維持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整備基金への積立を計画的に行っていく必要がある。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年度については，将来の償還に備えた減債基金への積立や，将来の町内施設整備に備えた特定目的基金への積立を行ったことにより，</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lang="ja-JP" altLang="ja-JP">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・将来の償還に備えた減債基金への積立や，将来の町の事業を円滑に進めるための特定目的基金への積立も適宜行っていく必要があるものの，</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景気の急激な変動等による歳入の下振れや，災害への備え等を含め，適切な予算編成をを行っていくためにも，財政調整基金については</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百万円前後の残高維持を目指したい。</a:t>
          </a:r>
          <a:endParaRPr lang="ja-JP" altLang="ja-JP">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・起債償還に充てるため，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百万円の取り崩しを行った一方，将来の償還に備えての積立を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百万円行ったことにより，基金残高は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lang="ja-JP" altLang="ja-JP">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・今後，過疎対策事業債の元金償還が順次始まっていくことから，将来の償還に備えて減債基金への積立を計画的に行っていきたい。</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57A8A7A4-467D-4CC7-A7EE-2005DE8C023E}"/>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7FE2F2AE-E66C-4780-B43A-5685CF6D05B1}"/>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78671CAC-B2F8-49BC-A4C5-DEBCF4C80E81}"/>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CA2B3660-C9F4-40C1-9F83-8C652C0007D1}"/>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茨城県利根町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8CED27DB-8675-4CCD-A86D-AE62254092FF}"/>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3748FA9A-882D-4271-B8C1-82E911201705}"/>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7AB8EC7D-2BC6-4287-A235-176EE435526B}"/>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BEEAE5CC-7023-47A6-91E1-280EF8A862B6}"/>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1C1A9866-A299-4A9F-8E68-366D5B195F7B}"/>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4B002319-DD9F-47E4-88A3-7A4F21B0A0DF}"/>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15,409
15,025
24.86
7,229,077
6,942,770
273,379
4,021,133
5,697,282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56BA23B9-DD98-4A76-B20F-E7FD50F1EEC5}"/>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2A737223-951A-4E36-B1D9-30BC435D257F}"/>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D7679599-9B38-45AB-B140-834150C7DD3A}"/>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2B005DEA-F5C4-4363-8219-E1F008B015C7}"/>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88B8C167-2C4A-47A9-A298-78B5F2F8698A}"/>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1747502F-B11D-4400-86AA-96F00B9B25A1}"/>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4DF2E8C-08F5-47D7-B3EA-E6C74467D912}"/>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3A1F33F1-99C4-4F34-BBDC-FA2C2636EE22}"/>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61654465-75E4-4E63-B867-A74627F62E1D}"/>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1E738349-A7DB-44BC-B3D1-5C7E998A174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6B4CD0BE-8204-4B63-BA73-89EF5608F115}"/>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D6715E51-7B99-41AB-A3C0-19785BDEA152}"/>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95899BAE-34CD-4C71-B24A-A73BE78B262E}"/>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8BEC8794-5176-447F-8514-0439E4BB51C9}"/>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14983-65A5-4416-932D-13259AFB1AD9}"/>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7456A027-979D-40DC-8078-882E5690DA07}"/>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D2EA4B57-7C3A-435F-8033-A47CDF4EE166}"/>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287E0611-1475-400A-946D-B8BEC4F2225C}"/>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6E1ED3C6-1616-46E1-B5CE-8537B60ED765}"/>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35FCD6A2-135A-4F2C-B658-1B4B408BC294}"/>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8C6908EF-7B50-4E73-AE89-6EC59A371805}"/>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1F3900DC-F1BC-467E-A145-D3192AB5663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3471261F-2B87-42EB-BE7F-06E92BE7AE78}"/>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723F82C5-46F0-4D3A-B451-468162FC58E8}"/>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B33DD55C-13E4-4BBB-8126-6C983BD0E058}"/>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EAA6090E-46DE-459E-9169-30175AE81028}"/>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68A52D73-70BC-444A-9A14-D51693ECAA8F}"/>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96BDD8A3-226C-4550-9C9C-66035F69C63F}"/>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3A430590-D312-445E-8E78-58D964E6289B}"/>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9918032D-390C-437E-A33E-CDCC60C49DAA}"/>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4D97C372-1E6C-4951-AAD0-B89073DD6DD8}"/>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163832A7-8B54-4D1C-8356-387785D92EFB}"/>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B3C94051-5A36-43E0-8CA5-0AFC077A725E}"/>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58288909-90CC-405E-97A4-56335E795C2B}"/>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490C3601-83E6-429C-B52D-B060550B0BD5}"/>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9343D191-3E3F-4C64-B407-162BBB8BB967}"/>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BE3CA4AD-443C-45D1-8876-96671416E244}"/>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45.50</a:t>
          </a:r>
          <a:r>
            <a:rPr kumimoji="1" lang="ja-JP" altLang="en-US" sz="1300">
              <a:latin typeface="ＭＳ Ｐゴシック" panose="020B0600070205080204" pitchFamily="50" charset="-128"/>
              <a:ea typeface="ＭＳ Ｐゴシック" panose="020B0600070205080204" pitchFamily="50" charset="-128"/>
            </a:rPr>
            <a:t>％）に加え，町内に中心となる産業がないこと等により，財政基盤が弱く，類似団体平均を下回る状況が続いている。</a:t>
          </a:r>
        </a:p>
        <a:p>
          <a:r>
            <a:rPr kumimoji="1" lang="ja-JP" altLang="en-US" sz="1300">
              <a:latin typeface="ＭＳ Ｐゴシック" panose="020B0600070205080204" pitchFamily="50" charset="-128"/>
              <a:ea typeface="ＭＳ Ｐゴシック" panose="020B0600070205080204" pitchFamily="50" charset="-128"/>
            </a:rPr>
            <a:t>　今後，数値の大幅な改善を見込むことは難しい状況にあるが，人口減少対策に関する施策と，引き続き徹底した歳出の見直しを行うとともに自主財源の確保に努め，安定的な財政基盤の確立に努めていく。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A2950D2-A027-43C2-82A3-35EFCA96F101}"/>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8846E75C-BF9F-4E94-89C7-55D7FB878626}"/>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D237DD62-399E-4606-9E27-D7637A904D62}"/>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DE4595A5-2003-4AAC-923A-B72540FC005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1990532B-0A72-4C49-99D2-3D025B3FE859}"/>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1F6564F3-8ADB-477D-B231-7E0466B75408}"/>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3B9AD7B-75E4-48F8-8E0F-A8D9AEB2892E}"/>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B23E2382-BBC6-4D3C-9253-DA277EF26D8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DB0A4C0E-01DE-4F0C-A2DB-EE7586E6C4A6}"/>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F48C5F91-460C-48DB-9D08-B59C9250837E}"/>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D695B2B0-F289-41F7-981B-692C5E03B09C}"/>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6D183EAE-3E1D-450A-A015-4A8883273CAD}"/>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EDF3FD9A-7909-44EF-B9BE-53D1CB2B2B2B}"/>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FAB0584E-F176-4C8D-8ED8-F3010E71089A}"/>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65F18F16-7136-4758-99C9-44D416E1898B}"/>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7A76A4F9-F050-46A2-98CC-D79C911542FC}"/>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FA2F24FC-5ED6-4F51-B849-C368BD1A128B}"/>
            </a:ext>
          </a:extLst>
        </xdr:cNvPr>
        <xdr:cNvCxnSpPr/>
      </xdr:nvCxnSpPr>
      <xdr:spPr>
        <a:xfrm flipV="1">
          <a:off x="4953000" y="6123214"/>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1544586C-451A-4475-AA24-3747F2C226DC}"/>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A1D34999-D00A-44B7-AAC2-0971658A63B2}"/>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18ECE710-B123-463A-887E-5B024EAF4A54}"/>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865A6309-EAA6-4F92-9CAC-A092458848F9}"/>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3326</xdr:rowOff>
    </xdr:from>
    <xdr:to>
      <xdr:col>23</xdr:col>
      <xdr:colOff>133350</xdr:colOff>
      <xdr:row>43</xdr:row>
      <xdr:rowOff>14817</xdr:rowOff>
    </xdr:to>
    <xdr:cxnSp macro="">
      <xdr:nvCxnSpPr>
        <xdr:cNvPr id="70" name="直線コネクタ 69">
          <a:extLst>
            <a:ext uri="{FF2B5EF4-FFF2-40B4-BE49-F238E27FC236}">
              <a16:creationId xmlns:a16="http://schemas.microsoft.com/office/drawing/2014/main" id="{E8963327-9012-4AC0-95CE-5DC039C51F46}"/>
            </a:ext>
          </a:extLst>
        </xdr:cNvPr>
        <xdr:cNvCxnSpPr/>
      </xdr:nvCxnSpPr>
      <xdr:spPr>
        <a:xfrm>
          <a:off x="4114800" y="737567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14108</xdr:rowOff>
    </xdr:from>
    <xdr:ext cx="762000" cy="259045"/>
    <xdr:sp macro="" textlink="">
      <xdr:nvSpPr>
        <xdr:cNvPr id="71" name="財政力平均値テキスト">
          <a:extLst>
            <a:ext uri="{FF2B5EF4-FFF2-40B4-BE49-F238E27FC236}">
              <a16:creationId xmlns:a16="http://schemas.microsoft.com/office/drawing/2014/main" id="{F78D615A-E074-4DCC-8EF6-10B21B989E35}"/>
            </a:ext>
          </a:extLst>
        </xdr:cNvPr>
        <xdr:cNvSpPr txBox="1"/>
      </xdr:nvSpPr>
      <xdr:spPr>
        <a:xfrm>
          <a:off x="5041900" y="704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72" name="フローチャート: 判断 71">
          <a:extLst>
            <a:ext uri="{FF2B5EF4-FFF2-40B4-BE49-F238E27FC236}">
              <a16:creationId xmlns:a16="http://schemas.microsoft.com/office/drawing/2014/main" id="{AD1F8E29-85E2-4BEE-BE9A-F360369AF8F2}"/>
            </a:ext>
          </a:extLst>
        </xdr:cNvPr>
        <xdr:cNvSpPr/>
      </xdr:nvSpPr>
      <xdr:spPr>
        <a:xfrm>
          <a:off x="49022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151795</xdr:rowOff>
    </xdr:from>
    <xdr:to>
      <xdr:col>19</xdr:col>
      <xdr:colOff>133350</xdr:colOff>
      <xdr:row>43</xdr:row>
      <xdr:rowOff>3326</xdr:rowOff>
    </xdr:to>
    <xdr:cxnSp macro="">
      <xdr:nvCxnSpPr>
        <xdr:cNvPr id="73" name="直線コネクタ 72">
          <a:extLst>
            <a:ext uri="{FF2B5EF4-FFF2-40B4-BE49-F238E27FC236}">
              <a16:creationId xmlns:a16="http://schemas.microsoft.com/office/drawing/2014/main" id="{8F25BA95-F140-499F-9C47-076EA55C4D87}"/>
            </a:ext>
          </a:extLst>
        </xdr:cNvPr>
        <xdr:cNvCxnSpPr/>
      </xdr:nvCxnSpPr>
      <xdr:spPr>
        <a:xfrm>
          <a:off x="3225800" y="735269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a:extLst>
            <a:ext uri="{FF2B5EF4-FFF2-40B4-BE49-F238E27FC236}">
              <a16:creationId xmlns:a16="http://schemas.microsoft.com/office/drawing/2014/main" id="{5B771D21-B66F-46A5-B69E-EB3574F36643}"/>
            </a:ext>
          </a:extLst>
        </xdr:cNvPr>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75" name="テキスト ボックス 74">
          <a:extLst>
            <a:ext uri="{FF2B5EF4-FFF2-40B4-BE49-F238E27FC236}">
              <a16:creationId xmlns:a16="http://schemas.microsoft.com/office/drawing/2014/main" id="{905042CE-FC37-4F23-BAE5-D9A23390DB62}"/>
            </a:ext>
          </a:extLst>
        </xdr:cNvPr>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151795</xdr:rowOff>
    </xdr:from>
    <xdr:to>
      <xdr:col>15</xdr:col>
      <xdr:colOff>82550</xdr:colOff>
      <xdr:row>42</xdr:row>
      <xdr:rowOff>151795</xdr:rowOff>
    </xdr:to>
    <xdr:cxnSp macro="">
      <xdr:nvCxnSpPr>
        <xdr:cNvPr id="76" name="直線コネクタ 75">
          <a:extLst>
            <a:ext uri="{FF2B5EF4-FFF2-40B4-BE49-F238E27FC236}">
              <a16:creationId xmlns:a16="http://schemas.microsoft.com/office/drawing/2014/main" id="{F224F418-C466-48AE-8E8F-AE7CBEF88800}"/>
            </a:ext>
          </a:extLst>
        </xdr:cNvPr>
        <xdr:cNvCxnSpPr/>
      </xdr:nvCxnSpPr>
      <xdr:spPr>
        <a:xfrm>
          <a:off x="2336800" y="73526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134559</xdr:rowOff>
    </xdr:from>
    <xdr:to>
      <xdr:col>15</xdr:col>
      <xdr:colOff>133350</xdr:colOff>
      <xdr:row>42</xdr:row>
      <xdr:rowOff>64709</xdr:rowOff>
    </xdr:to>
    <xdr:sp macro="" textlink="">
      <xdr:nvSpPr>
        <xdr:cNvPr id="77" name="フローチャート: 判断 76">
          <a:extLst>
            <a:ext uri="{FF2B5EF4-FFF2-40B4-BE49-F238E27FC236}">
              <a16:creationId xmlns:a16="http://schemas.microsoft.com/office/drawing/2014/main" id="{76B7144B-4E66-4F5E-8D51-13F2AA2AFFD4}"/>
            </a:ext>
          </a:extLst>
        </xdr:cNvPr>
        <xdr:cNvSpPr/>
      </xdr:nvSpPr>
      <xdr:spPr>
        <a:xfrm>
          <a:off x="3175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74886</xdr:rowOff>
    </xdr:from>
    <xdr:ext cx="762000" cy="259045"/>
    <xdr:sp macro="" textlink="">
      <xdr:nvSpPr>
        <xdr:cNvPr id="78" name="テキスト ボックス 77">
          <a:extLst>
            <a:ext uri="{FF2B5EF4-FFF2-40B4-BE49-F238E27FC236}">
              <a16:creationId xmlns:a16="http://schemas.microsoft.com/office/drawing/2014/main" id="{FAAC2B0A-BC3F-4DFF-BD21-AB1080BD9334}"/>
            </a:ext>
          </a:extLst>
        </xdr:cNvPr>
        <xdr:cNvSpPr txBox="1"/>
      </xdr:nvSpPr>
      <xdr:spPr>
        <a:xfrm>
          <a:off x="2844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151795</xdr:rowOff>
    </xdr:from>
    <xdr:to>
      <xdr:col>11</xdr:col>
      <xdr:colOff>31750</xdr:colOff>
      <xdr:row>42</xdr:row>
      <xdr:rowOff>151795</xdr:rowOff>
    </xdr:to>
    <xdr:cxnSp macro="">
      <xdr:nvCxnSpPr>
        <xdr:cNvPr id="79" name="直線コネクタ 78">
          <a:extLst>
            <a:ext uri="{FF2B5EF4-FFF2-40B4-BE49-F238E27FC236}">
              <a16:creationId xmlns:a16="http://schemas.microsoft.com/office/drawing/2014/main" id="{05EC5655-BF92-4BF5-ABBB-B6F691D7FF8B}"/>
            </a:ext>
          </a:extLst>
        </xdr:cNvPr>
        <xdr:cNvCxnSpPr/>
      </xdr:nvCxnSpPr>
      <xdr:spPr>
        <a:xfrm>
          <a:off x="1447800" y="73526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a:extLst>
            <a:ext uri="{FF2B5EF4-FFF2-40B4-BE49-F238E27FC236}">
              <a16:creationId xmlns:a16="http://schemas.microsoft.com/office/drawing/2014/main" id="{8528DAB5-0492-4E0C-B3FD-39CB9BC81EC4}"/>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1" name="テキスト ボックス 80">
          <a:extLst>
            <a:ext uri="{FF2B5EF4-FFF2-40B4-BE49-F238E27FC236}">
              <a16:creationId xmlns:a16="http://schemas.microsoft.com/office/drawing/2014/main" id="{0BFE0B13-C747-427A-8397-36FCA063028C}"/>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134559</xdr:rowOff>
    </xdr:from>
    <xdr:to>
      <xdr:col>7</xdr:col>
      <xdr:colOff>31750</xdr:colOff>
      <xdr:row>42</xdr:row>
      <xdr:rowOff>64709</xdr:rowOff>
    </xdr:to>
    <xdr:sp macro="" textlink="">
      <xdr:nvSpPr>
        <xdr:cNvPr id="82" name="フローチャート: 判断 81">
          <a:extLst>
            <a:ext uri="{FF2B5EF4-FFF2-40B4-BE49-F238E27FC236}">
              <a16:creationId xmlns:a16="http://schemas.microsoft.com/office/drawing/2014/main" id="{C6BEF4B7-6DB1-4517-8770-992B560544FC}"/>
            </a:ext>
          </a:extLst>
        </xdr:cNvPr>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74886</xdr:rowOff>
    </xdr:from>
    <xdr:ext cx="762000" cy="259045"/>
    <xdr:sp macro="" textlink="">
      <xdr:nvSpPr>
        <xdr:cNvPr id="83" name="テキスト ボックス 82">
          <a:extLst>
            <a:ext uri="{FF2B5EF4-FFF2-40B4-BE49-F238E27FC236}">
              <a16:creationId xmlns:a16="http://schemas.microsoft.com/office/drawing/2014/main" id="{5EB2D98C-4052-40EA-8B07-F5A1258FE227}"/>
            </a:ext>
          </a:extLst>
        </xdr:cNvPr>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52A96739-5897-459D-B9C1-C13421CC1198}"/>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EA04447C-1A9D-4B13-B4B8-8C886C7191B7}"/>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747FCBCD-EF72-433E-8B8F-4528A140CB19}"/>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97B7CAE9-AEB7-4E78-9B73-0331DDC031BE}"/>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F8E059F1-6AFC-4A17-99F8-0C1640A1E6DD}"/>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9" name="楕円 88">
          <a:extLst>
            <a:ext uri="{FF2B5EF4-FFF2-40B4-BE49-F238E27FC236}">
              <a16:creationId xmlns:a16="http://schemas.microsoft.com/office/drawing/2014/main" id="{D0409C71-FFA6-467A-BD93-E3F7E1AC64FA}"/>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90" name="財政力該当値テキスト">
          <a:extLst>
            <a:ext uri="{FF2B5EF4-FFF2-40B4-BE49-F238E27FC236}">
              <a16:creationId xmlns:a16="http://schemas.microsoft.com/office/drawing/2014/main" id="{E1311ABC-BAEC-40D5-B8E5-A65D6157A01A}"/>
            </a:ext>
          </a:extLst>
        </xdr:cNvPr>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123976</xdr:rowOff>
    </xdr:from>
    <xdr:to>
      <xdr:col>19</xdr:col>
      <xdr:colOff>184150</xdr:colOff>
      <xdr:row>43</xdr:row>
      <xdr:rowOff>54126</xdr:rowOff>
    </xdr:to>
    <xdr:sp macro="" textlink="">
      <xdr:nvSpPr>
        <xdr:cNvPr id="91" name="楕円 90">
          <a:extLst>
            <a:ext uri="{FF2B5EF4-FFF2-40B4-BE49-F238E27FC236}">
              <a16:creationId xmlns:a16="http://schemas.microsoft.com/office/drawing/2014/main" id="{896EA42D-BFC7-4DF0-AB0D-6ECB98AD6395}"/>
            </a:ext>
          </a:extLst>
        </xdr:cNvPr>
        <xdr:cNvSpPr/>
      </xdr:nvSpPr>
      <xdr:spPr>
        <a:xfrm>
          <a:off x="4064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38903</xdr:rowOff>
    </xdr:from>
    <xdr:ext cx="736600" cy="259045"/>
    <xdr:sp macro="" textlink="">
      <xdr:nvSpPr>
        <xdr:cNvPr id="92" name="テキスト ボックス 91">
          <a:extLst>
            <a:ext uri="{FF2B5EF4-FFF2-40B4-BE49-F238E27FC236}">
              <a16:creationId xmlns:a16="http://schemas.microsoft.com/office/drawing/2014/main" id="{808F27ED-6376-4AA4-8467-51840DC6394F}"/>
            </a:ext>
          </a:extLst>
        </xdr:cNvPr>
        <xdr:cNvSpPr txBox="1"/>
      </xdr:nvSpPr>
      <xdr:spPr>
        <a:xfrm>
          <a:off x="3733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100995</xdr:rowOff>
    </xdr:from>
    <xdr:to>
      <xdr:col>15</xdr:col>
      <xdr:colOff>133350</xdr:colOff>
      <xdr:row>43</xdr:row>
      <xdr:rowOff>31145</xdr:rowOff>
    </xdr:to>
    <xdr:sp macro="" textlink="">
      <xdr:nvSpPr>
        <xdr:cNvPr id="93" name="楕円 92">
          <a:extLst>
            <a:ext uri="{FF2B5EF4-FFF2-40B4-BE49-F238E27FC236}">
              <a16:creationId xmlns:a16="http://schemas.microsoft.com/office/drawing/2014/main" id="{BA2802CC-A40B-4588-81A8-4BEE26A363BB}"/>
            </a:ext>
          </a:extLst>
        </xdr:cNvPr>
        <xdr:cNvSpPr/>
      </xdr:nvSpPr>
      <xdr:spPr>
        <a:xfrm>
          <a:off x="3175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15922</xdr:rowOff>
    </xdr:from>
    <xdr:ext cx="762000" cy="259045"/>
    <xdr:sp macro="" textlink="">
      <xdr:nvSpPr>
        <xdr:cNvPr id="94" name="テキスト ボックス 93">
          <a:extLst>
            <a:ext uri="{FF2B5EF4-FFF2-40B4-BE49-F238E27FC236}">
              <a16:creationId xmlns:a16="http://schemas.microsoft.com/office/drawing/2014/main" id="{1A0B8D42-E948-4537-A32B-882ECAD854E2}"/>
            </a:ext>
          </a:extLst>
        </xdr:cNvPr>
        <xdr:cNvSpPr txBox="1"/>
      </xdr:nvSpPr>
      <xdr:spPr>
        <a:xfrm>
          <a:off x="2844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100995</xdr:rowOff>
    </xdr:from>
    <xdr:to>
      <xdr:col>11</xdr:col>
      <xdr:colOff>82550</xdr:colOff>
      <xdr:row>43</xdr:row>
      <xdr:rowOff>31145</xdr:rowOff>
    </xdr:to>
    <xdr:sp macro="" textlink="">
      <xdr:nvSpPr>
        <xdr:cNvPr id="95" name="楕円 94">
          <a:extLst>
            <a:ext uri="{FF2B5EF4-FFF2-40B4-BE49-F238E27FC236}">
              <a16:creationId xmlns:a16="http://schemas.microsoft.com/office/drawing/2014/main" id="{869D4621-87F2-4B83-A191-4D49AD5FB6BB}"/>
            </a:ext>
          </a:extLst>
        </xdr:cNvPr>
        <xdr:cNvSpPr/>
      </xdr:nvSpPr>
      <xdr:spPr>
        <a:xfrm>
          <a:off x="2286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15922</xdr:rowOff>
    </xdr:from>
    <xdr:ext cx="762000" cy="259045"/>
    <xdr:sp macro="" textlink="">
      <xdr:nvSpPr>
        <xdr:cNvPr id="96" name="テキスト ボックス 95">
          <a:extLst>
            <a:ext uri="{FF2B5EF4-FFF2-40B4-BE49-F238E27FC236}">
              <a16:creationId xmlns:a16="http://schemas.microsoft.com/office/drawing/2014/main" id="{88B08572-228F-4EB2-AA3A-36B24761CD6B}"/>
            </a:ext>
          </a:extLst>
        </xdr:cNvPr>
        <xdr:cNvSpPr txBox="1"/>
      </xdr:nvSpPr>
      <xdr:spPr>
        <a:xfrm>
          <a:off x="1955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100995</xdr:rowOff>
    </xdr:from>
    <xdr:to>
      <xdr:col>7</xdr:col>
      <xdr:colOff>31750</xdr:colOff>
      <xdr:row>43</xdr:row>
      <xdr:rowOff>31145</xdr:rowOff>
    </xdr:to>
    <xdr:sp macro="" textlink="">
      <xdr:nvSpPr>
        <xdr:cNvPr id="97" name="楕円 96">
          <a:extLst>
            <a:ext uri="{FF2B5EF4-FFF2-40B4-BE49-F238E27FC236}">
              <a16:creationId xmlns:a16="http://schemas.microsoft.com/office/drawing/2014/main" id="{61C86295-7D40-4E9D-866D-AF886CC07C88}"/>
            </a:ext>
          </a:extLst>
        </xdr:cNvPr>
        <xdr:cNvSpPr/>
      </xdr:nvSpPr>
      <xdr:spPr>
        <a:xfrm>
          <a:off x="1397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15922</xdr:rowOff>
    </xdr:from>
    <xdr:ext cx="762000" cy="259045"/>
    <xdr:sp macro="" textlink="">
      <xdr:nvSpPr>
        <xdr:cNvPr id="98" name="テキスト ボックス 97">
          <a:extLst>
            <a:ext uri="{FF2B5EF4-FFF2-40B4-BE49-F238E27FC236}">
              <a16:creationId xmlns:a16="http://schemas.microsoft.com/office/drawing/2014/main" id="{F79869BA-3FDE-4808-BF4B-663B7D42DAB7}"/>
            </a:ext>
          </a:extLst>
        </xdr:cNvPr>
        <xdr:cNvSpPr txBox="1"/>
      </xdr:nvSpPr>
      <xdr:spPr>
        <a:xfrm>
          <a:off x="1066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7B15E090-8A9C-4B3B-B0A1-ADDDF11E165A}"/>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AAA8FABA-C0D5-488D-BB1C-6336616601B6}"/>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AF2450B0-23B3-4ADA-9DEF-57EE4A2F4F58}"/>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4D56DD2C-6684-4F7A-9E13-8243E6893FD5}"/>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3BF40603-E68E-4333-B373-01E90BE13D83}"/>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3562F279-9C4F-483B-8403-119DA2E28CF5}"/>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26921725-561A-49F0-AB15-11382677308A}"/>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B92807D2-E2E4-4429-9B49-AFCECC025D27}"/>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B99244A2-4318-439A-AA65-2A10104C1DD8}"/>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6A7F22CD-B482-4EBA-9004-1B27CDB2666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37C78A7A-A437-4567-A9F0-F38BDB5E336B}"/>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5F5BF4DA-F82D-43FB-B2E6-75AF8B78BE24}"/>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E3E36908-D4D9-4864-A03B-EE3B81F651BF}"/>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である経常経費充当一般財源については，退職者の増加に伴う退職手当組合負担金の増や燃料費の高騰による物件費の増加や，臨時財政対策債の元金償還金の増や過疎対策事業債の元金償還開始となったことによる公債費の増などにより増加し，分母である経常一般財源については，地方税が前年度と比較して</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百万円減少したことや，臨時財政対策債が前年度と比較し</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百万円減少したことにより，前年度と比較して経常収支比率は上昇した。</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3FFF9B6A-C125-46A0-9B87-57D4EE008B47}"/>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61FA670-7ED2-45D8-AC88-5681535CA6AB}"/>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DBC974F-B127-48EB-BDD4-376C5A37AEF5}"/>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E7D31350-6CA5-4B53-8BF9-7AE1FE11936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8A4C2C52-492E-4413-84EE-05836CD6436A}"/>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31219596-6732-4358-9D93-91F85C4B7F47}"/>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3C8EEB5D-1920-4DF9-8FE9-77AC14F67823}"/>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18E5D3BC-745E-468E-941D-5B0C40A0A96C}"/>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868821CF-082C-424E-848B-4C9459B610EB}"/>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442E3945-21CE-4530-8460-F212BDD7E13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A4FC4BF4-4AA3-4FA2-9E2E-F5A1887E2A88}"/>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6D4293A1-F10B-4472-A380-C093C10C8BAC}"/>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307F561A-5C97-4B38-9BD3-C84037AE5F7F}"/>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D6EC1FF3-B6C5-4F9C-9996-8CCB9FB34E84}"/>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66</xdr:row>
      <xdr:rowOff>150114</xdr:rowOff>
    </xdr:to>
    <xdr:cxnSp macro="">
      <xdr:nvCxnSpPr>
        <xdr:cNvPr id="126" name="直線コネクタ 125">
          <a:extLst>
            <a:ext uri="{FF2B5EF4-FFF2-40B4-BE49-F238E27FC236}">
              <a16:creationId xmlns:a16="http://schemas.microsoft.com/office/drawing/2014/main" id="{8001663A-4996-439F-99D7-05EBB064AB5E}"/>
            </a:ext>
          </a:extLst>
        </xdr:cNvPr>
        <xdr:cNvCxnSpPr/>
      </xdr:nvCxnSpPr>
      <xdr:spPr>
        <a:xfrm flipV="1">
          <a:off x="4953000" y="10075926"/>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7" name="財政構造の弾力性最小値テキスト">
          <a:extLst>
            <a:ext uri="{FF2B5EF4-FFF2-40B4-BE49-F238E27FC236}">
              <a16:creationId xmlns:a16="http://schemas.microsoft.com/office/drawing/2014/main" id="{823D9C78-797D-40C2-B823-0129B8BC405F}"/>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8" name="直線コネクタ 127">
          <a:extLst>
            <a:ext uri="{FF2B5EF4-FFF2-40B4-BE49-F238E27FC236}">
              <a16:creationId xmlns:a16="http://schemas.microsoft.com/office/drawing/2014/main" id="{8B75F397-22B4-4C8C-9193-15E7AD1474D5}"/>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5C1D3CE3-91CE-4221-825A-BF03D8E6F3E2}"/>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BD6734DE-6A7E-41E1-978E-D4539473C5FE}"/>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136144</xdr:rowOff>
    </xdr:from>
    <xdr:to>
      <xdr:col>23</xdr:col>
      <xdr:colOff>133350</xdr:colOff>
      <xdr:row>64</xdr:row>
      <xdr:rowOff>68326</xdr:rowOff>
    </xdr:to>
    <xdr:cxnSp macro="">
      <xdr:nvCxnSpPr>
        <xdr:cNvPr id="131" name="直線コネクタ 130">
          <a:extLst>
            <a:ext uri="{FF2B5EF4-FFF2-40B4-BE49-F238E27FC236}">
              <a16:creationId xmlns:a16="http://schemas.microsoft.com/office/drawing/2014/main" id="{58802297-5911-4CE8-B4B2-A4FA0E3D0939}"/>
            </a:ext>
          </a:extLst>
        </xdr:cNvPr>
        <xdr:cNvCxnSpPr/>
      </xdr:nvCxnSpPr>
      <xdr:spPr>
        <a:xfrm>
          <a:off x="4114800" y="10766044"/>
          <a:ext cx="838200" cy="2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113809</xdr:rowOff>
    </xdr:from>
    <xdr:ext cx="762000" cy="259045"/>
    <xdr:sp macro="" textlink="">
      <xdr:nvSpPr>
        <xdr:cNvPr id="132" name="財政構造の弾力性平均値テキスト">
          <a:extLst>
            <a:ext uri="{FF2B5EF4-FFF2-40B4-BE49-F238E27FC236}">
              <a16:creationId xmlns:a16="http://schemas.microsoft.com/office/drawing/2014/main" id="{CC032D5D-7B0C-4D04-B4D2-4597A68C06F0}"/>
            </a:ext>
          </a:extLst>
        </xdr:cNvPr>
        <xdr:cNvSpPr txBox="1"/>
      </xdr:nvSpPr>
      <xdr:spPr>
        <a:xfrm>
          <a:off x="5041900" y="10743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3" name="フローチャート: 判断 132">
          <a:extLst>
            <a:ext uri="{FF2B5EF4-FFF2-40B4-BE49-F238E27FC236}">
              <a16:creationId xmlns:a16="http://schemas.microsoft.com/office/drawing/2014/main" id="{1DC0B50D-0E9D-4482-B1E3-07F87F4040B2}"/>
            </a:ext>
          </a:extLst>
        </xdr:cNvPr>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136144</xdr:rowOff>
    </xdr:from>
    <xdr:to>
      <xdr:col>19</xdr:col>
      <xdr:colOff>133350</xdr:colOff>
      <xdr:row>63</xdr:row>
      <xdr:rowOff>162560</xdr:rowOff>
    </xdr:to>
    <xdr:cxnSp macro="">
      <xdr:nvCxnSpPr>
        <xdr:cNvPr id="134" name="直線コネクタ 133">
          <a:extLst>
            <a:ext uri="{FF2B5EF4-FFF2-40B4-BE49-F238E27FC236}">
              <a16:creationId xmlns:a16="http://schemas.microsoft.com/office/drawing/2014/main" id="{B50D3B06-56B3-4023-B83A-72ABA5A758A7}"/>
            </a:ext>
          </a:extLst>
        </xdr:cNvPr>
        <xdr:cNvCxnSpPr/>
      </xdr:nvCxnSpPr>
      <xdr:spPr>
        <a:xfrm flipV="1">
          <a:off x="3225800" y="10766044"/>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5" name="フローチャート: 判断 134">
          <a:extLst>
            <a:ext uri="{FF2B5EF4-FFF2-40B4-BE49-F238E27FC236}">
              <a16:creationId xmlns:a16="http://schemas.microsoft.com/office/drawing/2014/main" id="{EE9B0065-5D1C-4E6D-A0AB-48B21FD82227}"/>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6" name="テキスト ボックス 135">
          <a:extLst>
            <a:ext uri="{FF2B5EF4-FFF2-40B4-BE49-F238E27FC236}">
              <a16:creationId xmlns:a16="http://schemas.microsoft.com/office/drawing/2014/main" id="{5BAAF6A9-22CB-4C24-A5F3-45E6E5EEED3A}"/>
            </a:ext>
          </a:extLst>
        </xdr:cNvPr>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162560</xdr:rowOff>
    </xdr:from>
    <xdr:to>
      <xdr:col>15</xdr:col>
      <xdr:colOff>82550</xdr:colOff>
      <xdr:row>65</xdr:row>
      <xdr:rowOff>75438</xdr:rowOff>
    </xdr:to>
    <xdr:cxnSp macro="">
      <xdr:nvCxnSpPr>
        <xdr:cNvPr id="137" name="直線コネクタ 136">
          <a:extLst>
            <a:ext uri="{FF2B5EF4-FFF2-40B4-BE49-F238E27FC236}">
              <a16:creationId xmlns:a16="http://schemas.microsoft.com/office/drawing/2014/main" id="{B6F912AB-9586-4FE4-9021-4A4B51806862}"/>
            </a:ext>
          </a:extLst>
        </xdr:cNvPr>
        <xdr:cNvCxnSpPr/>
      </xdr:nvCxnSpPr>
      <xdr:spPr>
        <a:xfrm flipV="1">
          <a:off x="2336800" y="10963910"/>
          <a:ext cx="8890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a16="http://schemas.microsoft.com/office/drawing/2014/main" id="{490E0571-0301-4C1B-9E9E-B251A3A6F507}"/>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103903</xdr:rowOff>
    </xdr:from>
    <xdr:ext cx="762000" cy="259045"/>
    <xdr:sp macro="" textlink="">
      <xdr:nvSpPr>
        <xdr:cNvPr id="139" name="テキスト ボックス 138">
          <a:extLst>
            <a:ext uri="{FF2B5EF4-FFF2-40B4-BE49-F238E27FC236}">
              <a16:creationId xmlns:a16="http://schemas.microsoft.com/office/drawing/2014/main" id="{89ABBDAA-E494-4A18-8BF3-0E6059BE2D0E}"/>
            </a:ext>
          </a:extLst>
        </xdr:cNvPr>
        <xdr:cNvSpPr txBox="1"/>
      </xdr:nvSpPr>
      <xdr:spPr>
        <a:xfrm>
          <a:off x="2844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65786</xdr:rowOff>
    </xdr:from>
    <xdr:to>
      <xdr:col>11</xdr:col>
      <xdr:colOff>31750</xdr:colOff>
      <xdr:row>65</xdr:row>
      <xdr:rowOff>75438</xdr:rowOff>
    </xdr:to>
    <xdr:cxnSp macro="">
      <xdr:nvCxnSpPr>
        <xdr:cNvPr id="140" name="直線コネクタ 139">
          <a:extLst>
            <a:ext uri="{FF2B5EF4-FFF2-40B4-BE49-F238E27FC236}">
              <a16:creationId xmlns:a16="http://schemas.microsoft.com/office/drawing/2014/main" id="{DF56904A-1ABE-47E9-A5F6-1B052EB090B9}"/>
            </a:ext>
          </a:extLst>
        </xdr:cNvPr>
        <xdr:cNvCxnSpPr/>
      </xdr:nvCxnSpPr>
      <xdr:spPr>
        <a:xfrm>
          <a:off x="1447800" y="1121003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46482</xdr:rowOff>
    </xdr:from>
    <xdr:to>
      <xdr:col>11</xdr:col>
      <xdr:colOff>82550</xdr:colOff>
      <xdr:row>64</xdr:row>
      <xdr:rowOff>148082</xdr:rowOff>
    </xdr:to>
    <xdr:sp macro="" textlink="">
      <xdr:nvSpPr>
        <xdr:cNvPr id="141" name="フローチャート: 判断 140">
          <a:extLst>
            <a:ext uri="{FF2B5EF4-FFF2-40B4-BE49-F238E27FC236}">
              <a16:creationId xmlns:a16="http://schemas.microsoft.com/office/drawing/2014/main" id="{C58D8FBA-1C1E-4B20-B7BC-01DB2591B119}"/>
            </a:ext>
          </a:extLst>
        </xdr:cNvPr>
        <xdr:cNvSpPr/>
      </xdr:nvSpPr>
      <xdr:spPr>
        <a:xfrm>
          <a:off x="2286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158259</xdr:rowOff>
    </xdr:from>
    <xdr:ext cx="762000" cy="259045"/>
    <xdr:sp macro="" textlink="">
      <xdr:nvSpPr>
        <xdr:cNvPr id="142" name="テキスト ボックス 141">
          <a:extLst>
            <a:ext uri="{FF2B5EF4-FFF2-40B4-BE49-F238E27FC236}">
              <a16:creationId xmlns:a16="http://schemas.microsoft.com/office/drawing/2014/main" id="{8966BFE0-D64F-4212-A632-7559EDF6B2B8}"/>
            </a:ext>
          </a:extLst>
        </xdr:cNvPr>
        <xdr:cNvSpPr txBox="1"/>
      </xdr:nvSpPr>
      <xdr:spPr>
        <a:xfrm>
          <a:off x="1955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D155ADF8-4117-4AA4-8A00-B38FCB544233}"/>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4" name="テキスト ボックス 143">
          <a:extLst>
            <a:ext uri="{FF2B5EF4-FFF2-40B4-BE49-F238E27FC236}">
              <a16:creationId xmlns:a16="http://schemas.microsoft.com/office/drawing/2014/main" id="{54171419-76FF-43A5-BDBA-8700BF45311E}"/>
            </a:ext>
          </a:extLst>
        </xdr:cNvPr>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80E0FA53-5A16-4A84-8574-513F3E3573B8}"/>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5FACC3AA-4A2A-4ED8-A006-74AED08AE5D3}"/>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2B57D3EF-E611-424B-B86E-BA21908372C3}"/>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DA538A25-6626-4F4B-A838-D2BCDE636BAF}"/>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3D83DF56-1BF0-4E44-9D68-F8BF865557B7}"/>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17526</xdr:rowOff>
    </xdr:from>
    <xdr:to>
      <xdr:col>23</xdr:col>
      <xdr:colOff>184150</xdr:colOff>
      <xdr:row>64</xdr:row>
      <xdr:rowOff>119126</xdr:rowOff>
    </xdr:to>
    <xdr:sp macro="" textlink="">
      <xdr:nvSpPr>
        <xdr:cNvPr id="150" name="楕円 149">
          <a:extLst>
            <a:ext uri="{FF2B5EF4-FFF2-40B4-BE49-F238E27FC236}">
              <a16:creationId xmlns:a16="http://schemas.microsoft.com/office/drawing/2014/main" id="{2C62DCE0-AA39-4694-8256-00B629BD0874}"/>
            </a:ext>
          </a:extLst>
        </xdr:cNvPr>
        <xdr:cNvSpPr/>
      </xdr:nvSpPr>
      <xdr:spPr>
        <a:xfrm>
          <a:off x="49022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161053</xdr:rowOff>
    </xdr:from>
    <xdr:ext cx="762000" cy="259045"/>
    <xdr:sp macro="" textlink="">
      <xdr:nvSpPr>
        <xdr:cNvPr id="151" name="財政構造の弾力性該当値テキスト">
          <a:extLst>
            <a:ext uri="{FF2B5EF4-FFF2-40B4-BE49-F238E27FC236}">
              <a16:creationId xmlns:a16="http://schemas.microsoft.com/office/drawing/2014/main" id="{11E6DC26-C45B-43F9-8377-92A56CF3E842}"/>
            </a:ext>
          </a:extLst>
        </xdr:cNvPr>
        <xdr:cNvSpPr txBox="1"/>
      </xdr:nvSpPr>
      <xdr:spPr>
        <a:xfrm>
          <a:off x="5041900" y="1096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85344</xdr:rowOff>
    </xdr:from>
    <xdr:to>
      <xdr:col>19</xdr:col>
      <xdr:colOff>184150</xdr:colOff>
      <xdr:row>63</xdr:row>
      <xdr:rowOff>15494</xdr:rowOff>
    </xdr:to>
    <xdr:sp macro="" textlink="">
      <xdr:nvSpPr>
        <xdr:cNvPr id="152" name="楕円 151">
          <a:extLst>
            <a:ext uri="{FF2B5EF4-FFF2-40B4-BE49-F238E27FC236}">
              <a16:creationId xmlns:a16="http://schemas.microsoft.com/office/drawing/2014/main" id="{30F925A4-11B4-48DF-BE28-9227C81AE418}"/>
            </a:ext>
          </a:extLst>
        </xdr:cNvPr>
        <xdr:cNvSpPr/>
      </xdr:nvSpPr>
      <xdr:spPr>
        <a:xfrm>
          <a:off x="4064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271</xdr:rowOff>
    </xdr:from>
    <xdr:ext cx="736600" cy="259045"/>
    <xdr:sp macro="" textlink="">
      <xdr:nvSpPr>
        <xdr:cNvPr id="153" name="テキスト ボックス 152">
          <a:extLst>
            <a:ext uri="{FF2B5EF4-FFF2-40B4-BE49-F238E27FC236}">
              <a16:creationId xmlns:a16="http://schemas.microsoft.com/office/drawing/2014/main" id="{44D31A3A-775C-422B-A6D9-8C5D2255F90B}"/>
            </a:ext>
          </a:extLst>
        </xdr:cNvPr>
        <xdr:cNvSpPr txBox="1"/>
      </xdr:nvSpPr>
      <xdr:spPr>
        <a:xfrm>
          <a:off x="3733800" y="1080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111760</xdr:rowOff>
    </xdr:from>
    <xdr:to>
      <xdr:col>15</xdr:col>
      <xdr:colOff>133350</xdr:colOff>
      <xdr:row>64</xdr:row>
      <xdr:rowOff>41910</xdr:rowOff>
    </xdr:to>
    <xdr:sp macro="" textlink="">
      <xdr:nvSpPr>
        <xdr:cNvPr id="154" name="楕円 153">
          <a:extLst>
            <a:ext uri="{FF2B5EF4-FFF2-40B4-BE49-F238E27FC236}">
              <a16:creationId xmlns:a16="http://schemas.microsoft.com/office/drawing/2014/main" id="{78A95C12-5FAD-4047-B9F2-90E5FC6737CF}"/>
            </a:ext>
          </a:extLst>
        </xdr:cNvPr>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55" name="テキスト ボックス 154">
          <a:extLst>
            <a:ext uri="{FF2B5EF4-FFF2-40B4-BE49-F238E27FC236}">
              <a16:creationId xmlns:a16="http://schemas.microsoft.com/office/drawing/2014/main" id="{5480DCA5-7F60-4B72-A622-A58D3A4BC0EA}"/>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24638</xdr:rowOff>
    </xdr:from>
    <xdr:to>
      <xdr:col>11</xdr:col>
      <xdr:colOff>82550</xdr:colOff>
      <xdr:row>65</xdr:row>
      <xdr:rowOff>126238</xdr:rowOff>
    </xdr:to>
    <xdr:sp macro="" textlink="">
      <xdr:nvSpPr>
        <xdr:cNvPr id="156" name="楕円 155">
          <a:extLst>
            <a:ext uri="{FF2B5EF4-FFF2-40B4-BE49-F238E27FC236}">
              <a16:creationId xmlns:a16="http://schemas.microsoft.com/office/drawing/2014/main" id="{C7B24860-3035-48D3-8FC6-1C5B6D50ABC9}"/>
            </a:ext>
          </a:extLst>
        </xdr:cNvPr>
        <xdr:cNvSpPr/>
      </xdr:nvSpPr>
      <xdr:spPr>
        <a:xfrm>
          <a:off x="2286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111015</xdr:rowOff>
    </xdr:from>
    <xdr:ext cx="762000" cy="259045"/>
    <xdr:sp macro="" textlink="">
      <xdr:nvSpPr>
        <xdr:cNvPr id="157" name="テキスト ボックス 156">
          <a:extLst>
            <a:ext uri="{FF2B5EF4-FFF2-40B4-BE49-F238E27FC236}">
              <a16:creationId xmlns:a16="http://schemas.microsoft.com/office/drawing/2014/main" id="{912BE909-F5D9-4A53-9423-6667B8B1F376}"/>
            </a:ext>
          </a:extLst>
        </xdr:cNvPr>
        <xdr:cNvSpPr txBox="1"/>
      </xdr:nvSpPr>
      <xdr:spPr>
        <a:xfrm>
          <a:off x="1955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14986</xdr:rowOff>
    </xdr:from>
    <xdr:to>
      <xdr:col>7</xdr:col>
      <xdr:colOff>31750</xdr:colOff>
      <xdr:row>65</xdr:row>
      <xdr:rowOff>116586</xdr:rowOff>
    </xdr:to>
    <xdr:sp macro="" textlink="">
      <xdr:nvSpPr>
        <xdr:cNvPr id="158" name="楕円 157">
          <a:extLst>
            <a:ext uri="{FF2B5EF4-FFF2-40B4-BE49-F238E27FC236}">
              <a16:creationId xmlns:a16="http://schemas.microsoft.com/office/drawing/2014/main" id="{F58005B3-EA7B-44FC-B31C-CA37C90677C4}"/>
            </a:ext>
          </a:extLst>
        </xdr:cNvPr>
        <xdr:cNvSpPr/>
      </xdr:nvSpPr>
      <xdr:spPr>
        <a:xfrm>
          <a:off x="1397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101363</xdr:rowOff>
    </xdr:from>
    <xdr:ext cx="762000" cy="259045"/>
    <xdr:sp macro="" textlink="">
      <xdr:nvSpPr>
        <xdr:cNvPr id="159" name="テキスト ボックス 158">
          <a:extLst>
            <a:ext uri="{FF2B5EF4-FFF2-40B4-BE49-F238E27FC236}">
              <a16:creationId xmlns:a16="http://schemas.microsoft.com/office/drawing/2014/main" id="{6F6889A9-3BD7-4A35-9045-9E33EDEE7B44}"/>
            </a:ext>
          </a:extLst>
        </xdr:cNvPr>
        <xdr:cNvSpPr txBox="1"/>
      </xdr:nvSpPr>
      <xdr:spPr>
        <a:xfrm>
          <a:off x="1066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7F7CA4BF-7CDE-43AD-97E2-CD0A931BCF93}"/>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B9CC673D-C9EC-4FA2-B7DE-C120215F9097}"/>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28C4D325-5FEF-4430-BAF8-61724D945102}"/>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B90EEFF9-638C-4672-A9C6-FD6151608897}"/>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DEF7D1B6-AE76-4105-916C-418F581DE465}"/>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3F6E9F7C-98AC-48DF-A131-A32CC231472C}"/>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B1508481-AB9E-49A5-91FD-AD45716B318B}"/>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EECBF09E-89F7-4EA7-A662-858A9F4607D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8F719645-487E-474A-B572-D80127F802BC}"/>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9CBE1D29-9D0A-4D89-9740-E15B61BD23EC}"/>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A36EC89-A4F9-40D2-B055-1915FEADC56D}"/>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CFF1D638-1DB6-42F8-91FA-F2A10093AF61}"/>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FB05902A-A39F-4013-8655-9448CE6F4DE8}"/>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ごみ処理やし尿処理，消防業務を一部事務組合で担っていることにより類似団体平均を下回っているが，人件費・物件費のいずれも決算額としては増加しており，人口も減少していることから，人口一人当たりの決算額としては前年度と比較して</a:t>
          </a:r>
          <a:r>
            <a:rPr kumimoji="1" lang="en-US" altLang="ja-JP" sz="1300">
              <a:latin typeface="ＭＳ Ｐゴシック" panose="020B0600070205080204" pitchFamily="50" charset="-128"/>
              <a:ea typeface="ＭＳ Ｐゴシック" panose="020B0600070205080204" pitchFamily="50" charset="-128"/>
            </a:rPr>
            <a:t>3,707</a:t>
          </a:r>
          <a:r>
            <a:rPr kumimoji="1" lang="ja-JP" altLang="en-US" sz="1300">
              <a:latin typeface="ＭＳ Ｐゴシック" panose="020B0600070205080204" pitchFamily="50" charset="-128"/>
              <a:ea typeface="ＭＳ Ｐゴシック" panose="020B0600070205080204" pitchFamily="50" charset="-128"/>
            </a:rPr>
            <a:t>円増となった。人件費については職員数の増加による職員給与費の増加，退職手当引当金繰入額の増加，物件費等については主にシステム改修業務委託の増加や物価高騰による燃料費の増加により増加した。</a:t>
          </a:r>
        </a:p>
        <a:p>
          <a:r>
            <a:rPr kumimoji="1" lang="ja-JP" altLang="en-US" sz="1300">
              <a:latin typeface="ＭＳ Ｐゴシック" panose="020B0600070205080204" pitchFamily="50" charset="-128"/>
              <a:ea typeface="ＭＳ Ｐゴシック" panose="020B0600070205080204" pitchFamily="50" charset="-128"/>
            </a:rPr>
            <a:t>　今後も，物件費をはじめとする経費の削減に努めていく。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123D8D41-F109-41A8-9688-01B7108B404B}"/>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F4E7F91B-682C-4AAE-A6C4-DB90240C6162}"/>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B4881014-5665-4F5A-B2CC-036EE266A4A6}"/>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F52E4C57-37B7-4E13-BE34-5356AC1B43B9}"/>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3BDD227B-3E1F-4D04-9D5A-F68F74BB2D57}"/>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A89E9873-4BF6-4404-90E4-C508A3A70CFE}"/>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615DFE9C-207C-40B6-B4FF-CFC79AE20839}"/>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1B2316AD-94BA-4CCC-89E3-E8350D7E6F26}"/>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38EDFF10-7A44-4573-A53C-47A0F85266A5}"/>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4D9B4C58-F36A-4200-B399-40D46B678C35}"/>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22A83062-DF71-4938-AADD-CC6EBD963A3E}"/>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758FB23-68E6-4083-8634-58566B0B0B15}"/>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DACADF3-1A60-4FF9-B05E-9ED99FA88EA7}"/>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2706BF9F-027D-4C00-9052-61294A8C00A4}"/>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58FF22EE-BBD5-4156-B867-3AB64CC94A15}"/>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AA6EFAC4-21B2-44A3-8F95-DEB663E3B6E3}"/>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11981</xdr:rowOff>
    </xdr:from>
    <xdr:to>
      <xdr:col>23</xdr:col>
      <xdr:colOff>133350</xdr:colOff>
      <xdr:row>89</xdr:row>
      <xdr:rowOff>100061</xdr:rowOff>
    </xdr:to>
    <xdr:cxnSp macro="">
      <xdr:nvCxnSpPr>
        <xdr:cNvPr id="189" name="直線コネクタ 188">
          <a:extLst>
            <a:ext uri="{FF2B5EF4-FFF2-40B4-BE49-F238E27FC236}">
              <a16:creationId xmlns:a16="http://schemas.microsoft.com/office/drawing/2014/main" id="{71163B5B-4599-4463-B055-D6F9F91DDE6E}"/>
            </a:ext>
          </a:extLst>
        </xdr:cNvPr>
        <xdr:cNvCxnSpPr/>
      </xdr:nvCxnSpPr>
      <xdr:spPr>
        <a:xfrm flipV="1">
          <a:off x="4953000" y="13899431"/>
          <a:ext cx="0" cy="1459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72138</xdr:rowOff>
    </xdr:from>
    <xdr:ext cx="762000" cy="259045"/>
    <xdr:sp macro="" textlink="">
      <xdr:nvSpPr>
        <xdr:cNvPr id="190" name="人件費・物件費等の状況最小値テキスト">
          <a:extLst>
            <a:ext uri="{FF2B5EF4-FFF2-40B4-BE49-F238E27FC236}">
              <a16:creationId xmlns:a16="http://schemas.microsoft.com/office/drawing/2014/main" id="{8FF545E6-B40F-4EFB-8CD2-36BB1B181B2A}"/>
            </a:ext>
          </a:extLst>
        </xdr:cNvPr>
        <xdr:cNvSpPr txBox="1"/>
      </xdr:nvSpPr>
      <xdr:spPr>
        <a:xfrm>
          <a:off x="5041900" y="1533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100061</xdr:rowOff>
    </xdr:from>
    <xdr:to>
      <xdr:col>24</xdr:col>
      <xdr:colOff>12700</xdr:colOff>
      <xdr:row>89</xdr:row>
      <xdr:rowOff>100061</xdr:rowOff>
    </xdr:to>
    <xdr:cxnSp macro="">
      <xdr:nvCxnSpPr>
        <xdr:cNvPr id="191" name="直線コネクタ 190">
          <a:extLst>
            <a:ext uri="{FF2B5EF4-FFF2-40B4-BE49-F238E27FC236}">
              <a16:creationId xmlns:a16="http://schemas.microsoft.com/office/drawing/2014/main" id="{202866AB-CFAD-4604-BDFF-EC94E876DB6B}"/>
            </a:ext>
          </a:extLst>
        </xdr:cNvPr>
        <xdr:cNvCxnSpPr/>
      </xdr:nvCxnSpPr>
      <xdr:spPr>
        <a:xfrm>
          <a:off x="4864100" y="1535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98358</xdr:rowOff>
    </xdr:from>
    <xdr:ext cx="762000" cy="259045"/>
    <xdr:sp macro="" textlink="">
      <xdr:nvSpPr>
        <xdr:cNvPr id="192" name="人件費・物件費等の状況最大値テキスト">
          <a:extLst>
            <a:ext uri="{FF2B5EF4-FFF2-40B4-BE49-F238E27FC236}">
              <a16:creationId xmlns:a16="http://schemas.microsoft.com/office/drawing/2014/main" id="{27FC2763-5E2C-4EC1-BE44-14B20F5A1AC9}"/>
            </a:ext>
          </a:extLst>
        </xdr:cNvPr>
        <xdr:cNvSpPr txBox="1"/>
      </xdr:nvSpPr>
      <xdr:spPr>
        <a:xfrm>
          <a:off x="5041900" y="1364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11981</xdr:rowOff>
    </xdr:from>
    <xdr:to>
      <xdr:col>24</xdr:col>
      <xdr:colOff>12700</xdr:colOff>
      <xdr:row>81</xdr:row>
      <xdr:rowOff>11981</xdr:rowOff>
    </xdr:to>
    <xdr:cxnSp macro="">
      <xdr:nvCxnSpPr>
        <xdr:cNvPr id="193" name="直線コネクタ 192">
          <a:extLst>
            <a:ext uri="{FF2B5EF4-FFF2-40B4-BE49-F238E27FC236}">
              <a16:creationId xmlns:a16="http://schemas.microsoft.com/office/drawing/2014/main" id="{8D83D647-0B17-4028-B72F-E58EC754D2F2}"/>
            </a:ext>
          </a:extLst>
        </xdr:cNvPr>
        <xdr:cNvCxnSpPr/>
      </xdr:nvCxnSpPr>
      <xdr:spPr>
        <a:xfrm>
          <a:off x="4864100" y="13899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146234</xdr:rowOff>
    </xdr:from>
    <xdr:to>
      <xdr:col>23</xdr:col>
      <xdr:colOff>133350</xdr:colOff>
      <xdr:row>83</xdr:row>
      <xdr:rowOff>4600</xdr:rowOff>
    </xdr:to>
    <xdr:cxnSp macro="">
      <xdr:nvCxnSpPr>
        <xdr:cNvPr id="194" name="直線コネクタ 193">
          <a:extLst>
            <a:ext uri="{FF2B5EF4-FFF2-40B4-BE49-F238E27FC236}">
              <a16:creationId xmlns:a16="http://schemas.microsoft.com/office/drawing/2014/main" id="{DF5B5C07-7F6C-4192-AA4B-A0A3DB65EBD8}"/>
            </a:ext>
          </a:extLst>
        </xdr:cNvPr>
        <xdr:cNvCxnSpPr/>
      </xdr:nvCxnSpPr>
      <xdr:spPr>
        <a:xfrm>
          <a:off x="4114800" y="14205134"/>
          <a:ext cx="838200" cy="2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66798</xdr:rowOff>
    </xdr:from>
    <xdr:ext cx="762000" cy="259045"/>
    <xdr:sp macro="" textlink="">
      <xdr:nvSpPr>
        <xdr:cNvPr id="195" name="人件費・物件費等の状況平均値テキスト">
          <a:extLst>
            <a:ext uri="{FF2B5EF4-FFF2-40B4-BE49-F238E27FC236}">
              <a16:creationId xmlns:a16="http://schemas.microsoft.com/office/drawing/2014/main" id="{DA7DDF08-35E8-4383-869A-548355487FA8}"/>
            </a:ext>
          </a:extLst>
        </xdr:cNvPr>
        <xdr:cNvSpPr txBox="1"/>
      </xdr:nvSpPr>
      <xdr:spPr>
        <a:xfrm>
          <a:off x="5041900" y="14468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94721</xdr:rowOff>
    </xdr:from>
    <xdr:to>
      <xdr:col>23</xdr:col>
      <xdr:colOff>184150</xdr:colOff>
      <xdr:row>85</xdr:row>
      <xdr:rowOff>24871</xdr:rowOff>
    </xdr:to>
    <xdr:sp macro="" textlink="">
      <xdr:nvSpPr>
        <xdr:cNvPr id="196" name="フローチャート: 判断 195">
          <a:extLst>
            <a:ext uri="{FF2B5EF4-FFF2-40B4-BE49-F238E27FC236}">
              <a16:creationId xmlns:a16="http://schemas.microsoft.com/office/drawing/2014/main" id="{02FB737B-A161-4230-8CEF-EBAF69B40106}"/>
            </a:ext>
          </a:extLst>
        </xdr:cNvPr>
        <xdr:cNvSpPr/>
      </xdr:nvSpPr>
      <xdr:spPr>
        <a:xfrm>
          <a:off x="4902200" y="144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84694</xdr:rowOff>
    </xdr:from>
    <xdr:to>
      <xdr:col>19</xdr:col>
      <xdr:colOff>133350</xdr:colOff>
      <xdr:row>82</xdr:row>
      <xdr:rowOff>146234</xdr:rowOff>
    </xdr:to>
    <xdr:cxnSp macro="">
      <xdr:nvCxnSpPr>
        <xdr:cNvPr id="197" name="直線コネクタ 196">
          <a:extLst>
            <a:ext uri="{FF2B5EF4-FFF2-40B4-BE49-F238E27FC236}">
              <a16:creationId xmlns:a16="http://schemas.microsoft.com/office/drawing/2014/main" id="{34B8F93E-F4C4-4976-8DC3-34C3BA4F0E3A}"/>
            </a:ext>
          </a:extLst>
        </xdr:cNvPr>
        <xdr:cNvCxnSpPr/>
      </xdr:nvCxnSpPr>
      <xdr:spPr>
        <a:xfrm>
          <a:off x="3225800" y="14143594"/>
          <a:ext cx="889000" cy="6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25822</xdr:rowOff>
    </xdr:from>
    <xdr:to>
      <xdr:col>19</xdr:col>
      <xdr:colOff>184150</xdr:colOff>
      <xdr:row>84</xdr:row>
      <xdr:rowOff>127422</xdr:rowOff>
    </xdr:to>
    <xdr:sp macro="" textlink="">
      <xdr:nvSpPr>
        <xdr:cNvPr id="198" name="フローチャート: 判断 197">
          <a:extLst>
            <a:ext uri="{FF2B5EF4-FFF2-40B4-BE49-F238E27FC236}">
              <a16:creationId xmlns:a16="http://schemas.microsoft.com/office/drawing/2014/main" id="{98A5003C-9045-4BA5-BE8D-EA51C3AAE4FB}"/>
            </a:ext>
          </a:extLst>
        </xdr:cNvPr>
        <xdr:cNvSpPr/>
      </xdr:nvSpPr>
      <xdr:spPr>
        <a:xfrm>
          <a:off x="40640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112199</xdr:rowOff>
    </xdr:from>
    <xdr:ext cx="736600" cy="259045"/>
    <xdr:sp macro="" textlink="">
      <xdr:nvSpPr>
        <xdr:cNvPr id="199" name="テキスト ボックス 198">
          <a:extLst>
            <a:ext uri="{FF2B5EF4-FFF2-40B4-BE49-F238E27FC236}">
              <a16:creationId xmlns:a16="http://schemas.microsoft.com/office/drawing/2014/main" id="{2ED3511D-0B1F-441E-BDE1-48C5D3F13FD4}"/>
            </a:ext>
          </a:extLst>
        </xdr:cNvPr>
        <xdr:cNvSpPr txBox="1"/>
      </xdr:nvSpPr>
      <xdr:spPr>
        <a:xfrm>
          <a:off x="3733800" y="14513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123382</xdr:rowOff>
    </xdr:from>
    <xdr:to>
      <xdr:col>15</xdr:col>
      <xdr:colOff>82550</xdr:colOff>
      <xdr:row>82</xdr:row>
      <xdr:rowOff>84694</xdr:rowOff>
    </xdr:to>
    <xdr:cxnSp macro="">
      <xdr:nvCxnSpPr>
        <xdr:cNvPr id="200" name="直線コネクタ 199">
          <a:extLst>
            <a:ext uri="{FF2B5EF4-FFF2-40B4-BE49-F238E27FC236}">
              <a16:creationId xmlns:a16="http://schemas.microsoft.com/office/drawing/2014/main" id="{CDE9098E-072A-4DC4-A251-3157CE966109}"/>
            </a:ext>
          </a:extLst>
        </xdr:cNvPr>
        <xdr:cNvCxnSpPr/>
      </xdr:nvCxnSpPr>
      <xdr:spPr>
        <a:xfrm>
          <a:off x="2336800" y="14010832"/>
          <a:ext cx="889000" cy="13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137302</xdr:rowOff>
    </xdr:from>
    <xdr:to>
      <xdr:col>15</xdr:col>
      <xdr:colOff>133350</xdr:colOff>
      <xdr:row>84</xdr:row>
      <xdr:rowOff>67452</xdr:rowOff>
    </xdr:to>
    <xdr:sp macro="" textlink="">
      <xdr:nvSpPr>
        <xdr:cNvPr id="201" name="フローチャート: 判断 200">
          <a:extLst>
            <a:ext uri="{FF2B5EF4-FFF2-40B4-BE49-F238E27FC236}">
              <a16:creationId xmlns:a16="http://schemas.microsoft.com/office/drawing/2014/main" id="{6DE0E855-733F-495E-90E8-5C72A8D643CF}"/>
            </a:ext>
          </a:extLst>
        </xdr:cNvPr>
        <xdr:cNvSpPr/>
      </xdr:nvSpPr>
      <xdr:spPr>
        <a:xfrm>
          <a:off x="3175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52229</xdr:rowOff>
    </xdr:from>
    <xdr:ext cx="762000" cy="259045"/>
    <xdr:sp macro="" textlink="">
      <xdr:nvSpPr>
        <xdr:cNvPr id="202" name="テキスト ボックス 201">
          <a:extLst>
            <a:ext uri="{FF2B5EF4-FFF2-40B4-BE49-F238E27FC236}">
              <a16:creationId xmlns:a16="http://schemas.microsoft.com/office/drawing/2014/main" id="{9AD8F477-2295-4734-B778-D9A6B598BA66}"/>
            </a:ext>
          </a:extLst>
        </xdr:cNvPr>
        <xdr:cNvSpPr txBox="1"/>
      </xdr:nvSpPr>
      <xdr:spPr>
        <a:xfrm>
          <a:off x="2844800" y="144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96171</xdr:rowOff>
    </xdr:from>
    <xdr:to>
      <xdr:col>11</xdr:col>
      <xdr:colOff>31750</xdr:colOff>
      <xdr:row>81</xdr:row>
      <xdr:rowOff>123382</xdr:rowOff>
    </xdr:to>
    <xdr:cxnSp macro="">
      <xdr:nvCxnSpPr>
        <xdr:cNvPr id="203" name="直線コネクタ 202">
          <a:extLst>
            <a:ext uri="{FF2B5EF4-FFF2-40B4-BE49-F238E27FC236}">
              <a16:creationId xmlns:a16="http://schemas.microsoft.com/office/drawing/2014/main" id="{DA8EDDD9-EEAF-4246-836E-99424021C3A8}"/>
            </a:ext>
          </a:extLst>
        </xdr:cNvPr>
        <xdr:cNvCxnSpPr/>
      </xdr:nvCxnSpPr>
      <xdr:spPr>
        <a:xfrm>
          <a:off x="1447800" y="13983621"/>
          <a:ext cx="889000" cy="2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31435</xdr:rowOff>
    </xdr:from>
    <xdr:to>
      <xdr:col>11</xdr:col>
      <xdr:colOff>82550</xdr:colOff>
      <xdr:row>83</xdr:row>
      <xdr:rowOff>133035</xdr:rowOff>
    </xdr:to>
    <xdr:sp macro="" textlink="">
      <xdr:nvSpPr>
        <xdr:cNvPr id="204" name="フローチャート: 判断 203">
          <a:extLst>
            <a:ext uri="{FF2B5EF4-FFF2-40B4-BE49-F238E27FC236}">
              <a16:creationId xmlns:a16="http://schemas.microsoft.com/office/drawing/2014/main" id="{24C9F58E-3408-4B58-BC13-F0246E1A8EDE}"/>
            </a:ext>
          </a:extLst>
        </xdr:cNvPr>
        <xdr:cNvSpPr/>
      </xdr:nvSpPr>
      <xdr:spPr>
        <a:xfrm>
          <a:off x="2286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117812</xdr:rowOff>
    </xdr:from>
    <xdr:ext cx="762000" cy="259045"/>
    <xdr:sp macro="" textlink="">
      <xdr:nvSpPr>
        <xdr:cNvPr id="205" name="テキスト ボックス 204">
          <a:extLst>
            <a:ext uri="{FF2B5EF4-FFF2-40B4-BE49-F238E27FC236}">
              <a16:creationId xmlns:a16="http://schemas.microsoft.com/office/drawing/2014/main" id="{C283CDE2-6ACE-4422-887B-7C51CBCB2A70}"/>
            </a:ext>
          </a:extLst>
        </xdr:cNvPr>
        <xdr:cNvSpPr txBox="1"/>
      </xdr:nvSpPr>
      <xdr:spPr>
        <a:xfrm>
          <a:off x="1955800" y="1434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101629</xdr:rowOff>
    </xdr:from>
    <xdr:to>
      <xdr:col>7</xdr:col>
      <xdr:colOff>31750</xdr:colOff>
      <xdr:row>84</xdr:row>
      <xdr:rowOff>31779</xdr:rowOff>
    </xdr:to>
    <xdr:sp macro="" textlink="">
      <xdr:nvSpPr>
        <xdr:cNvPr id="206" name="フローチャート: 判断 205">
          <a:extLst>
            <a:ext uri="{FF2B5EF4-FFF2-40B4-BE49-F238E27FC236}">
              <a16:creationId xmlns:a16="http://schemas.microsoft.com/office/drawing/2014/main" id="{BA0631A3-97D2-4830-AF74-CDA52CB7C040}"/>
            </a:ext>
          </a:extLst>
        </xdr:cNvPr>
        <xdr:cNvSpPr/>
      </xdr:nvSpPr>
      <xdr:spPr>
        <a:xfrm>
          <a:off x="1397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16556</xdr:rowOff>
    </xdr:from>
    <xdr:ext cx="762000" cy="259045"/>
    <xdr:sp macro="" textlink="">
      <xdr:nvSpPr>
        <xdr:cNvPr id="207" name="テキスト ボックス 206">
          <a:extLst>
            <a:ext uri="{FF2B5EF4-FFF2-40B4-BE49-F238E27FC236}">
              <a16:creationId xmlns:a16="http://schemas.microsoft.com/office/drawing/2014/main" id="{F4223363-34EF-440D-B7F3-34BF7A85ADCD}"/>
            </a:ext>
          </a:extLst>
        </xdr:cNvPr>
        <xdr:cNvSpPr txBox="1"/>
      </xdr:nvSpPr>
      <xdr:spPr>
        <a:xfrm>
          <a:off x="1066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B9E40A44-09A3-419F-B92A-6EE23DF0EE62}"/>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2AC40B3C-8AB7-408C-8772-D330815E0045}"/>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8E043AC9-F811-4861-925C-07640176E029}"/>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4650267B-7F25-4719-8E0E-919377296832}"/>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4ACAEFA9-3E18-4679-B891-CA923F548C5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125250</xdr:rowOff>
    </xdr:from>
    <xdr:to>
      <xdr:col>23</xdr:col>
      <xdr:colOff>184150</xdr:colOff>
      <xdr:row>83</xdr:row>
      <xdr:rowOff>55400</xdr:rowOff>
    </xdr:to>
    <xdr:sp macro="" textlink="">
      <xdr:nvSpPr>
        <xdr:cNvPr id="213" name="楕円 212">
          <a:extLst>
            <a:ext uri="{FF2B5EF4-FFF2-40B4-BE49-F238E27FC236}">
              <a16:creationId xmlns:a16="http://schemas.microsoft.com/office/drawing/2014/main" id="{1FA5BB29-F8EC-4A2C-905A-3B5693CDAED0}"/>
            </a:ext>
          </a:extLst>
        </xdr:cNvPr>
        <xdr:cNvSpPr/>
      </xdr:nvSpPr>
      <xdr:spPr>
        <a:xfrm>
          <a:off x="4902200" y="1418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141777</xdr:rowOff>
    </xdr:from>
    <xdr:ext cx="762000" cy="259045"/>
    <xdr:sp macro="" textlink="">
      <xdr:nvSpPr>
        <xdr:cNvPr id="214" name="人件費・物件費等の状況該当値テキスト">
          <a:extLst>
            <a:ext uri="{FF2B5EF4-FFF2-40B4-BE49-F238E27FC236}">
              <a16:creationId xmlns:a16="http://schemas.microsoft.com/office/drawing/2014/main" id="{3E3B80F8-CF55-467A-B01B-F655F756E387}"/>
            </a:ext>
          </a:extLst>
        </xdr:cNvPr>
        <xdr:cNvSpPr txBox="1"/>
      </xdr:nvSpPr>
      <xdr:spPr>
        <a:xfrm>
          <a:off x="5041900" y="1402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95434</xdr:rowOff>
    </xdr:from>
    <xdr:to>
      <xdr:col>19</xdr:col>
      <xdr:colOff>184150</xdr:colOff>
      <xdr:row>83</xdr:row>
      <xdr:rowOff>25584</xdr:rowOff>
    </xdr:to>
    <xdr:sp macro="" textlink="">
      <xdr:nvSpPr>
        <xdr:cNvPr id="215" name="楕円 214">
          <a:extLst>
            <a:ext uri="{FF2B5EF4-FFF2-40B4-BE49-F238E27FC236}">
              <a16:creationId xmlns:a16="http://schemas.microsoft.com/office/drawing/2014/main" id="{5965E83D-DD2C-4389-ACD9-63152D3A4A58}"/>
            </a:ext>
          </a:extLst>
        </xdr:cNvPr>
        <xdr:cNvSpPr/>
      </xdr:nvSpPr>
      <xdr:spPr>
        <a:xfrm>
          <a:off x="4064000" y="1415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35761</xdr:rowOff>
    </xdr:from>
    <xdr:ext cx="736600" cy="259045"/>
    <xdr:sp macro="" textlink="">
      <xdr:nvSpPr>
        <xdr:cNvPr id="216" name="テキスト ボックス 215">
          <a:extLst>
            <a:ext uri="{FF2B5EF4-FFF2-40B4-BE49-F238E27FC236}">
              <a16:creationId xmlns:a16="http://schemas.microsoft.com/office/drawing/2014/main" id="{69A971A8-13A9-4D69-8B8A-DFB821B96914}"/>
            </a:ext>
          </a:extLst>
        </xdr:cNvPr>
        <xdr:cNvSpPr txBox="1"/>
      </xdr:nvSpPr>
      <xdr:spPr>
        <a:xfrm>
          <a:off x="3733800" y="13923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33894</xdr:rowOff>
    </xdr:from>
    <xdr:to>
      <xdr:col>15</xdr:col>
      <xdr:colOff>133350</xdr:colOff>
      <xdr:row>82</xdr:row>
      <xdr:rowOff>135494</xdr:rowOff>
    </xdr:to>
    <xdr:sp macro="" textlink="">
      <xdr:nvSpPr>
        <xdr:cNvPr id="217" name="楕円 216">
          <a:extLst>
            <a:ext uri="{FF2B5EF4-FFF2-40B4-BE49-F238E27FC236}">
              <a16:creationId xmlns:a16="http://schemas.microsoft.com/office/drawing/2014/main" id="{60E0BD0E-BEAB-482B-9DB3-39A2EB29CAB1}"/>
            </a:ext>
          </a:extLst>
        </xdr:cNvPr>
        <xdr:cNvSpPr/>
      </xdr:nvSpPr>
      <xdr:spPr>
        <a:xfrm>
          <a:off x="3175000" y="1409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145671</xdr:rowOff>
    </xdr:from>
    <xdr:ext cx="762000" cy="259045"/>
    <xdr:sp macro="" textlink="">
      <xdr:nvSpPr>
        <xdr:cNvPr id="218" name="テキスト ボックス 217">
          <a:extLst>
            <a:ext uri="{FF2B5EF4-FFF2-40B4-BE49-F238E27FC236}">
              <a16:creationId xmlns:a16="http://schemas.microsoft.com/office/drawing/2014/main" id="{59036BA2-BEB8-4EFC-AA45-AF42A1550616}"/>
            </a:ext>
          </a:extLst>
        </xdr:cNvPr>
        <xdr:cNvSpPr txBox="1"/>
      </xdr:nvSpPr>
      <xdr:spPr>
        <a:xfrm>
          <a:off x="2844800" y="13861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72582</xdr:rowOff>
    </xdr:from>
    <xdr:to>
      <xdr:col>11</xdr:col>
      <xdr:colOff>82550</xdr:colOff>
      <xdr:row>82</xdr:row>
      <xdr:rowOff>2732</xdr:rowOff>
    </xdr:to>
    <xdr:sp macro="" textlink="">
      <xdr:nvSpPr>
        <xdr:cNvPr id="219" name="楕円 218">
          <a:extLst>
            <a:ext uri="{FF2B5EF4-FFF2-40B4-BE49-F238E27FC236}">
              <a16:creationId xmlns:a16="http://schemas.microsoft.com/office/drawing/2014/main" id="{181C3A59-FDD6-474C-BB5E-840A495DE4FD}"/>
            </a:ext>
          </a:extLst>
        </xdr:cNvPr>
        <xdr:cNvSpPr/>
      </xdr:nvSpPr>
      <xdr:spPr>
        <a:xfrm>
          <a:off x="2286000" y="1396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12909</xdr:rowOff>
    </xdr:from>
    <xdr:ext cx="762000" cy="259045"/>
    <xdr:sp macro="" textlink="">
      <xdr:nvSpPr>
        <xdr:cNvPr id="220" name="テキスト ボックス 219">
          <a:extLst>
            <a:ext uri="{FF2B5EF4-FFF2-40B4-BE49-F238E27FC236}">
              <a16:creationId xmlns:a16="http://schemas.microsoft.com/office/drawing/2014/main" id="{024979F3-4CFD-43B8-B70C-1519468F1DC0}"/>
            </a:ext>
          </a:extLst>
        </xdr:cNvPr>
        <xdr:cNvSpPr txBox="1"/>
      </xdr:nvSpPr>
      <xdr:spPr>
        <a:xfrm>
          <a:off x="1955800" y="1372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45371</xdr:rowOff>
    </xdr:from>
    <xdr:to>
      <xdr:col>7</xdr:col>
      <xdr:colOff>31750</xdr:colOff>
      <xdr:row>81</xdr:row>
      <xdr:rowOff>146971</xdr:rowOff>
    </xdr:to>
    <xdr:sp macro="" textlink="">
      <xdr:nvSpPr>
        <xdr:cNvPr id="221" name="楕円 220">
          <a:extLst>
            <a:ext uri="{FF2B5EF4-FFF2-40B4-BE49-F238E27FC236}">
              <a16:creationId xmlns:a16="http://schemas.microsoft.com/office/drawing/2014/main" id="{E2F0FA1E-6E02-49B0-9C7B-D03F93C0C6B2}"/>
            </a:ext>
          </a:extLst>
        </xdr:cNvPr>
        <xdr:cNvSpPr/>
      </xdr:nvSpPr>
      <xdr:spPr>
        <a:xfrm>
          <a:off x="1397000" y="1393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157148</xdr:rowOff>
    </xdr:from>
    <xdr:ext cx="762000" cy="259045"/>
    <xdr:sp macro="" textlink="">
      <xdr:nvSpPr>
        <xdr:cNvPr id="222" name="テキスト ボックス 221">
          <a:extLst>
            <a:ext uri="{FF2B5EF4-FFF2-40B4-BE49-F238E27FC236}">
              <a16:creationId xmlns:a16="http://schemas.microsoft.com/office/drawing/2014/main" id="{BF98DEB0-3F8A-49B5-96E5-1E5A20BD44B6}"/>
            </a:ext>
          </a:extLst>
        </xdr:cNvPr>
        <xdr:cNvSpPr txBox="1"/>
      </xdr:nvSpPr>
      <xdr:spPr>
        <a:xfrm>
          <a:off x="1066800" y="1370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3CD4771D-DCE9-4A5F-B715-D6A55061591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1504569-9099-4644-A086-30FEDC55446C}"/>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9373CC7B-5E9C-4944-823A-F4BB665C9A0C}"/>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F10DD87D-0601-435C-8C9F-EC3EDACD7CA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674D280F-1EDE-4754-A713-0AA9D0C1B19E}"/>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9559E4FB-FCDB-4472-A839-6B40AFCCA26D}"/>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C5C12BD3-CCEF-4C4B-B09A-A74DBE1241A1}"/>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D088D274-A200-46C0-954A-0CB57AC0E2AA}"/>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EBE6D326-BE11-4528-A6DE-C68AC39490CB}"/>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2377DB57-05BA-4A9C-AB34-538DE4D26CC6}"/>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BCD50EFD-57F6-4AF8-829B-129A4E3AADCE}"/>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BB368C5C-EEF2-4097-9647-6C35CE041317}"/>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B17E70F2-714F-47A7-9B3E-205331D1FC25}"/>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年度のラスパイレス指数は，前年度と比べ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ポイント増加し，類似団体平均</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ポイント上回る水準となった。</a:t>
          </a:r>
        </a:p>
        <a:p>
          <a:r>
            <a:rPr kumimoji="1" lang="ja-JP" altLang="en-US" sz="1300">
              <a:latin typeface="ＭＳ Ｐゴシック" panose="020B0600070205080204" pitchFamily="50" charset="-128"/>
              <a:ea typeface="ＭＳ Ｐゴシック" panose="020B0600070205080204" pitchFamily="50" charset="-128"/>
            </a:rPr>
            <a:t>　今後も，行財政改革行動計画に基づき，職階や給与体系等の見直しなども含め，引き続き給与の適正化に努めていく。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6FE8B72E-A36C-40EC-9416-8A0D5EB2B8CC}"/>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FE617B06-1FD2-4C38-8685-DFE3577B467A}"/>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39E95567-BF3C-4384-AB47-58BB45509863}"/>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273D9A7E-F68C-42B8-89C1-445BC47CD1C2}"/>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C1FCDCC1-C01A-4B61-8133-6531321E4F83}"/>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D665564C-6646-40AC-9E79-2A353E4BCBEE}"/>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56494DA9-5645-4552-984F-CEE869F78058}"/>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85C5DE64-4E94-44C9-92FC-1E37DBA8FAAF}"/>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10B431E4-8512-4A14-99F0-54723782DC67}"/>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DE03671A-87E3-4ED7-8CD9-4C1EB6BCD8F3}"/>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EA03DC5B-BEE8-4C0F-AEBB-797A48D242A8}"/>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69D79490-ADB4-4955-9C25-9305BA80E821}"/>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AF4B7531-3DFE-4B48-815C-2A7775093D82}"/>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529B42B-CAFB-40F9-AC7A-9193F7375699}"/>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4AFBE1FC-3D8E-4450-82F1-14F5C5D9C296}"/>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100895</xdr:rowOff>
    </xdr:from>
    <xdr:to>
      <xdr:col>81</xdr:col>
      <xdr:colOff>44450</xdr:colOff>
      <xdr:row>90</xdr:row>
      <xdr:rowOff>72672</xdr:rowOff>
    </xdr:to>
    <xdr:cxnSp macro="">
      <xdr:nvCxnSpPr>
        <xdr:cNvPr id="251" name="直線コネクタ 250">
          <a:extLst>
            <a:ext uri="{FF2B5EF4-FFF2-40B4-BE49-F238E27FC236}">
              <a16:creationId xmlns:a16="http://schemas.microsoft.com/office/drawing/2014/main" id="{EC73ED55-EB35-4507-BD4E-8936FEE8C45A}"/>
            </a:ext>
          </a:extLst>
        </xdr:cNvPr>
        <xdr:cNvCxnSpPr/>
      </xdr:nvCxnSpPr>
      <xdr:spPr>
        <a:xfrm flipV="1">
          <a:off x="17018000" y="13988345"/>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2" name="給与水準   （国との比較）最小値テキスト">
          <a:extLst>
            <a:ext uri="{FF2B5EF4-FFF2-40B4-BE49-F238E27FC236}">
              <a16:creationId xmlns:a16="http://schemas.microsoft.com/office/drawing/2014/main" id="{17017818-A5F3-4604-A36C-6CDDA933EA15}"/>
            </a:ext>
          </a:extLst>
        </xdr:cNvPr>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3" name="直線コネクタ 252">
          <a:extLst>
            <a:ext uri="{FF2B5EF4-FFF2-40B4-BE49-F238E27FC236}">
              <a16:creationId xmlns:a16="http://schemas.microsoft.com/office/drawing/2014/main" id="{42BA95DF-F1AB-4619-8D46-E643CEAE856B}"/>
            </a:ext>
          </a:extLst>
        </xdr:cNvPr>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15822</xdr:rowOff>
    </xdr:from>
    <xdr:ext cx="762000" cy="259045"/>
    <xdr:sp macro="" textlink="">
      <xdr:nvSpPr>
        <xdr:cNvPr id="254" name="給与水準   （国との比較）最大値テキスト">
          <a:extLst>
            <a:ext uri="{FF2B5EF4-FFF2-40B4-BE49-F238E27FC236}">
              <a16:creationId xmlns:a16="http://schemas.microsoft.com/office/drawing/2014/main" id="{052F877C-C0AD-42C3-B652-0A3A8FC7A944}"/>
            </a:ext>
          </a:extLst>
        </xdr:cNvPr>
        <xdr:cNvSpPr txBox="1"/>
      </xdr:nvSpPr>
      <xdr:spPr>
        <a:xfrm>
          <a:off x="17106900" y="137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100895</xdr:rowOff>
    </xdr:from>
    <xdr:to>
      <xdr:col>81</xdr:col>
      <xdr:colOff>133350</xdr:colOff>
      <xdr:row>81</xdr:row>
      <xdr:rowOff>100895</xdr:rowOff>
    </xdr:to>
    <xdr:cxnSp macro="">
      <xdr:nvCxnSpPr>
        <xdr:cNvPr id="255" name="直線コネクタ 254">
          <a:extLst>
            <a:ext uri="{FF2B5EF4-FFF2-40B4-BE49-F238E27FC236}">
              <a16:creationId xmlns:a16="http://schemas.microsoft.com/office/drawing/2014/main" id="{2C6CCC72-F959-4EC4-AD78-E43F3731D0F3}"/>
            </a:ext>
          </a:extLst>
        </xdr:cNvPr>
        <xdr:cNvCxnSpPr/>
      </xdr:nvCxnSpPr>
      <xdr:spPr>
        <a:xfrm>
          <a:off x="16929100" y="1398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141816</xdr:rowOff>
    </xdr:from>
    <xdr:to>
      <xdr:col>81</xdr:col>
      <xdr:colOff>44450</xdr:colOff>
      <xdr:row>86</xdr:row>
      <xdr:rowOff>155222</xdr:rowOff>
    </xdr:to>
    <xdr:cxnSp macro="">
      <xdr:nvCxnSpPr>
        <xdr:cNvPr id="256" name="直線コネクタ 255">
          <a:extLst>
            <a:ext uri="{FF2B5EF4-FFF2-40B4-BE49-F238E27FC236}">
              <a16:creationId xmlns:a16="http://schemas.microsoft.com/office/drawing/2014/main" id="{8D3F49CC-B138-4C7D-B2D1-B820455B4714}"/>
            </a:ext>
          </a:extLst>
        </xdr:cNvPr>
        <xdr:cNvCxnSpPr/>
      </xdr:nvCxnSpPr>
      <xdr:spPr>
        <a:xfrm>
          <a:off x="16179800" y="14886516"/>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7" name="給与水準   （国との比較）平均値テキスト">
          <a:extLst>
            <a:ext uri="{FF2B5EF4-FFF2-40B4-BE49-F238E27FC236}">
              <a16:creationId xmlns:a16="http://schemas.microsoft.com/office/drawing/2014/main" id="{F3239ED0-DD37-4C92-9E3D-FAB92DFABE5C}"/>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8" name="フローチャート: 判断 257">
          <a:extLst>
            <a:ext uri="{FF2B5EF4-FFF2-40B4-BE49-F238E27FC236}">
              <a16:creationId xmlns:a16="http://schemas.microsoft.com/office/drawing/2014/main" id="{2EDA1311-B410-4FE0-B50F-D40218382F4B}"/>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141816</xdr:rowOff>
    </xdr:to>
    <xdr:cxnSp macro="">
      <xdr:nvCxnSpPr>
        <xdr:cNvPr id="259" name="直線コネクタ 258">
          <a:extLst>
            <a:ext uri="{FF2B5EF4-FFF2-40B4-BE49-F238E27FC236}">
              <a16:creationId xmlns:a16="http://schemas.microsoft.com/office/drawing/2014/main" id="{F1441056-EFFB-4207-A649-FAD393BEA77E}"/>
            </a:ext>
          </a:extLst>
        </xdr:cNvPr>
        <xdr:cNvCxnSpPr/>
      </xdr:nvCxnSpPr>
      <xdr:spPr>
        <a:xfrm>
          <a:off x="15290800" y="1476586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88195</xdr:rowOff>
    </xdr:from>
    <xdr:to>
      <xdr:col>77</xdr:col>
      <xdr:colOff>95250</xdr:colOff>
      <xdr:row>86</xdr:row>
      <xdr:rowOff>18345</xdr:rowOff>
    </xdr:to>
    <xdr:sp macro="" textlink="">
      <xdr:nvSpPr>
        <xdr:cNvPr id="260" name="フローチャート: 判断 259">
          <a:extLst>
            <a:ext uri="{FF2B5EF4-FFF2-40B4-BE49-F238E27FC236}">
              <a16:creationId xmlns:a16="http://schemas.microsoft.com/office/drawing/2014/main" id="{12B93528-56ED-4E6D-B8BF-0B617CDECA32}"/>
            </a:ext>
          </a:extLst>
        </xdr:cNvPr>
        <xdr:cNvSpPr/>
      </xdr:nvSpPr>
      <xdr:spPr>
        <a:xfrm>
          <a:off x="16129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28522</xdr:rowOff>
    </xdr:from>
    <xdr:ext cx="736600" cy="259045"/>
    <xdr:sp macro="" textlink="">
      <xdr:nvSpPr>
        <xdr:cNvPr id="261" name="テキスト ボックス 260">
          <a:extLst>
            <a:ext uri="{FF2B5EF4-FFF2-40B4-BE49-F238E27FC236}">
              <a16:creationId xmlns:a16="http://schemas.microsoft.com/office/drawing/2014/main" id="{431BA3A5-6865-4DAE-9AD3-35197F94AE70}"/>
            </a:ext>
          </a:extLst>
        </xdr:cNvPr>
        <xdr:cNvSpPr txBox="1"/>
      </xdr:nvSpPr>
      <xdr:spPr>
        <a:xfrm>
          <a:off x="15798800" y="1443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7761</xdr:rowOff>
    </xdr:from>
    <xdr:to>
      <xdr:col>72</xdr:col>
      <xdr:colOff>203200</xdr:colOff>
      <xdr:row>86</xdr:row>
      <xdr:rowOff>21166</xdr:rowOff>
    </xdr:to>
    <xdr:cxnSp macro="">
      <xdr:nvCxnSpPr>
        <xdr:cNvPr id="262" name="直線コネクタ 261">
          <a:extLst>
            <a:ext uri="{FF2B5EF4-FFF2-40B4-BE49-F238E27FC236}">
              <a16:creationId xmlns:a16="http://schemas.microsoft.com/office/drawing/2014/main" id="{A7A96D61-6BCA-4522-B0B8-8BE4567DB8FB}"/>
            </a:ext>
          </a:extLst>
        </xdr:cNvPr>
        <xdr:cNvCxnSpPr/>
      </xdr:nvCxnSpPr>
      <xdr:spPr>
        <a:xfrm>
          <a:off x="14401800" y="1475246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3" name="フローチャート: 判断 262">
          <a:extLst>
            <a:ext uri="{FF2B5EF4-FFF2-40B4-BE49-F238E27FC236}">
              <a16:creationId xmlns:a16="http://schemas.microsoft.com/office/drawing/2014/main" id="{FF579E0E-2F1D-4C0D-AC13-651960867DD9}"/>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4" name="テキスト ボックス 263">
          <a:extLst>
            <a:ext uri="{FF2B5EF4-FFF2-40B4-BE49-F238E27FC236}">
              <a16:creationId xmlns:a16="http://schemas.microsoft.com/office/drawing/2014/main" id="{7A8FC421-9005-44AC-9CD6-F92081D01924}"/>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71966</xdr:rowOff>
    </xdr:from>
    <xdr:to>
      <xdr:col>68</xdr:col>
      <xdr:colOff>152400</xdr:colOff>
      <xdr:row>86</xdr:row>
      <xdr:rowOff>7761</xdr:rowOff>
    </xdr:to>
    <xdr:cxnSp macro="">
      <xdr:nvCxnSpPr>
        <xdr:cNvPr id="265" name="直線コネクタ 264">
          <a:extLst>
            <a:ext uri="{FF2B5EF4-FFF2-40B4-BE49-F238E27FC236}">
              <a16:creationId xmlns:a16="http://schemas.microsoft.com/office/drawing/2014/main" id="{3EF7CDD8-9608-48FF-BF21-0C2D6EC06BBD}"/>
            </a:ext>
          </a:extLst>
        </xdr:cNvPr>
        <xdr:cNvCxnSpPr/>
      </xdr:nvCxnSpPr>
      <xdr:spPr>
        <a:xfrm>
          <a:off x="13512800" y="14645216"/>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6" name="フローチャート: 判断 265">
          <a:extLst>
            <a:ext uri="{FF2B5EF4-FFF2-40B4-BE49-F238E27FC236}">
              <a16:creationId xmlns:a16="http://schemas.microsoft.com/office/drawing/2014/main" id="{5D5C255C-389E-4D74-914D-7E17ADC84EAD}"/>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7" name="テキスト ボックス 266">
          <a:extLst>
            <a:ext uri="{FF2B5EF4-FFF2-40B4-BE49-F238E27FC236}">
              <a16:creationId xmlns:a16="http://schemas.microsoft.com/office/drawing/2014/main" id="{5C1D307C-8589-4E00-8481-A43DF97F4394}"/>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68" name="フローチャート: 判断 267">
          <a:extLst>
            <a:ext uri="{FF2B5EF4-FFF2-40B4-BE49-F238E27FC236}">
              <a16:creationId xmlns:a16="http://schemas.microsoft.com/office/drawing/2014/main" id="{F26E6800-678A-479C-9616-FBEB1B71ABB5}"/>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69" name="テキスト ボックス 268">
          <a:extLst>
            <a:ext uri="{FF2B5EF4-FFF2-40B4-BE49-F238E27FC236}">
              <a16:creationId xmlns:a16="http://schemas.microsoft.com/office/drawing/2014/main" id="{297810BE-7F13-426B-9662-D83A048BFB7A}"/>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5A6FB12-6771-4BDA-A8A1-51CEF32D5098}"/>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ED39D6CC-F7C1-40A3-AE26-65ED97014F6E}"/>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A5DA200D-A3A5-4F4A-9F22-C908F0E92F71}"/>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BDDC50E-9401-4FCC-88AD-F6359A4025F1}"/>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3C4A1C06-0760-4F0B-AD9E-2CCC4902E32D}"/>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104422</xdr:rowOff>
    </xdr:from>
    <xdr:to>
      <xdr:col>81</xdr:col>
      <xdr:colOff>95250</xdr:colOff>
      <xdr:row>87</xdr:row>
      <xdr:rowOff>34572</xdr:rowOff>
    </xdr:to>
    <xdr:sp macro="" textlink="">
      <xdr:nvSpPr>
        <xdr:cNvPr id="275" name="楕円 274">
          <a:extLst>
            <a:ext uri="{FF2B5EF4-FFF2-40B4-BE49-F238E27FC236}">
              <a16:creationId xmlns:a16="http://schemas.microsoft.com/office/drawing/2014/main" id="{4F4E37A1-FDAD-4FCD-887C-F996C3FA812A}"/>
            </a:ext>
          </a:extLst>
        </xdr:cNvPr>
        <xdr:cNvSpPr/>
      </xdr:nvSpPr>
      <xdr:spPr>
        <a:xfrm>
          <a:off x="169672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76499</xdr:rowOff>
    </xdr:from>
    <xdr:ext cx="762000" cy="259045"/>
    <xdr:sp macro="" textlink="">
      <xdr:nvSpPr>
        <xdr:cNvPr id="276" name="給与水準   （国との比較）該当値テキスト">
          <a:extLst>
            <a:ext uri="{FF2B5EF4-FFF2-40B4-BE49-F238E27FC236}">
              <a16:creationId xmlns:a16="http://schemas.microsoft.com/office/drawing/2014/main" id="{5BCBA5CB-0976-4884-B1F7-683033B0366C}"/>
            </a:ext>
          </a:extLst>
        </xdr:cNvPr>
        <xdr:cNvSpPr txBox="1"/>
      </xdr:nvSpPr>
      <xdr:spPr>
        <a:xfrm>
          <a:off x="17106900" y="1482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91016</xdr:rowOff>
    </xdr:from>
    <xdr:to>
      <xdr:col>77</xdr:col>
      <xdr:colOff>95250</xdr:colOff>
      <xdr:row>87</xdr:row>
      <xdr:rowOff>21166</xdr:rowOff>
    </xdr:to>
    <xdr:sp macro="" textlink="">
      <xdr:nvSpPr>
        <xdr:cNvPr id="277" name="楕円 276">
          <a:extLst>
            <a:ext uri="{FF2B5EF4-FFF2-40B4-BE49-F238E27FC236}">
              <a16:creationId xmlns:a16="http://schemas.microsoft.com/office/drawing/2014/main" id="{07F66EC1-B771-4B31-B835-53A481F285E2}"/>
            </a:ext>
          </a:extLst>
        </xdr:cNvPr>
        <xdr:cNvSpPr/>
      </xdr:nvSpPr>
      <xdr:spPr>
        <a:xfrm>
          <a:off x="16129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5943</xdr:rowOff>
    </xdr:from>
    <xdr:ext cx="736600" cy="259045"/>
    <xdr:sp macro="" textlink="">
      <xdr:nvSpPr>
        <xdr:cNvPr id="278" name="テキスト ボックス 277">
          <a:extLst>
            <a:ext uri="{FF2B5EF4-FFF2-40B4-BE49-F238E27FC236}">
              <a16:creationId xmlns:a16="http://schemas.microsoft.com/office/drawing/2014/main" id="{E263130C-BF3D-4D09-A45E-F730063FD8DA}"/>
            </a:ext>
          </a:extLst>
        </xdr:cNvPr>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79" name="楕円 278">
          <a:extLst>
            <a:ext uri="{FF2B5EF4-FFF2-40B4-BE49-F238E27FC236}">
              <a16:creationId xmlns:a16="http://schemas.microsoft.com/office/drawing/2014/main" id="{221705F1-BC5E-46A3-84D6-C8BD8D37A26C}"/>
            </a:ext>
          </a:extLst>
        </xdr:cNvPr>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80" name="テキスト ボックス 279">
          <a:extLst>
            <a:ext uri="{FF2B5EF4-FFF2-40B4-BE49-F238E27FC236}">
              <a16:creationId xmlns:a16="http://schemas.microsoft.com/office/drawing/2014/main" id="{142F098A-D361-4378-B5A6-B74BD0CC4BAF}"/>
            </a:ext>
          </a:extLst>
        </xdr:cNvPr>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128411</xdr:rowOff>
    </xdr:from>
    <xdr:to>
      <xdr:col>68</xdr:col>
      <xdr:colOff>203200</xdr:colOff>
      <xdr:row>86</xdr:row>
      <xdr:rowOff>58561</xdr:rowOff>
    </xdr:to>
    <xdr:sp macro="" textlink="">
      <xdr:nvSpPr>
        <xdr:cNvPr id="281" name="楕円 280">
          <a:extLst>
            <a:ext uri="{FF2B5EF4-FFF2-40B4-BE49-F238E27FC236}">
              <a16:creationId xmlns:a16="http://schemas.microsoft.com/office/drawing/2014/main" id="{6414F78D-317B-4D60-B10F-B0F0702E332A}"/>
            </a:ext>
          </a:extLst>
        </xdr:cNvPr>
        <xdr:cNvSpPr/>
      </xdr:nvSpPr>
      <xdr:spPr>
        <a:xfrm>
          <a:off x="14351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68738</xdr:rowOff>
    </xdr:from>
    <xdr:ext cx="762000" cy="259045"/>
    <xdr:sp macro="" textlink="">
      <xdr:nvSpPr>
        <xdr:cNvPr id="282" name="テキスト ボックス 281">
          <a:extLst>
            <a:ext uri="{FF2B5EF4-FFF2-40B4-BE49-F238E27FC236}">
              <a16:creationId xmlns:a16="http://schemas.microsoft.com/office/drawing/2014/main" id="{3E8C8DB3-F3BB-412D-8C76-A895468C5B58}"/>
            </a:ext>
          </a:extLst>
        </xdr:cNvPr>
        <xdr:cNvSpPr txBox="1"/>
      </xdr:nvSpPr>
      <xdr:spPr>
        <a:xfrm>
          <a:off x="14020800" y="1447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83" name="楕円 282">
          <a:extLst>
            <a:ext uri="{FF2B5EF4-FFF2-40B4-BE49-F238E27FC236}">
              <a16:creationId xmlns:a16="http://schemas.microsoft.com/office/drawing/2014/main" id="{04C4B82D-3964-47C7-8554-812533394511}"/>
            </a:ext>
          </a:extLst>
        </xdr:cNvPr>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84" name="テキスト ボックス 283">
          <a:extLst>
            <a:ext uri="{FF2B5EF4-FFF2-40B4-BE49-F238E27FC236}">
              <a16:creationId xmlns:a16="http://schemas.microsoft.com/office/drawing/2014/main" id="{F7FDD922-934D-40AD-BB6C-76C91283F9FC}"/>
            </a:ext>
          </a:extLst>
        </xdr:cNvPr>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A596D66E-84AD-4A49-87B0-A9CA41377C9B}"/>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F1002DB6-00FE-4F8C-BA22-747BF0DE5B3F}"/>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AC2AC2DD-8A99-4E4B-9174-F2A14F484C34}"/>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23322D06-4534-402C-A99B-3B88F8F6A9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8C8EB0B2-2C5A-4418-9DAB-25619B5E810F}"/>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4B5FD88A-B185-4169-9F1B-1911A7A7E669}"/>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2B8D958B-9609-4999-A00F-453E0B491A5A}"/>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CBF71E67-7B49-4834-8317-03989DFBAB64}"/>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C27CC4A4-B5C2-47C7-A3CB-AF0F42044224}"/>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118D09C4-4740-4076-ABFC-0CFB171D1B83}"/>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EF9DEA77-4CB3-42AD-87E6-0706975545E9}"/>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5A5AAB6A-D103-445F-B86C-D0A35991421A}"/>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77037418-0D01-4369-9290-18381DB130F2}"/>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年度は前年度と比べ，一般職員数は同じであるが，町の人口が減少したため，人口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人当たり職員数は，前年度よりも</a:t>
          </a:r>
          <a:r>
            <a:rPr kumimoji="1" lang="en-US" altLang="ja-JP" sz="1300">
              <a:latin typeface="ＭＳ Ｐゴシック" panose="020B0600070205080204" pitchFamily="50" charset="-128"/>
              <a:ea typeface="ＭＳ Ｐゴシック" panose="020B0600070205080204" pitchFamily="50" charset="-128"/>
            </a:rPr>
            <a:t>0.09</a:t>
          </a:r>
          <a:r>
            <a:rPr kumimoji="1" lang="ja-JP" altLang="en-US" sz="1300">
              <a:latin typeface="ＭＳ Ｐゴシック" panose="020B0600070205080204" pitchFamily="50" charset="-128"/>
              <a:ea typeface="ＭＳ Ｐゴシック" panose="020B0600070205080204" pitchFamily="50" charset="-128"/>
            </a:rPr>
            <a:t>人増となった。</a:t>
          </a:r>
        </a:p>
        <a:p>
          <a:r>
            <a:rPr kumimoji="1" lang="ja-JP" altLang="en-US" sz="1300">
              <a:latin typeface="ＭＳ Ｐゴシック" panose="020B0600070205080204" pitchFamily="50" charset="-128"/>
              <a:ea typeface="ＭＳ Ｐゴシック" panose="020B0600070205080204" pitchFamily="50" charset="-128"/>
            </a:rPr>
            <a:t>　今後も組織や事務事業の見直しと併せて，職員定数条例に基づいた適切な定員管理に努めていく。</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98EAC5F8-1101-4393-8231-24179ED8448C}"/>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F233F4C4-2F9F-416F-B759-F3F332414EC8}"/>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DE21C7AE-7EBC-4E9B-8FD8-B408B197D6A8}"/>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a:extLst>
            <a:ext uri="{FF2B5EF4-FFF2-40B4-BE49-F238E27FC236}">
              <a16:creationId xmlns:a16="http://schemas.microsoft.com/office/drawing/2014/main" id="{C97C174A-5BE7-4456-A82B-CED6DA97F2AC}"/>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a:extLst>
            <a:ext uri="{FF2B5EF4-FFF2-40B4-BE49-F238E27FC236}">
              <a16:creationId xmlns:a16="http://schemas.microsoft.com/office/drawing/2014/main" id="{46C13198-EAE4-4AEA-A117-0CCC52F045EA}"/>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a:extLst>
            <a:ext uri="{FF2B5EF4-FFF2-40B4-BE49-F238E27FC236}">
              <a16:creationId xmlns:a16="http://schemas.microsoft.com/office/drawing/2014/main" id="{FC2E5527-C549-48B8-8234-CFF70E799A2A}"/>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a:extLst>
            <a:ext uri="{FF2B5EF4-FFF2-40B4-BE49-F238E27FC236}">
              <a16:creationId xmlns:a16="http://schemas.microsoft.com/office/drawing/2014/main" id="{7AED4689-BE30-4CEF-8F77-2F46A6B0C21D}"/>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EF8D917D-600E-49D5-9366-7EB292454348}"/>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330C1585-C2D8-4E34-BA23-9E91A028CBE4}"/>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a:extLst>
            <a:ext uri="{FF2B5EF4-FFF2-40B4-BE49-F238E27FC236}">
              <a16:creationId xmlns:a16="http://schemas.microsoft.com/office/drawing/2014/main" id="{27E17D0D-C5EB-41C8-9E7C-D57C8D22481A}"/>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a:extLst>
            <a:ext uri="{FF2B5EF4-FFF2-40B4-BE49-F238E27FC236}">
              <a16:creationId xmlns:a16="http://schemas.microsoft.com/office/drawing/2014/main" id="{7C5652C2-0A83-4C7E-82EF-92EDE89DD4AC}"/>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a:extLst>
            <a:ext uri="{FF2B5EF4-FFF2-40B4-BE49-F238E27FC236}">
              <a16:creationId xmlns:a16="http://schemas.microsoft.com/office/drawing/2014/main" id="{A78132A2-E6D2-4B9E-858C-F35BAC834897}"/>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a:extLst>
            <a:ext uri="{FF2B5EF4-FFF2-40B4-BE49-F238E27FC236}">
              <a16:creationId xmlns:a16="http://schemas.microsoft.com/office/drawing/2014/main" id="{782AF1A8-AF08-40FB-8810-1C13841524A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AB1F8458-8076-4B60-B502-241F26B847BD}"/>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1D1572FC-2C22-4F24-A7AB-A9D9B1A2A496}"/>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CD32FC4-EBB4-4F80-B9A9-13834E732D49}"/>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116135</xdr:rowOff>
    </xdr:from>
    <xdr:to>
      <xdr:col>81</xdr:col>
      <xdr:colOff>44450</xdr:colOff>
      <xdr:row>66</xdr:row>
      <xdr:rowOff>153599</xdr:rowOff>
    </xdr:to>
    <xdr:cxnSp macro="">
      <xdr:nvCxnSpPr>
        <xdr:cNvPr id="314" name="直線コネクタ 313">
          <a:extLst>
            <a:ext uri="{FF2B5EF4-FFF2-40B4-BE49-F238E27FC236}">
              <a16:creationId xmlns:a16="http://schemas.microsoft.com/office/drawing/2014/main" id="{66BBDA73-8BCB-4BAB-B2D9-A4C58BE96755}"/>
            </a:ext>
          </a:extLst>
        </xdr:cNvPr>
        <xdr:cNvCxnSpPr/>
      </xdr:nvCxnSpPr>
      <xdr:spPr>
        <a:xfrm flipV="1">
          <a:off x="17018000" y="9888785"/>
          <a:ext cx="0" cy="1580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125676</xdr:rowOff>
    </xdr:from>
    <xdr:ext cx="762000" cy="259045"/>
    <xdr:sp macro="" textlink="">
      <xdr:nvSpPr>
        <xdr:cNvPr id="315" name="定員管理の状況最小値テキスト">
          <a:extLst>
            <a:ext uri="{FF2B5EF4-FFF2-40B4-BE49-F238E27FC236}">
              <a16:creationId xmlns:a16="http://schemas.microsoft.com/office/drawing/2014/main" id="{21B6F46D-52E4-4825-87FF-DC0E692B6A96}"/>
            </a:ext>
          </a:extLst>
        </xdr:cNvPr>
        <xdr:cNvSpPr txBox="1"/>
      </xdr:nvSpPr>
      <xdr:spPr>
        <a:xfrm>
          <a:off x="17106900" y="1144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153599</xdr:rowOff>
    </xdr:from>
    <xdr:to>
      <xdr:col>81</xdr:col>
      <xdr:colOff>133350</xdr:colOff>
      <xdr:row>66</xdr:row>
      <xdr:rowOff>153599</xdr:rowOff>
    </xdr:to>
    <xdr:cxnSp macro="">
      <xdr:nvCxnSpPr>
        <xdr:cNvPr id="316" name="直線コネクタ 315">
          <a:extLst>
            <a:ext uri="{FF2B5EF4-FFF2-40B4-BE49-F238E27FC236}">
              <a16:creationId xmlns:a16="http://schemas.microsoft.com/office/drawing/2014/main" id="{24456BE4-BDCC-40D5-BF04-2D8DCA5DA098}"/>
            </a:ext>
          </a:extLst>
        </xdr:cNvPr>
        <xdr:cNvCxnSpPr/>
      </xdr:nvCxnSpPr>
      <xdr:spPr>
        <a:xfrm>
          <a:off x="16929100" y="11469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31062</xdr:rowOff>
    </xdr:from>
    <xdr:ext cx="762000" cy="259045"/>
    <xdr:sp macro="" textlink="">
      <xdr:nvSpPr>
        <xdr:cNvPr id="317" name="定員管理の状況最大値テキスト">
          <a:extLst>
            <a:ext uri="{FF2B5EF4-FFF2-40B4-BE49-F238E27FC236}">
              <a16:creationId xmlns:a16="http://schemas.microsoft.com/office/drawing/2014/main" id="{9855AAD4-2F9A-451C-BB9A-8470233C61CF}"/>
            </a:ext>
          </a:extLst>
        </xdr:cNvPr>
        <xdr:cNvSpPr txBox="1"/>
      </xdr:nvSpPr>
      <xdr:spPr>
        <a:xfrm>
          <a:off x="17106900" y="963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116135</xdr:rowOff>
    </xdr:from>
    <xdr:to>
      <xdr:col>81</xdr:col>
      <xdr:colOff>133350</xdr:colOff>
      <xdr:row>57</xdr:row>
      <xdr:rowOff>116135</xdr:rowOff>
    </xdr:to>
    <xdr:cxnSp macro="">
      <xdr:nvCxnSpPr>
        <xdr:cNvPr id="318" name="直線コネクタ 317">
          <a:extLst>
            <a:ext uri="{FF2B5EF4-FFF2-40B4-BE49-F238E27FC236}">
              <a16:creationId xmlns:a16="http://schemas.microsoft.com/office/drawing/2014/main" id="{B245680F-FF62-4417-A847-73EF712ACB84}"/>
            </a:ext>
          </a:extLst>
        </xdr:cNvPr>
        <xdr:cNvCxnSpPr/>
      </xdr:nvCxnSpPr>
      <xdr:spPr>
        <a:xfrm>
          <a:off x="16929100" y="988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37606</xdr:rowOff>
    </xdr:from>
    <xdr:to>
      <xdr:col>81</xdr:col>
      <xdr:colOff>44450</xdr:colOff>
      <xdr:row>61</xdr:row>
      <xdr:rowOff>49671</xdr:rowOff>
    </xdr:to>
    <xdr:cxnSp macro="">
      <xdr:nvCxnSpPr>
        <xdr:cNvPr id="319" name="直線コネクタ 318">
          <a:extLst>
            <a:ext uri="{FF2B5EF4-FFF2-40B4-BE49-F238E27FC236}">
              <a16:creationId xmlns:a16="http://schemas.microsoft.com/office/drawing/2014/main" id="{BDC47245-0B16-46C7-B620-E4BA9EB519E1}"/>
            </a:ext>
          </a:extLst>
        </xdr:cNvPr>
        <xdr:cNvCxnSpPr/>
      </xdr:nvCxnSpPr>
      <xdr:spPr>
        <a:xfrm>
          <a:off x="16179800" y="10496056"/>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110437</xdr:rowOff>
    </xdr:from>
    <xdr:ext cx="762000" cy="259045"/>
    <xdr:sp macro="" textlink="">
      <xdr:nvSpPr>
        <xdr:cNvPr id="320" name="定員管理の状況平均値テキスト">
          <a:extLst>
            <a:ext uri="{FF2B5EF4-FFF2-40B4-BE49-F238E27FC236}">
              <a16:creationId xmlns:a16="http://schemas.microsoft.com/office/drawing/2014/main" id="{5332FFFC-A12E-4E2C-876D-0B8A083664C8}"/>
            </a:ext>
          </a:extLst>
        </xdr:cNvPr>
        <xdr:cNvSpPr txBox="1"/>
      </xdr:nvSpPr>
      <xdr:spPr>
        <a:xfrm>
          <a:off x="17106900" y="10225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93910</xdr:rowOff>
    </xdr:from>
    <xdr:to>
      <xdr:col>81</xdr:col>
      <xdr:colOff>95250</xdr:colOff>
      <xdr:row>61</xdr:row>
      <xdr:rowOff>24060</xdr:rowOff>
    </xdr:to>
    <xdr:sp macro="" textlink="">
      <xdr:nvSpPr>
        <xdr:cNvPr id="321" name="フローチャート: 判断 320">
          <a:extLst>
            <a:ext uri="{FF2B5EF4-FFF2-40B4-BE49-F238E27FC236}">
              <a16:creationId xmlns:a16="http://schemas.microsoft.com/office/drawing/2014/main" id="{CCFACD2F-9EC8-4F68-B57B-2EF2F38312F8}"/>
            </a:ext>
          </a:extLst>
        </xdr:cNvPr>
        <xdr:cNvSpPr/>
      </xdr:nvSpPr>
      <xdr:spPr>
        <a:xfrm>
          <a:off x="16967200" y="103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12136</xdr:rowOff>
    </xdr:from>
    <xdr:to>
      <xdr:col>77</xdr:col>
      <xdr:colOff>44450</xdr:colOff>
      <xdr:row>61</xdr:row>
      <xdr:rowOff>37606</xdr:rowOff>
    </xdr:to>
    <xdr:cxnSp macro="">
      <xdr:nvCxnSpPr>
        <xdr:cNvPr id="322" name="直線コネクタ 321">
          <a:extLst>
            <a:ext uri="{FF2B5EF4-FFF2-40B4-BE49-F238E27FC236}">
              <a16:creationId xmlns:a16="http://schemas.microsoft.com/office/drawing/2014/main" id="{671090D7-84FC-460D-8191-47C1DC7B7372}"/>
            </a:ext>
          </a:extLst>
        </xdr:cNvPr>
        <xdr:cNvCxnSpPr/>
      </xdr:nvCxnSpPr>
      <xdr:spPr>
        <a:xfrm>
          <a:off x="15290800" y="10470586"/>
          <a:ext cx="889000" cy="2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85866</xdr:rowOff>
    </xdr:from>
    <xdr:to>
      <xdr:col>77</xdr:col>
      <xdr:colOff>95250</xdr:colOff>
      <xdr:row>61</xdr:row>
      <xdr:rowOff>16016</xdr:rowOff>
    </xdr:to>
    <xdr:sp macro="" textlink="">
      <xdr:nvSpPr>
        <xdr:cNvPr id="323" name="フローチャート: 判断 322">
          <a:extLst>
            <a:ext uri="{FF2B5EF4-FFF2-40B4-BE49-F238E27FC236}">
              <a16:creationId xmlns:a16="http://schemas.microsoft.com/office/drawing/2014/main" id="{8261D910-7E51-40FC-80AE-D44A26E56283}"/>
            </a:ext>
          </a:extLst>
        </xdr:cNvPr>
        <xdr:cNvSpPr/>
      </xdr:nvSpPr>
      <xdr:spPr>
        <a:xfrm>
          <a:off x="161290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26193</xdr:rowOff>
    </xdr:from>
    <xdr:ext cx="736600" cy="259045"/>
    <xdr:sp macro="" textlink="">
      <xdr:nvSpPr>
        <xdr:cNvPr id="324" name="テキスト ボックス 323">
          <a:extLst>
            <a:ext uri="{FF2B5EF4-FFF2-40B4-BE49-F238E27FC236}">
              <a16:creationId xmlns:a16="http://schemas.microsoft.com/office/drawing/2014/main" id="{390430DB-C098-437D-8418-5CF5766C2F48}"/>
            </a:ext>
          </a:extLst>
        </xdr:cNvPr>
        <xdr:cNvSpPr txBox="1"/>
      </xdr:nvSpPr>
      <xdr:spPr>
        <a:xfrm>
          <a:off x="15798800" y="10141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167499</xdr:rowOff>
    </xdr:from>
    <xdr:to>
      <xdr:col>72</xdr:col>
      <xdr:colOff>203200</xdr:colOff>
      <xdr:row>61</xdr:row>
      <xdr:rowOff>12136</xdr:rowOff>
    </xdr:to>
    <xdr:cxnSp macro="">
      <xdr:nvCxnSpPr>
        <xdr:cNvPr id="325" name="直線コネクタ 324">
          <a:extLst>
            <a:ext uri="{FF2B5EF4-FFF2-40B4-BE49-F238E27FC236}">
              <a16:creationId xmlns:a16="http://schemas.microsoft.com/office/drawing/2014/main" id="{72D439FC-A38B-4191-B545-C25EED1A8AA5}"/>
            </a:ext>
          </a:extLst>
        </xdr:cNvPr>
        <xdr:cNvCxnSpPr/>
      </xdr:nvCxnSpPr>
      <xdr:spPr>
        <a:xfrm>
          <a:off x="14401800" y="1045449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81845</xdr:rowOff>
    </xdr:from>
    <xdr:to>
      <xdr:col>73</xdr:col>
      <xdr:colOff>44450</xdr:colOff>
      <xdr:row>61</xdr:row>
      <xdr:rowOff>11995</xdr:rowOff>
    </xdr:to>
    <xdr:sp macro="" textlink="">
      <xdr:nvSpPr>
        <xdr:cNvPr id="326" name="フローチャート: 判断 325">
          <a:extLst>
            <a:ext uri="{FF2B5EF4-FFF2-40B4-BE49-F238E27FC236}">
              <a16:creationId xmlns:a16="http://schemas.microsoft.com/office/drawing/2014/main" id="{256F3800-51A8-4920-B175-9CA73AF5BADC}"/>
            </a:ext>
          </a:extLst>
        </xdr:cNvPr>
        <xdr:cNvSpPr/>
      </xdr:nvSpPr>
      <xdr:spPr>
        <a:xfrm>
          <a:off x="15240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22172</xdr:rowOff>
    </xdr:from>
    <xdr:ext cx="762000" cy="259045"/>
    <xdr:sp macro="" textlink="">
      <xdr:nvSpPr>
        <xdr:cNvPr id="327" name="テキスト ボックス 326">
          <a:extLst>
            <a:ext uri="{FF2B5EF4-FFF2-40B4-BE49-F238E27FC236}">
              <a16:creationId xmlns:a16="http://schemas.microsoft.com/office/drawing/2014/main" id="{0746DA55-CDDA-4165-8238-41B30F9BCDD2}"/>
            </a:ext>
          </a:extLst>
        </xdr:cNvPr>
        <xdr:cNvSpPr txBox="1"/>
      </xdr:nvSpPr>
      <xdr:spPr>
        <a:xfrm>
          <a:off x="14909800" y="1013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139347</xdr:rowOff>
    </xdr:from>
    <xdr:to>
      <xdr:col>68</xdr:col>
      <xdr:colOff>152400</xdr:colOff>
      <xdr:row>60</xdr:row>
      <xdr:rowOff>167499</xdr:rowOff>
    </xdr:to>
    <xdr:cxnSp macro="">
      <xdr:nvCxnSpPr>
        <xdr:cNvPr id="328" name="直線コネクタ 327">
          <a:extLst>
            <a:ext uri="{FF2B5EF4-FFF2-40B4-BE49-F238E27FC236}">
              <a16:creationId xmlns:a16="http://schemas.microsoft.com/office/drawing/2014/main" id="{5D9D5DCA-C6BF-451B-91A5-BB0269651DCD}"/>
            </a:ext>
          </a:extLst>
        </xdr:cNvPr>
        <xdr:cNvCxnSpPr/>
      </xdr:nvCxnSpPr>
      <xdr:spPr>
        <a:xfrm>
          <a:off x="13512800" y="10426347"/>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112677</xdr:rowOff>
    </xdr:from>
    <xdr:to>
      <xdr:col>68</xdr:col>
      <xdr:colOff>203200</xdr:colOff>
      <xdr:row>61</xdr:row>
      <xdr:rowOff>42827</xdr:rowOff>
    </xdr:to>
    <xdr:sp macro="" textlink="">
      <xdr:nvSpPr>
        <xdr:cNvPr id="329" name="フローチャート: 判断 328">
          <a:extLst>
            <a:ext uri="{FF2B5EF4-FFF2-40B4-BE49-F238E27FC236}">
              <a16:creationId xmlns:a16="http://schemas.microsoft.com/office/drawing/2014/main" id="{8A4FF0C2-E4CB-409E-86A5-89457FA37BD1}"/>
            </a:ext>
          </a:extLst>
        </xdr:cNvPr>
        <xdr:cNvSpPr/>
      </xdr:nvSpPr>
      <xdr:spPr>
        <a:xfrm>
          <a:off x="14351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53004</xdr:rowOff>
    </xdr:from>
    <xdr:ext cx="762000" cy="259045"/>
    <xdr:sp macro="" textlink="">
      <xdr:nvSpPr>
        <xdr:cNvPr id="330" name="テキスト ボックス 329">
          <a:extLst>
            <a:ext uri="{FF2B5EF4-FFF2-40B4-BE49-F238E27FC236}">
              <a16:creationId xmlns:a16="http://schemas.microsoft.com/office/drawing/2014/main" id="{2EC8C4A2-9A78-4D4D-B460-BDA1024A5C53}"/>
            </a:ext>
          </a:extLst>
        </xdr:cNvPr>
        <xdr:cNvSpPr txBox="1"/>
      </xdr:nvSpPr>
      <xdr:spPr>
        <a:xfrm>
          <a:off x="14020800" y="1016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84526</xdr:rowOff>
    </xdr:from>
    <xdr:to>
      <xdr:col>64</xdr:col>
      <xdr:colOff>152400</xdr:colOff>
      <xdr:row>61</xdr:row>
      <xdr:rowOff>14676</xdr:rowOff>
    </xdr:to>
    <xdr:sp macro="" textlink="">
      <xdr:nvSpPr>
        <xdr:cNvPr id="331" name="フローチャート: 判断 330">
          <a:extLst>
            <a:ext uri="{FF2B5EF4-FFF2-40B4-BE49-F238E27FC236}">
              <a16:creationId xmlns:a16="http://schemas.microsoft.com/office/drawing/2014/main" id="{D4ADD6A4-56D1-4B4A-9A0D-CE9B16C0E1BC}"/>
            </a:ext>
          </a:extLst>
        </xdr:cNvPr>
        <xdr:cNvSpPr/>
      </xdr:nvSpPr>
      <xdr:spPr>
        <a:xfrm>
          <a:off x="13462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24853</xdr:rowOff>
    </xdr:from>
    <xdr:ext cx="762000" cy="259045"/>
    <xdr:sp macro="" textlink="">
      <xdr:nvSpPr>
        <xdr:cNvPr id="332" name="テキスト ボックス 331">
          <a:extLst>
            <a:ext uri="{FF2B5EF4-FFF2-40B4-BE49-F238E27FC236}">
              <a16:creationId xmlns:a16="http://schemas.microsoft.com/office/drawing/2014/main" id="{C8604E7B-BF3C-4B47-91C3-0DFBFBBF8BB7}"/>
            </a:ext>
          </a:extLst>
        </xdr:cNvPr>
        <xdr:cNvSpPr txBox="1"/>
      </xdr:nvSpPr>
      <xdr:spPr>
        <a:xfrm>
          <a:off x="13131800" y="101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4996D834-6F42-4DCB-AD52-71FA673D98ED}"/>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8F2B6A70-5772-443B-8C7C-B9802477CF3E}"/>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C81AE0E0-BD62-4F78-AD45-B1DED81FD5AB}"/>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A33EEC9-34BA-4F80-8527-42DC1213791F}"/>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D9709FAB-E7AB-450C-8607-D7C78213C058}"/>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170321</xdr:rowOff>
    </xdr:from>
    <xdr:to>
      <xdr:col>81</xdr:col>
      <xdr:colOff>95250</xdr:colOff>
      <xdr:row>61</xdr:row>
      <xdr:rowOff>100471</xdr:rowOff>
    </xdr:to>
    <xdr:sp macro="" textlink="">
      <xdr:nvSpPr>
        <xdr:cNvPr id="338" name="楕円 337">
          <a:extLst>
            <a:ext uri="{FF2B5EF4-FFF2-40B4-BE49-F238E27FC236}">
              <a16:creationId xmlns:a16="http://schemas.microsoft.com/office/drawing/2014/main" id="{B84E220B-8EB9-4205-ABEF-9F1FEA7D2AC0}"/>
            </a:ext>
          </a:extLst>
        </xdr:cNvPr>
        <xdr:cNvSpPr/>
      </xdr:nvSpPr>
      <xdr:spPr>
        <a:xfrm>
          <a:off x="16967200" y="1045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142398</xdr:rowOff>
    </xdr:from>
    <xdr:ext cx="762000" cy="259045"/>
    <xdr:sp macro="" textlink="">
      <xdr:nvSpPr>
        <xdr:cNvPr id="339" name="定員管理の状況該当値テキスト">
          <a:extLst>
            <a:ext uri="{FF2B5EF4-FFF2-40B4-BE49-F238E27FC236}">
              <a16:creationId xmlns:a16="http://schemas.microsoft.com/office/drawing/2014/main" id="{C13DD49A-9438-47FE-89BC-C706408A466A}"/>
            </a:ext>
          </a:extLst>
        </xdr:cNvPr>
        <xdr:cNvSpPr txBox="1"/>
      </xdr:nvSpPr>
      <xdr:spPr>
        <a:xfrm>
          <a:off x="17106900" y="1042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158256</xdr:rowOff>
    </xdr:from>
    <xdr:to>
      <xdr:col>77</xdr:col>
      <xdr:colOff>95250</xdr:colOff>
      <xdr:row>61</xdr:row>
      <xdr:rowOff>88406</xdr:rowOff>
    </xdr:to>
    <xdr:sp macro="" textlink="">
      <xdr:nvSpPr>
        <xdr:cNvPr id="340" name="楕円 339">
          <a:extLst>
            <a:ext uri="{FF2B5EF4-FFF2-40B4-BE49-F238E27FC236}">
              <a16:creationId xmlns:a16="http://schemas.microsoft.com/office/drawing/2014/main" id="{B0EA4896-7BE5-4970-AA07-EE376C2DF782}"/>
            </a:ext>
          </a:extLst>
        </xdr:cNvPr>
        <xdr:cNvSpPr/>
      </xdr:nvSpPr>
      <xdr:spPr>
        <a:xfrm>
          <a:off x="16129000" y="1044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73183</xdr:rowOff>
    </xdr:from>
    <xdr:ext cx="736600" cy="259045"/>
    <xdr:sp macro="" textlink="">
      <xdr:nvSpPr>
        <xdr:cNvPr id="341" name="テキスト ボックス 340">
          <a:extLst>
            <a:ext uri="{FF2B5EF4-FFF2-40B4-BE49-F238E27FC236}">
              <a16:creationId xmlns:a16="http://schemas.microsoft.com/office/drawing/2014/main" id="{28659E84-77F6-424F-9F9E-FB3FA3A914BA}"/>
            </a:ext>
          </a:extLst>
        </xdr:cNvPr>
        <xdr:cNvSpPr txBox="1"/>
      </xdr:nvSpPr>
      <xdr:spPr>
        <a:xfrm>
          <a:off x="15798800" y="10531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132786</xdr:rowOff>
    </xdr:from>
    <xdr:to>
      <xdr:col>73</xdr:col>
      <xdr:colOff>44450</xdr:colOff>
      <xdr:row>61</xdr:row>
      <xdr:rowOff>62936</xdr:rowOff>
    </xdr:to>
    <xdr:sp macro="" textlink="">
      <xdr:nvSpPr>
        <xdr:cNvPr id="342" name="楕円 341">
          <a:extLst>
            <a:ext uri="{FF2B5EF4-FFF2-40B4-BE49-F238E27FC236}">
              <a16:creationId xmlns:a16="http://schemas.microsoft.com/office/drawing/2014/main" id="{A9E7D09C-8B5A-4198-8EFB-93ABB5689238}"/>
            </a:ext>
          </a:extLst>
        </xdr:cNvPr>
        <xdr:cNvSpPr/>
      </xdr:nvSpPr>
      <xdr:spPr>
        <a:xfrm>
          <a:off x="15240000" y="1041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47713</xdr:rowOff>
    </xdr:from>
    <xdr:ext cx="762000" cy="259045"/>
    <xdr:sp macro="" textlink="">
      <xdr:nvSpPr>
        <xdr:cNvPr id="343" name="テキスト ボックス 342">
          <a:extLst>
            <a:ext uri="{FF2B5EF4-FFF2-40B4-BE49-F238E27FC236}">
              <a16:creationId xmlns:a16="http://schemas.microsoft.com/office/drawing/2014/main" id="{0B2E42A8-E8A8-4626-BD24-1ECEAC8C62DC}"/>
            </a:ext>
          </a:extLst>
        </xdr:cNvPr>
        <xdr:cNvSpPr txBox="1"/>
      </xdr:nvSpPr>
      <xdr:spPr>
        <a:xfrm>
          <a:off x="14909800" y="1050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116699</xdr:rowOff>
    </xdr:from>
    <xdr:to>
      <xdr:col>68</xdr:col>
      <xdr:colOff>203200</xdr:colOff>
      <xdr:row>61</xdr:row>
      <xdr:rowOff>46849</xdr:rowOff>
    </xdr:to>
    <xdr:sp macro="" textlink="">
      <xdr:nvSpPr>
        <xdr:cNvPr id="344" name="楕円 343">
          <a:extLst>
            <a:ext uri="{FF2B5EF4-FFF2-40B4-BE49-F238E27FC236}">
              <a16:creationId xmlns:a16="http://schemas.microsoft.com/office/drawing/2014/main" id="{A4FF8084-55B5-4837-AD8B-D7D4BACD4F17}"/>
            </a:ext>
          </a:extLst>
        </xdr:cNvPr>
        <xdr:cNvSpPr/>
      </xdr:nvSpPr>
      <xdr:spPr>
        <a:xfrm>
          <a:off x="14351000" y="1040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31626</xdr:rowOff>
    </xdr:from>
    <xdr:ext cx="762000" cy="259045"/>
    <xdr:sp macro="" textlink="">
      <xdr:nvSpPr>
        <xdr:cNvPr id="345" name="テキスト ボックス 344">
          <a:extLst>
            <a:ext uri="{FF2B5EF4-FFF2-40B4-BE49-F238E27FC236}">
              <a16:creationId xmlns:a16="http://schemas.microsoft.com/office/drawing/2014/main" id="{E0CC2F55-CCFE-4971-953C-608BDA66591F}"/>
            </a:ext>
          </a:extLst>
        </xdr:cNvPr>
        <xdr:cNvSpPr txBox="1"/>
      </xdr:nvSpPr>
      <xdr:spPr>
        <a:xfrm>
          <a:off x="14020800" y="1049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88547</xdr:rowOff>
    </xdr:from>
    <xdr:to>
      <xdr:col>64</xdr:col>
      <xdr:colOff>152400</xdr:colOff>
      <xdr:row>61</xdr:row>
      <xdr:rowOff>18697</xdr:rowOff>
    </xdr:to>
    <xdr:sp macro="" textlink="">
      <xdr:nvSpPr>
        <xdr:cNvPr id="346" name="楕円 345">
          <a:extLst>
            <a:ext uri="{FF2B5EF4-FFF2-40B4-BE49-F238E27FC236}">
              <a16:creationId xmlns:a16="http://schemas.microsoft.com/office/drawing/2014/main" id="{120C6EC9-1AF0-450A-9137-B3F8E5224DDA}"/>
            </a:ext>
          </a:extLst>
        </xdr:cNvPr>
        <xdr:cNvSpPr/>
      </xdr:nvSpPr>
      <xdr:spPr>
        <a:xfrm>
          <a:off x="13462000" y="1037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3474</xdr:rowOff>
    </xdr:from>
    <xdr:ext cx="762000" cy="259045"/>
    <xdr:sp macro="" textlink="">
      <xdr:nvSpPr>
        <xdr:cNvPr id="347" name="テキスト ボックス 346">
          <a:extLst>
            <a:ext uri="{FF2B5EF4-FFF2-40B4-BE49-F238E27FC236}">
              <a16:creationId xmlns:a16="http://schemas.microsoft.com/office/drawing/2014/main" id="{BB4F8F8B-0A86-4D4C-9C04-A8758B74BE57}"/>
            </a:ext>
          </a:extLst>
        </xdr:cNvPr>
        <xdr:cNvSpPr txBox="1"/>
      </xdr:nvSpPr>
      <xdr:spPr>
        <a:xfrm>
          <a:off x="13131800" y="1046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C0D1563-C110-42A2-A433-943456C289A5}"/>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BAB9086A-9B4B-4B0B-8B43-00D1BF0B0B72}"/>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86F7FD6C-116C-4F95-8E6D-07F63FDF580A}"/>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1D46F66E-47AB-4BBD-8282-B938411F14B1}"/>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F7082942-EA03-486A-80F2-6B5261331183}"/>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BE67DC33-6A9D-4B9D-B813-C6C8957362C5}"/>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3D05F5A-B9FA-47D4-BFFE-2E66F4230104}"/>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9D870304-B60D-4B2B-89F3-B2E081120C0F}"/>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8BD0461F-BE01-4598-94A8-41A1813E43AF}"/>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50AA7721-2925-4C23-A815-EEF6EBFF9D57}"/>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4D2AA930-DF5C-4C71-8E44-EAE97EBC7B1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FCB7B56D-72D6-4CC2-A9E3-E11448469AD3}"/>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5102F0DE-6820-4E73-8F49-8EA8EC68F981}"/>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利根地区土地改良事業負担金の一部償還終了等による債務負担行為に基づく支出予定額が減少したものの，過疎対策事業債の増により元利償還金の額が増加したため，分子は増加し，臨時財政対策債発行可能額が大幅に減少したため，分母は減少し，比率として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近年の実質公債費比率は，年々減少している傾向にあるが，今後，過疎対策事業債の元金償還が順次開始していくこと等により元利償還金が増加に転じる可能性もあるため，引き続き適正な起債管理に努めていく。</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690F2C08-15AC-495F-8072-72837444C41B}"/>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58398B20-F4C0-47E6-9B1E-D42D5FC0DC9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BDC591EB-662E-465E-A594-CC14BB803466}"/>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ED21F05A-391C-4732-9812-F85F0E4261F2}"/>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D26D48F1-F628-4F55-BE12-D3A53FDF4FE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63BDA724-163E-4933-89F9-8DE445860769}"/>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B2968E13-400A-4982-853D-F0BFAC0D4083}"/>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4E317498-6ABC-45D0-95AD-E33499A04A0E}"/>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B01F6D82-E49E-4DD2-8A1D-B68A0D5C5238}"/>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D006D984-3782-47CD-AF17-28C99DB819AD}"/>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978388DD-FB0D-4ACA-8996-F74EA0695B17}"/>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6049527A-A732-4CBC-9014-8E15B5F916DC}"/>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F791D5EE-FB50-43DD-9ACD-A2E37711AF9C}"/>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719FA36D-372B-4C52-8611-378C37D89EF4}"/>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25823</xdr:rowOff>
    </xdr:to>
    <xdr:cxnSp macro="">
      <xdr:nvCxnSpPr>
        <xdr:cNvPr id="375" name="直線コネクタ 374">
          <a:extLst>
            <a:ext uri="{FF2B5EF4-FFF2-40B4-BE49-F238E27FC236}">
              <a16:creationId xmlns:a16="http://schemas.microsoft.com/office/drawing/2014/main" id="{BCF4F636-D924-419D-9C09-C16177521F80}"/>
            </a:ext>
          </a:extLst>
        </xdr:cNvPr>
        <xdr:cNvCxnSpPr/>
      </xdr:nvCxnSpPr>
      <xdr:spPr>
        <a:xfrm flipV="1">
          <a:off x="17018000" y="64139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169350</xdr:rowOff>
    </xdr:from>
    <xdr:ext cx="762000" cy="259045"/>
    <xdr:sp macro="" textlink="">
      <xdr:nvSpPr>
        <xdr:cNvPr id="376" name="公債費負担の状況最小値テキスト">
          <a:extLst>
            <a:ext uri="{FF2B5EF4-FFF2-40B4-BE49-F238E27FC236}">
              <a16:creationId xmlns:a16="http://schemas.microsoft.com/office/drawing/2014/main" id="{AE3F8C33-4BEE-4785-ADE3-0A16B7AEB972}"/>
            </a:ext>
          </a:extLst>
        </xdr:cNvPr>
        <xdr:cNvSpPr txBox="1"/>
      </xdr:nvSpPr>
      <xdr:spPr>
        <a:xfrm>
          <a:off x="17106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25823</xdr:rowOff>
    </xdr:from>
    <xdr:to>
      <xdr:col>81</xdr:col>
      <xdr:colOff>133350</xdr:colOff>
      <xdr:row>45</xdr:row>
      <xdr:rowOff>25823</xdr:rowOff>
    </xdr:to>
    <xdr:cxnSp macro="">
      <xdr:nvCxnSpPr>
        <xdr:cNvPr id="377" name="直線コネクタ 376">
          <a:extLst>
            <a:ext uri="{FF2B5EF4-FFF2-40B4-BE49-F238E27FC236}">
              <a16:creationId xmlns:a16="http://schemas.microsoft.com/office/drawing/2014/main" id="{70392411-6A02-46CA-92B2-B376D02B33BC}"/>
            </a:ext>
          </a:extLst>
        </xdr:cNvPr>
        <xdr:cNvCxnSpPr/>
      </xdr:nvCxnSpPr>
      <xdr:spPr>
        <a:xfrm>
          <a:off x="16929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8" name="公債費負担の状況最大値テキスト">
          <a:extLst>
            <a:ext uri="{FF2B5EF4-FFF2-40B4-BE49-F238E27FC236}">
              <a16:creationId xmlns:a16="http://schemas.microsoft.com/office/drawing/2014/main" id="{6B967314-A36B-4769-B7B8-C397EA96E16F}"/>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79" name="直線コネクタ 378">
          <a:extLst>
            <a:ext uri="{FF2B5EF4-FFF2-40B4-BE49-F238E27FC236}">
              <a16:creationId xmlns:a16="http://schemas.microsoft.com/office/drawing/2014/main" id="{46167867-42F6-47C5-8C76-928D291C6917}"/>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846</xdr:rowOff>
    </xdr:from>
    <xdr:to>
      <xdr:col>81</xdr:col>
      <xdr:colOff>44450</xdr:colOff>
      <xdr:row>39</xdr:row>
      <xdr:rowOff>16933</xdr:rowOff>
    </xdr:to>
    <xdr:cxnSp macro="">
      <xdr:nvCxnSpPr>
        <xdr:cNvPr id="380" name="直線コネクタ 379">
          <a:extLst>
            <a:ext uri="{FF2B5EF4-FFF2-40B4-BE49-F238E27FC236}">
              <a16:creationId xmlns:a16="http://schemas.microsoft.com/office/drawing/2014/main" id="{AC487F95-BADB-4C1A-A1A4-A9697FE8E3D2}"/>
            </a:ext>
          </a:extLst>
        </xdr:cNvPr>
        <xdr:cNvCxnSpPr/>
      </xdr:nvCxnSpPr>
      <xdr:spPr>
        <a:xfrm flipV="1">
          <a:off x="16179800" y="668739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53781</xdr:rowOff>
    </xdr:from>
    <xdr:ext cx="762000" cy="259045"/>
    <xdr:sp macro="" textlink="">
      <xdr:nvSpPr>
        <xdr:cNvPr id="381" name="公債費負担の状況平均値テキスト">
          <a:extLst>
            <a:ext uri="{FF2B5EF4-FFF2-40B4-BE49-F238E27FC236}">
              <a16:creationId xmlns:a16="http://schemas.microsoft.com/office/drawing/2014/main" id="{E4534EFF-CEDB-4039-A0D5-C5E98BCA15C5}"/>
            </a:ext>
          </a:extLst>
        </xdr:cNvPr>
        <xdr:cNvSpPr txBox="1"/>
      </xdr:nvSpPr>
      <xdr:spPr>
        <a:xfrm>
          <a:off x="17106900" y="708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2" name="フローチャート: 判断 381">
          <a:extLst>
            <a:ext uri="{FF2B5EF4-FFF2-40B4-BE49-F238E27FC236}">
              <a16:creationId xmlns:a16="http://schemas.microsoft.com/office/drawing/2014/main" id="{C9F9E323-50D7-40CF-8E2A-92A04B78C13D}"/>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16933</xdr:rowOff>
    </xdr:from>
    <xdr:to>
      <xdr:col>77</xdr:col>
      <xdr:colOff>44450</xdr:colOff>
      <xdr:row>39</xdr:row>
      <xdr:rowOff>41063</xdr:rowOff>
    </xdr:to>
    <xdr:cxnSp macro="">
      <xdr:nvCxnSpPr>
        <xdr:cNvPr id="383" name="直線コネクタ 382">
          <a:extLst>
            <a:ext uri="{FF2B5EF4-FFF2-40B4-BE49-F238E27FC236}">
              <a16:creationId xmlns:a16="http://schemas.microsoft.com/office/drawing/2014/main" id="{D79292D0-B3E3-4513-8BE0-D02C5A36A8D9}"/>
            </a:ext>
          </a:extLst>
        </xdr:cNvPr>
        <xdr:cNvCxnSpPr/>
      </xdr:nvCxnSpPr>
      <xdr:spPr>
        <a:xfrm flipV="1">
          <a:off x="15290800" y="670348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81704</xdr:rowOff>
    </xdr:from>
    <xdr:to>
      <xdr:col>77</xdr:col>
      <xdr:colOff>95250</xdr:colOff>
      <xdr:row>42</xdr:row>
      <xdr:rowOff>11854</xdr:rowOff>
    </xdr:to>
    <xdr:sp macro="" textlink="">
      <xdr:nvSpPr>
        <xdr:cNvPr id="384" name="フローチャート: 判断 383">
          <a:extLst>
            <a:ext uri="{FF2B5EF4-FFF2-40B4-BE49-F238E27FC236}">
              <a16:creationId xmlns:a16="http://schemas.microsoft.com/office/drawing/2014/main" id="{A2597FB2-ED8C-45FC-9D92-AAF5B5C155AD}"/>
            </a:ext>
          </a:extLst>
        </xdr:cNvPr>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168081</xdr:rowOff>
    </xdr:from>
    <xdr:ext cx="736600" cy="259045"/>
    <xdr:sp macro="" textlink="">
      <xdr:nvSpPr>
        <xdr:cNvPr id="385" name="テキスト ボックス 384">
          <a:extLst>
            <a:ext uri="{FF2B5EF4-FFF2-40B4-BE49-F238E27FC236}">
              <a16:creationId xmlns:a16="http://schemas.microsoft.com/office/drawing/2014/main" id="{8C629BC3-C347-4FD0-834E-8DD61D934E60}"/>
            </a:ext>
          </a:extLst>
        </xdr:cNvPr>
        <xdr:cNvSpPr txBox="1"/>
      </xdr:nvSpPr>
      <xdr:spPr>
        <a:xfrm>
          <a:off x="15798800" y="719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41063</xdr:rowOff>
    </xdr:from>
    <xdr:to>
      <xdr:col>72</xdr:col>
      <xdr:colOff>203200</xdr:colOff>
      <xdr:row>39</xdr:row>
      <xdr:rowOff>41063</xdr:rowOff>
    </xdr:to>
    <xdr:cxnSp macro="">
      <xdr:nvCxnSpPr>
        <xdr:cNvPr id="386" name="直線コネクタ 385">
          <a:extLst>
            <a:ext uri="{FF2B5EF4-FFF2-40B4-BE49-F238E27FC236}">
              <a16:creationId xmlns:a16="http://schemas.microsoft.com/office/drawing/2014/main" id="{0094F192-DBA4-416D-96B9-ADC3B5D76017}"/>
            </a:ext>
          </a:extLst>
        </xdr:cNvPr>
        <xdr:cNvCxnSpPr/>
      </xdr:nvCxnSpPr>
      <xdr:spPr>
        <a:xfrm>
          <a:off x="14401800" y="67276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7" name="フローチャート: 判断 386">
          <a:extLst>
            <a:ext uri="{FF2B5EF4-FFF2-40B4-BE49-F238E27FC236}">
              <a16:creationId xmlns:a16="http://schemas.microsoft.com/office/drawing/2014/main" id="{354502A0-C977-4BF9-B269-970E5345AE62}"/>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88" name="テキスト ボックス 387">
          <a:extLst>
            <a:ext uri="{FF2B5EF4-FFF2-40B4-BE49-F238E27FC236}">
              <a16:creationId xmlns:a16="http://schemas.microsoft.com/office/drawing/2014/main" id="{67981C2D-8940-445F-AB73-1EE73FB124E5}"/>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41063</xdr:rowOff>
    </xdr:from>
    <xdr:to>
      <xdr:col>68</xdr:col>
      <xdr:colOff>152400</xdr:colOff>
      <xdr:row>39</xdr:row>
      <xdr:rowOff>57150</xdr:rowOff>
    </xdr:to>
    <xdr:cxnSp macro="">
      <xdr:nvCxnSpPr>
        <xdr:cNvPr id="389" name="直線コネクタ 388">
          <a:extLst>
            <a:ext uri="{FF2B5EF4-FFF2-40B4-BE49-F238E27FC236}">
              <a16:creationId xmlns:a16="http://schemas.microsoft.com/office/drawing/2014/main" id="{DD799520-30BE-43F9-870D-A21E4D701BC6}"/>
            </a:ext>
          </a:extLst>
        </xdr:cNvPr>
        <xdr:cNvCxnSpPr/>
      </xdr:nvCxnSpPr>
      <xdr:spPr>
        <a:xfrm flipV="1">
          <a:off x="13512800" y="67276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0" name="フローチャート: 判断 389">
          <a:extLst>
            <a:ext uri="{FF2B5EF4-FFF2-40B4-BE49-F238E27FC236}">
              <a16:creationId xmlns:a16="http://schemas.microsoft.com/office/drawing/2014/main" id="{C6395E9C-A57E-410A-ACD1-01A5FE2E31F9}"/>
            </a:ext>
          </a:extLst>
        </xdr:cNvPr>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391" name="テキスト ボックス 390">
          <a:extLst>
            <a:ext uri="{FF2B5EF4-FFF2-40B4-BE49-F238E27FC236}">
              <a16:creationId xmlns:a16="http://schemas.microsoft.com/office/drawing/2014/main" id="{7CBF2FBD-B38D-408A-94EB-FE5AAC48B693}"/>
            </a:ext>
          </a:extLst>
        </xdr:cNvPr>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2" name="フローチャート: 判断 391">
          <a:extLst>
            <a:ext uri="{FF2B5EF4-FFF2-40B4-BE49-F238E27FC236}">
              <a16:creationId xmlns:a16="http://schemas.microsoft.com/office/drawing/2014/main" id="{B507E5BA-3080-4332-A481-0B87B46FBD92}"/>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3" name="テキスト ボックス 392">
          <a:extLst>
            <a:ext uri="{FF2B5EF4-FFF2-40B4-BE49-F238E27FC236}">
              <a16:creationId xmlns:a16="http://schemas.microsoft.com/office/drawing/2014/main" id="{2A42855C-BBBF-48E7-BDF6-479AB39091B3}"/>
            </a:ext>
          </a:extLst>
        </xdr:cNvPr>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565EF17C-7913-49D7-9776-86B1D99DA66C}"/>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FD0857D7-F335-447B-B45A-8106AD46036D}"/>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2376AE09-1A6D-4999-B6E6-6AC6410BC664}"/>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4A3C610B-282C-447A-8A4F-73A8C38B149E}"/>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5A9C8889-C3A7-4F41-B7CE-6F57437A8F9F}"/>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121496</xdr:rowOff>
    </xdr:from>
    <xdr:to>
      <xdr:col>81</xdr:col>
      <xdr:colOff>95250</xdr:colOff>
      <xdr:row>39</xdr:row>
      <xdr:rowOff>51646</xdr:rowOff>
    </xdr:to>
    <xdr:sp macro="" textlink="">
      <xdr:nvSpPr>
        <xdr:cNvPr id="399" name="楕円 398">
          <a:extLst>
            <a:ext uri="{FF2B5EF4-FFF2-40B4-BE49-F238E27FC236}">
              <a16:creationId xmlns:a16="http://schemas.microsoft.com/office/drawing/2014/main" id="{E5424815-008B-4DC2-8743-8486652D4BB9}"/>
            </a:ext>
          </a:extLst>
        </xdr:cNvPr>
        <xdr:cNvSpPr/>
      </xdr:nvSpPr>
      <xdr:spPr>
        <a:xfrm>
          <a:off x="169672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138023</xdr:rowOff>
    </xdr:from>
    <xdr:ext cx="762000" cy="259045"/>
    <xdr:sp macro="" textlink="">
      <xdr:nvSpPr>
        <xdr:cNvPr id="400" name="公債費負担の状況該当値テキスト">
          <a:extLst>
            <a:ext uri="{FF2B5EF4-FFF2-40B4-BE49-F238E27FC236}">
              <a16:creationId xmlns:a16="http://schemas.microsoft.com/office/drawing/2014/main" id="{DD2D59A9-DF01-4D68-9F7C-A2016B07571C}"/>
            </a:ext>
          </a:extLst>
        </xdr:cNvPr>
        <xdr:cNvSpPr txBox="1"/>
      </xdr:nvSpPr>
      <xdr:spPr>
        <a:xfrm>
          <a:off x="17106900" y="648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137583</xdr:rowOff>
    </xdr:from>
    <xdr:to>
      <xdr:col>77</xdr:col>
      <xdr:colOff>95250</xdr:colOff>
      <xdr:row>39</xdr:row>
      <xdr:rowOff>67733</xdr:rowOff>
    </xdr:to>
    <xdr:sp macro="" textlink="">
      <xdr:nvSpPr>
        <xdr:cNvPr id="401" name="楕円 400">
          <a:extLst>
            <a:ext uri="{FF2B5EF4-FFF2-40B4-BE49-F238E27FC236}">
              <a16:creationId xmlns:a16="http://schemas.microsoft.com/office/drawing/2014/main" id="{F93AFE2A-A137-43C7-9450-161D8A373C84}"/>
            </a:ext>
          </a:extLst>
        </xdr:cNvPr>
        <xdr:cNvSpPr/>
      </xdr:nvSpPr>
      <xdr:spPr>
        <a:xfrm>
          <a:off x="16129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77910</xdr:rowOff>
    </xdr:from>
    <xdr:ext cx="736600" cy="259045"/>
    <xdr:sp macro="" textlink="">
      <xdr:nvSpPr>
        <xdr:cNvPr id="402" name="テキスト ボックス 401">
          <a:extLst>
            <a:ext uri="{FF2B5EF4-FFF2-40B4-BE49-F238E27FC236}">
              <a16:creationId xmlns:a16="http://schemas.microsoft.com/office/drawing/2014/main" id="{9E9529EB-DD08-4726-A083-161A7B03CAAF}"/>
            </a:ext>
          </a:extLst>
        </xdr:cNvPr>
        <xdr:cNvSpPr txBox="1"/>
      </xdr:nvSpPr>
      <xdr:spPr>
        <a:xfrm>
          <a:off x="15798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161713</xdr:rowOff>
    </xdr:from>
    <xdr:to>
      <xdr:col>73</xdr:col>
      <xdr:colOff>44450</xdr:colOff>
      <xdr:row>39</xdr:row>
      <xdr:rowOff>91863</xdr:rowOff>
    </xdr:to>
    <xdr:sp macro="" textlink="">
      <xdr:nvSpPr>
        <xdr:cNvPr id="403" name="楕円 402">
          <a:extLst>
            <a:ext uri="{FF2B5EF4-FFF2-40B4-BE49-F238E27FC236}">
              <a16:creationId xmlns:a16="http://schemas.microsoft.com/office/drawing/2014/main" id="{6CEC2BD5-1ECC-4605-AC47-3FBCBFC91528}"/>
            </a:ext>
          </a:extLst>
        </xdr:cNvPr>
        <xdr:cNvSpPr/>
      </xdr:nvSpPr>
      <xdr:spPr>
        <a:xfrm>
          <a:off x="15240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102040</xdr:rowOff>
    </xdr:from>
    <xdr:ext cx="762000" cy="259045"/>
    <xdr:sp macro="" textlink="">
      <xdr:nvSpPr>
        <xdr:cNvPr id="404" name="テキスト ボックス 403">
          <a:extLst>
            <a:ext uri="{FF2B5EF4-FFF2-40B4-BE49-F238E27FC236}">
              <a16:creationId xmlns:a16="http://schemas.microsoft.com/office/drawing/2014/main" id="{A9E38427-0AFC-4D43-BB2D-FAF76DE9BC94}"/>
            </a:ext>
          </a:extLst>
        </xdr:cNvPr>
        <xdr:cNvSpPr txBox="1"/>
      </xdr:nvSpPr>
      <xdr:spPr>
        <a:xfrm>
          <a:off x="14909800" y="644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161713</xdr:rowOff>
    </xdr:from>
    <xdr:to>
      <xdr:col>68</xdr:col>
      <xdr:colOff>203200</xdr:colOff>
      <xdr:row>39</xdr:row>
      <xdr:rowOff>91863</xdr:rowOff>
    </xdr:to>
    <xdr:sp macro="" textlink="">
      <xdr:nvSpPr>
        <xdr:cNvPr id="405" name="楕円 404">
          <a:extLst>
            <a:ext uri="{FF2B5EF4-FFF2-40B4-BE49-F238E27FC236}">
              <a16:creationId xmlns:a16="http://schemas.microsoft.com/office/drawing/2014/main" id="{8201F179-7055-4153-929E-E864C3372383}"/>
            </a:ext>
          </a:extLst>
        </xdr:cNvPr>
        <xdr:cNvSpPr/>
      </xdr:nvSpPr>
      <xdr:spPr>
        <a:xfrm>
          <a:off x="14351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102040</xdr:rowOff>
    </xdr:from>
    <xdr:ext cx="762000" cy="259045"/>
    <xdr:sp macro="" textlink="">
      <xdr:nvSpPr>
        <xdr:cNvPr id="406" name="テキスト ボックス 405">
          <a:extLst>
            <a:ext uri="{FF2B5EF4-FFF2-40B4-BE49-F238E27FC236}">
              <a16:creationId xmlns:a16="http://schemas.microsoft.com/office/drawing/2014/main" id="{6D102978-AC16-4E2F-8D4A-53660F946953}"/>
            </a:ext>
          </a:extLst>
        </xdr:cNvPr>
        <xdr:cNvSpPr txBox="1"/>
      </xdr:nvSpPr>
      <xdr:spPr>
        <a:xfrm>
          <a:off x="14020800" y="644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07" name="楕円 406">
          <a:extLst>
            <a:ext uri="{FF2B5EF4-FFF2-40B4-BE49-F238E27FC236}">
              <a16:creationId xmlns:a16="http://schemas.microsoft.com/office/drawing/2014/main" id="{FA969B47-9032-4808-AFD7-E4FA1097320D}"/>
            </a:ext>
          </a:extLst>
        </xdr:cNvPr>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08" name="テキスト ボックス 407">
          <a:extLst>
            <a:ext uri="{FF2B5EF4-FFF2-40B4-BE49-F238E27FC236}">
              <a16:creationId xmlns:a16="http://schemas.microsoft.com/office/drawing/2014/main" id="{0C50BBA1-0640-4D4F-99D5-1C074E38D75A}"/>
            </a:ext>
          </a:extLst>
        </xdr:cNvPr>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D977A35C-C269-4BE3-86CD-4C54B95067A8}"/>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ACB7E5B5-E1F0-40DE-8C6F-A824D649C503}"/>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464ABAB5-9F4E-410A-B12B-C569FBA4EF68}"/>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45883196-D9A0-4475-8E03-D87DEE31E075}"/>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1936E96D-C03D-412B-B8FA-220A83689001}"/>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397A7C0E-D9C5-4EC2-91A9-B16993F8D2B9}"/>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19F31ABC-804C-449E-899E-F171C14FB953}"/>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3CAB64F6-218B-4BCB-B14D-05F3DD7E06E1}"/>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B2DF91C-9B82-4C1A-B89E-CD05635C1036}"/>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56426266-06EA-47E0-A0BF-4C7CA0CA2C49}"/>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2814EFB-C9E1-4274-A6EA-D9DD86E01951}"/>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E135EE7A-EBB2-42A7-98E4-9739B0AD03EA}"/>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DF148F5A-F6DF-4E66-8C97-98FD2ABBF923}"/>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疎対策事業債の起債による地方債の現在高の増などにより将来負担額は前年度よりも増となったが，充当可能財源等についても公共公益施設維持整備基金の残高増等により増え，将来負担額よりも充当可能財源等が上回ったため，前年度と同様に将来負担比率は算定されなかっ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過疎地域に指定されたことにより，過疎対策事業債の発行による地方債残高の増加が見込まれるが，適正な起債管理や充当可能基金への積立等による適正な基金管理を行い，財政健全化に取り組んでいく。</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1E9FB0BC-3B37-4CAB-A926-718BB4305A9D}"/>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4447BBAF-B5E2-48AE-BFAD-731878B80E0D}"/>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1D0776FD-DD87-4334-A7FE-5FDE1FD11BE9}"/>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8EF34D87-D93B-45D2-9D80-2459ADAA0D0A}"/>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146A3A15-1B7B-49F3-A071-10CA765F1F2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3900AF6E-3EA0-4E13-A5B0-D8AA2353DA9A}"/>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E80302C7-219A-4F33-853A-6BBFC7B1EE1E}"/>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7DE787A0-2491-48BD-B773-209D10D35DEE}"/>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96286510-0940-432D-B132-F2F95092C8D2}"/>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E06F6002-32B6-4EF0-B21D-E6C745C20D53}"/>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7BE0542F-734A-4974-A26E-AACAFE7FFFFE}"/>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5053AA4B-2150-4733-B09F-8DA5504A1562}"/>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9D4BEE29-A1D3-4DF8-AB2D-BD9AAF2F230C}"/>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69443</xdr:rowOff>
    </xdr:to>
    <xdr:cxnSp macro="">
      <xdr:nvCxnSpPr>
        <xdr:cNvPr id="435" name="直線コネクタ 434">
          <a:extLst>
            <a:ext uri="{FF2B5EF4-FFF2-40B4-BE49-F238E27FC236}">
              <a16:creationId xmlns:a16="http://schemas.microsoft.com/office/drawing/2014/main" id="{08C33DAB-5A97-4048-A109-A018E96D11BB}"/>
            </a:ext>
          </a:extLst>
        </xdr:cNvPr>
        <xdr:cNvCxnSpPr/>
      </xdr:nvCxnSpPr>
      <xdr:spPr>
        <a:xfrm flipV="1">
          <a:off x="17018000" y="2451100"/>
          <a:ext cx="0" cy="1561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41520</xdr:rowOff>
    </xdr:from>
    <xdr:ext cx="762000" cy="259045"/>
    <xdr:sp macro="" textlink="">
      <xdr:nvSpPr>
        <xdr:cNvPr id="436" name="将来負担の状況最小値テキスト">
          <a:extLst>
            <a:ext uri="{FF2B5EF4-FFF2-40B4-BE49-F238E27FC236}">
              <a16:creationId xmlns:a16="http://schemas.microsoft.com/office/drawing/2014/main" id="{E6AEE46D-CA48-40DF-B9FD-7D0F39936F02}"/>
            </a:ext>
          </a:extLst>
        </xdr:cNvPr>
        <xdr:cNvSpPr txBox="1"/>
      </xdr:nvSpPr>
      <xdr:spPr>
        <a:xfrm>
          <a:off x="17106900" y="39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69443</xdr:rowOff>
    </xdr:from>
    <xdr:to>
      <xdr:col>81</xdr:col>
      <xdr:colOff>133350</xdr:colOff>
      <xdr:row>23</xdr:row>
      <xdr:rowOff>69443</xdr:rowOff>
    </xdr:to>
    <xdr:cxnSp macro="">
      <xdr:nvCxnSpPr>
        <xdr:cNvPr id="437" name="直線コネクタ 436">
          <a:extLst>
            <a:ext uri="{FF2B5EF4-FFF2-40B4-BE49-F238E27FC236}">
              <a16:creationId xmlns:a16="http://schemas.microsoft.com/office/drawing/2014/main" id="{8596AB54-DBB7-4CA0-A420-CB44D6B5914C}"/>
            </a:ext>
          </a:extLst>
        </xdr:cNvPr>
        <xdr:cNvCxnSpPr/>
      </xdr:nvCxnSpPr>
      <xdr:spPr>
        <a:xfrm>
          <a:off x="16929100" y="4012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a:extLst>
            <a:ext uri="{FF2B5EF4-FFF2-40B4-BE49-F238E27FC236}">
              <a16:creationId xmlns:a16="http://schemas.microsoft.com/office/drawing/2014/main" id="{478765DA-4729-4779-AF48-8F9515B3E486}"/>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DF905F6-3612-4648-ACAC-768F1FE64FCC}"/>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0" name="将来負担の状況平均値テキスト">
          <a:extLst>
            <a:ext uri="{FF2B5EF4-FFF2-40B4-BE49-F238E27FC236}">
              <a16:creationId xmlns:a16="http://schemas.microsoft.com/office/drawing/2014/main" id="{FF7EDD9B-C512-4C61-9088-F030ADE3FB06}"/>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1" name="フローチャート: 判断 440">
          <a:extLst>
            <a:ext uri="{FF2B5EF4-FFF2-40B4-BE49-F238E27FC236}">
              <a16:creationId xmlns:a16="http://schemas.microsoft.com/office/drawing/2014/main" id="{20AB6A60-86C5-444A-8C83-ECBE77AC7554}"/>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2" name="フローチャート: 判断 441">
          <a:extLst>
            <a:ext uri="{FF2B5EF4-FFF2-40B4-BE49-F238E27FC236}">
              <a16:creationId xmlns:a16="http://schemas.microsoft.com/office/drawing/2014/main" id="{A3BCB7BF-E4FD-49AE-BB74-931D0BFDD106}"/>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3" name="テキスト ボックス 442">
          <a:extLst>
            <a:ext uri="{FF2B5EF4-FFF2-40B4-BE49-F238E27FC236}">
              <a16:creationId xmlns:a16="http://schemas.microsoft.com/office/drawing/2014/main" id="{2FEE8C5A-7417-401D-9C58-E6285371730F}"/>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123546</xdr:rowOff>
    </xdr:from>
    <xdr:to>
      <xdr:col>73</xdr:col>
      <xdr:colOff>44450</xdr:colOff>
      <xdr:row>15</xdr:row>
      <xdr:rowOff>53696</xdr:rowOff>
    </xdr:to>
    <xdr:sp macro="" textlink="">
      <xdr:nvSpPr>
        <xdr:cNvPr id="444" name="フローチャート: 判断 443">
          <a:extLst>
            <a:ext uri="{FF2B5EF4-FFF2-40B4-BE49-F238E27FC236}">
              <a16:creationId xmlns:a16="http://schemas.microsoft.com/office/drawing/2014/main" id="{842ABA9F-C0E3-4976-AD3A-F0ABDD2B8586}"/>
            </a:ext>
          </a:extLst>
        </xdr:cNvPr>
        <xdr:cNvSpPr/>
      </xdr:nvSpPr>
      <xdr:spPr>
        <a:xfrm>
          <a:off x="15240000" y="25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63873</xdr:rowOff>
    </xdr:from>
    <xdr:ext cx="762000" cy="259045"/>
    <xdr:sp macro="" textlink="">
      <xdr:nvSpPr>
        <xdr:cNvPr id="445" name="テキスト ボックス 444">
          <a:extLst>
            <a:ext uri="{FF2B5EF4-FFF2-40B4-BE49-F238E27FC236}">
              <a16:creationId xmlns:a16="http://schemas.microsoft.com/office/drawing/2014/main" id="{6B15C0E2-8AF3-43EF-A3E7-F41AC45EDFF7}"/>
            </a:ext>
          </a:extLst>
        </xdr:cNvPr>
        <xdr:cNvSpPr txBox="1"/>
      </xdr:nvSpPr>
      <xdr:spPr>
        <a:xfrm>
          <a:off x="14909800" y="229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35103</xdr:rowOff>
    </xdr:from>
    <xdr:to>
      <xdr:col>68</xdr:col>
      <xdr:colOff>203200</xdr:colOff>
      <xdr:row>15</xdr:row>
      <xdr:rowOff>136703</xdr:rowOff>
    </xdr:to>
    <xdr:sp macro="" textlink="">
      <xdr:nvSpPr>
        <xdr:cNvPr id="446" name="フローチャート: 判断 445">
          <a:extLst>
            <a:ext uri="{FF2B5EF4-FFF2-40B4-BE49-F238E27FC236}">
              <a16:creationId xmlns:a16="http://schemas.microsoft.com/office/drawing/2014/main" id="{9CC02456-2F7E-4C7B-B55A-703A9F13A5B1}"/>
            </a:ext>
          </a:extLst>
        </xdr:cNvPr>
        <xdr:cNvSpPr/>
      </xdr:nvSpPr>
      <xdr:spPr>
        <a:xfrm>
          <a:off x="14351000" y="26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146880</xdr:rowOff>
    </xdr:from>
    <xdr:ext cx="762000" cy="259045"/>
    <xdr:sp macro="" textlink="">
      <xdr:nvSpPr>
        <xdr:cNvPr id="447" name="テキスト ボックス 446">
          <a:extLst>
            <a:ext uri="{FF2B5EF4-FFF2-40B4-BE49-F238E27FC236}">
              <a16:creationId xmlns:a16="http://schemas.microsoft.com/office/drawing/2014/main" id="{2DC86D26-28CE-485C-B2E2-6F1903888DFC}"/>
            </a:ext>
          </a:extLst>
        </xdr:cNvPr>
        <xdr:cNvSpPr txBox="1"/>
      </xdr:nvSpPr>
      <xdr:spPr>
        <a:xfrm>
          <a:off x="14020800" y="237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48" name="フローチャート: 判断 447">
          <a:extLst>
            <a:ext uri="{FF2B5EF4-FFF2-40B4-BE49-F238E27FC236}">
              <a16:creationId xmlns:a16="http://schemas.microsoft.com/office/drawing/2014/main" id="{A27724C2-1D37-43CB-BFC4-D12CBBEA9B9B}"/>
            </a:ext>
          </a:extLst>
        </xdr:cNvPr>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49" name="テキスト ボックス 448">
          <a:extLst>
            <a:ext uri="{FF2B5EF4-FFF2-40B4-BE49-F238E27FC236}">
              <a16:creationId xmlns:a16="http://schemas.microsoft.com/office/drawing/2014/main" id="{B95CC2B6-1DB0-4916-9096-F7626FA1B890}"/>
            </a:ext>
          </a:extLst>
        </xdr:cNvPr>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F71C23E5-4F4F-419F-889C-B21F81AEB542}"/>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18C1B6B8-4CDD-45A1-81DC-5C4F2F7BCC09}"/>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E229A5E7-EE41-4D91-820F-53A4C2AAF6AD}"/>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8C966436-C317-4174-BF1F-426C90CD5E5F}"/>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DC025ACD-4527-41E5-833F-B57CA6719B51}"/>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茨城県利根町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15,409
15,025
24.86
7,229,077
6,942,770
273,379
4,021,133
5,697,282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人件費については，前年度と同額となったが，経常経費充当一般財源は増加となり，経常一般財源がそれ以上に減少したため，比率としては増加した。</a:t>
          </a:r>
        </a:p>
        <a:p>
          <a:r>
            <a:rPr kumimoji="1" lang="ja-JP" altLang="en-US" sz="1300">
              <a:latin typeface="ＭＳ Ｐゴシック" panose="020B0600070205080204" pitchFamily="50" charset="-128"/>
              <a:ea typeface="ＭＳ Ｐゴシック" panose="020B0600070205080204" pitchFamily="50" charset="-128"/>
            </a:rPr>
            <a:t>　依然として類似団体平均と比較すると高い水準が続いており，今後も退職者の再任用での登用が見込まれることから，正職員や会計年度任用職員も含めた適正な人員管理に努めていく。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81280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91058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167657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81280</xdr:rowOff>
    </xdr:from>
    <xdr:to>
      <xdr:col>24</xdr:col>
      <xdr:colOff>114300</xdr:colOff>
      <xdr:row>34</xdr:row>
      <xdr:rowOff>81280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123190</xdr:rowOff>
    </xdr:from>
    <xdr:to>
      <xdr:col>24</xdr:col>
      <xdr:colOff>25400</xdr:colOff>
      <xdr:row>40</xdr:row>
      <xdr:rowOff>35560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8097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123190</xdr:rowOff>
    </xdr:from>
    <xdr:to>
      <xdr:col>19</xdr:col>
      <xdr:colOff>187325</xdr:colOff>
      <xdr:row>40</xdr:row>
      <xdr:rowOff>73660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8097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73660</xdr:rowOff>
    </xdr:from>
    <xdr:to>
      <xdr:col>15</xdr:col>
      <xdr:colOff>98425</xdr:colOff>
      <xdr:row>41</xdr:row>
      <xdr:rowOff>31750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9316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49530</xdr:rowOff>
    </xdr:from>
    <xdr:to>
      <xdr:col>15</xdr:col>
      <xdr:colOff>149225</xdr:colOff>
      <xdr:row>37</xdr:row>
      <xdr:rowOff>151130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161307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31750</xdr:rowOff>
    </xdr:from>
    <xdr:to>
      <xdr:col>11</xdr:col>
      <xdr:colOff>9525</xdr:colOff>
      <xdr:row>41</xdr:row>
      <xdr:rowOff>62230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7061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106680</xdr:rowOff>
    </xdr:from>
    <xdr:to>
      <xdr:col>11</xdr:col>
      <xdr:colOff>60325</xdr:colOff>
      <xdr:row>37</xdr:row>
      <xdr:rowOff>36830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47007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156210</xdr:rowOff>
    </xdr:from>
    <xdr:to>
      <xdr:col>24</xdr:col>
      <xdr:colOff>76200</xdr:colOff>
      <xdr:row>40</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64787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72390</xdr:rowOff>
    </xdr:from>
    <xdr:to>
      <xdr:col>20</xdr:col>
      <xdr:colOff>38100</xdr:colOff>
      <xdr:row>40</xdr:row>
      <xdr:rowOff>2540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158767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4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22860</xdr:rowOff>
    </xdr:from>
    <xdr:to>
      <xdr:col>15</xdr:col>
      <xdr:colOff>149225</xdr:colOff>
      <xdr:row>40</xdr:row>
      <xdr:rowOff>124460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109237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152400</xdr:rowOff>
    </xdr:from>
    <xdr:to>
      <xdr:col>11</xdr:col>
      <xdr:colOff>60325</xdr:colOff>
      <xdr:row>41</xdr:row>
      <xdr:rowOff>82550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67327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11430</xdr:rowOff>
    </xdr:from>
    <xdr:to>
      <xdr:col>6</xdr:col>
      <xdr:colOff>171450</xdr:colOff>
      <xdr:row>41</xdr:row>
      <xdr:rowOff>113030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704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97807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12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主にシステム改修業務委託の増加や物価高騰による燃料費の増加等により経常経費充当一般財源が増加となり，経常一般財源は減少となったため，比率としては増加したが，類似団体平均と比較すると低い水準を維持している。</a:t>
          </a:r>
        </a:p>
        <a:p>
          <a:r>
            <a:rPr kumimoji="1" lang="ja-JP" altLang="en-US" sz="1300">
              <a:latin typeface="ＭＳ Ｐゴシック" panose="020B0600070205080204" pitchFamily="50" charset="-128"/>
              <a:ea typeface="ＭＳ Ｐゴシック" panose="020B0600070205080204" pitchFamily="50" charset="-128"/>
            </a:rPr>
            <a:t>　今後も，引き続き徹底した経常経費の見直しを行い，物件費の削減に努めていく。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123190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434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95267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9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123190</xdr:rowOff>
    </xdr:from>
    <xdr:to>
      <xdr:col>82</xdr:col>
      <xdr:colOff>196850</xdr:colOff>
      <xdr:row>21</xdr:row>
      <xdr:rowOff>123190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2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92710</xdr:rowOff>
    </xdr:from>
    <xdr:to>
      <xdr:col>82</xdr:col>
      <xdr:colOff>107950</xdr:colOff>
      <xdr:row>16</xdr:row>
      <xdr:rowOff>104140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66446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132097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92710</xdr:rowOff>
    </xdr:from>
    <xdr:to>
      <xdr:col>78</xdr:col>
      <xdr:colOff>69850</xdr:colOff>
      <xdr:row>16</xdr:row>
      <xdr:rowOff>20320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6644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68580</xdr:rowOff>
    </xdr:from>
    <xdr:to>
      <xdr:col>78</xdr:col>
      <xdr:colOff>120650</xdr:colOff>
      <xdr:row>16</xdr:row>
      <xdr:rowOff>170180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154957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20320</xdr:rowOff>
    </xdr:from>
    <xdr:to>
      <xdr:col>73</xdr:col>
      <xdr:colOff>180975</xdr:colOff>
      <xdr:row>16</xdr:row>
      <xdr:rowOff>88900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763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129540</xdr:rowOff>
    </xdr:from>
    <xdr:to>
      <xdr:col>74</xdr:col>
      <xdr:colOff>31750</xdr:colOff>
      <xdr:row>17</xdr:row>
      <xdr:rowOff>59690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44467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43180</xdr:rowOff>
    </xdr:from>
    <xdr:to>
      <xdr:col>69</xdr:col>
      <xdr:colOff>92075</xdr:colOff>
      <xdr:row>16</xdr:row>
      <xdr:rowOff>88900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86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34290</xdr:rowOff>
    </xdr:from>
    <xdr:to>
      <xdr:col>69</xdr:col>
      <xdr:colOff>142875</xdr:colOff>
      <xdr:row>17</xdr:row>
      <xdr:rowOff>135890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120667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69867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41910</xdr:rowOff>
    </xdr:from>
    <xdr:to>
      <xdr:col>78</xdr:col>
      <xdr:colOff>120650</xdr:colOff>
      <xdr:row>15</xdr:row>
      <xdr:rowOff>143510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153687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140970</xdr:rowOff>
    </xdr:from>
    <xdr:to>
      <xdr:col>74</xdr:col>
      <xdr:colOff>31750</xdr:colOff>
      <xdr:row>16</xdr:row>
      <xdr:rowOff>71120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81297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163830</xdr:rowOff>
    </xdr:from>
    <xdr:to>
      <xdr:col>65</xdr:col>
      <xdr:colOff>53975</xdr:colOff>
      <xdr:row>16</xdr:row>
      <xdr:rowOff>93980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104157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ポイント増となったが，類似団体平均との比較においては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低い水準となっている。扶助費の経常経費充当一般財源は微減となったものの，経常一般財源がそれ以上に減少したため，比率としては増加した。扶助費は社会保障にかかわる費用であり，今後増大していくことが見込まれるため，国や県との制度内容との整合を図りながら，適正な執行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135165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730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56</xdr:row>
      <xdr:rowOff>110672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6792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80934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82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78015</xdr:rowOff>
    </xdr:from>
    <xdr:to>
      <xdr:col>19</xdr:col>
      <xdr:colOff>187325</xdr:colOff>
      <xdr:row>56</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6792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143328</xdr:rowOff>
    </xdr:from>
    <xdr:to>
      <xdr:col>15</xdr:col>
      <xdr:colOff>98425</xdr:colOff>
      <xdr:row>57</xdr:row>
      <xdr:rowOff>118835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7445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102507</xdr:rowOff>
    </xdr:from>
    <xdr:to>
      <xdr:col>11</xdr:col>
      <xdr:colOff>9525</xdr:colOff>
      <xdr:row>57</xdr:row>
      <xdr:rowOff>118835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8751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2722</xdr:rowOff>
    </xdr:from>
    <xdr:to>
      <xdr:col>11</xdr:col>
      <xdr:colOff>60325</xdr:colOff>
      <xdr:row>57</xdr:row>
      <xdr:rowOff>104322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114499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2722</xdr:rowOff>
    </xdr:from>
    <xdr:to>
      <xdr:col>6</xdr:col>
      <xdr:colOff>171450</xdr:colOff>
      <xdr:row>57</xdr:row>
      <xdr:rowOff>104322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114499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76399</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27215</xdr:rowOff>
    </xdr:from>
    <xdr:to>
      <xdr:col>20</xdr:col>
      <xdr:colOff>38100</xdr:colOff>
      <xdr:row>56</xdr:row>
      <xdr:rowOff>128815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92528</xdr:rowOff>
    </xdr:from>
    <xdr:to>
      <xdr:col>15</xdr:col>
      <xdr:colOff>149225</xdr:colOff>
      <xdr:row>57</xdr:row>
      <xdr:rowOff>22678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7455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68035</xdr:rowOff>
    </xdr:from>
    <xdr:to>
      <xdr:col>11</xdr:col>
      <xdr:colOff>60325</xdr:colOff>
      <xdr:row>57</xdr:row>
      <xdr:rowOff>169635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154412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上回っているのは，被保険者数増に伴い後期高齢者医療特別会計繰出金が増加したことや，要介護認定者数増に伴い介護保険特別会計繰出金が増加したことにより経常経費充当一般財源が増となったことによるものである。高齢化に伴いさらなる給付費の増が見込まれるため，より一層の使用料・保険料の徴収強化や歳出削減に向けた取り組み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123190</xdr:rowOff>
    </xdr:from>
    <xdr:to>
      <xdr:col>82</xdr:col>
      <xdr:colOff>107950</xdr:colOff>
      <xdr:row>61</xdr:row>
      <xdr:rowOff>16510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100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38117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123190</xdr:rowOff>
    </xdr:from>
    <xdr:to>
      <xdr:col>82</xdr:col>
      <xdr:colOff>196850</xdr:colOff>
      <xdr:row>53</xdr:row>
      <xdr:rowOff>123190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85090</xdr:rowOff>
    </xdr:from>
    <xdr:to>
      <xdr:col>82</xdr:col>
      <xdr:colOff>107950</xdr:colOff>
      <xdr:row>58</xdr:row>
      <xdr:rowOff>20320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8577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85090</xdr:rowOff>
    </xdr:from>
    <xdr:to>
      <xdr:col>78</xdr:col>
      <xdr:colOff>69850</xdr:colOff>
      <xdr:row>57</xdr:row>
      <xdr:rowOff>130810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857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130810</xdr:rowOff>
    </xdr:from>
    <xdr:to>
      <xdr:col>73</xdr:col>
      <xdr:colOff>180975</xdr:colOff>
      <xdr:row>58</xdr:row>
      <xdr:rowOff>104140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9034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130810</xdr:rowOff>
    </xdr:from>
    <xdr:to>
      <xdr:col>69</xdr:col>
      <xdr:colOff>92075</xdr:colOff>
      <xdr:row>58</xdr:row>
      <xdr:rowOff>104140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9034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140970</xdr:rowOff>
    </xdr:from>
    <xdr:to>
      <xdr:col>82</xdr:col>
      <xdr:colOff>158750</xdr:colOff>
      <xdr:row>58</xdr:row>
      <xdr:rowOff>71120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113047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34290</xdr:rowOff>
    </xdr:from>
    <xdr:to>
      <xdr:col>78</xdr:col>
      <xdr:colOff>120650</xdr:colOff>
      <xdr:row>57</xdr:row>
      <xdr:rowOff>135890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80010</xdr:rowOff>
    </xdr:from>
    <xdr:to>
      <xdr:col>74</xdr:col>
      <xdr:colOff>31750</xdr:colOff>
      <xdr:row>58</xdr:row>
      <xdr:rowOff>10160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166387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53340</xdr:rowOff>
    </xdr:from>
    <xdr:to>
      <xdr:col>69</xdr:col>
      <xdr:colOff>142875</xdr:colOff>
      <xdr:row>58</xdr:row>
      <xdr:rowOff>154940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139717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166387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ポイント減となり，類似団体平均と比較して，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ポイント低い水準となった。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稲敷地方広域市町村圏事務組合に対する負担金が減となったが，経常経費充当一般財源が増加となり，経常一般財源は減少となったため，比率としては減少した。</a:t>
          </a:r>
        </a:p>
        <a:p>
          <a:r>
            <a:rPr kumimoji="1" lang="ja-JP" altLang="en-US" sz="1300">
              <a:latin typeface="ＭＳ Ｐゴシック" panose="020B0600070205080204" pitchFamily="50" charset="-128"/>
              <a:ea typeface="ＭＳ Ｐゴシック" panose="020B0600070205080204" pitchFamily="50" charset="-128"/>
            </a:rPr>
            <a:t>　今後も，各種補助金等の必要性を検証し，補助費等の抑制に努めていく。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24130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76035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158024</xdr:rowOff>
    </xdr:from>
    <xdr:to>
      <xdr:col>82</xdr:col>
      <xdr:colOff>107950</xdr:colOff>
      <xdr:row>36</xdr:row>
      <xdr:rowOff>19231</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15877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157678</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158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14151</xdr:rowOff>
    </xdr:from>
    <xdr:to>
      <xdr:col>82</xdr:col>
      <xdr:colOff>158750</xdr:colOff>
      <xdr:row>36</xdr:row>
      <xdr:rowOff>115751</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144961</xdr:rowOff>
    </xdr:from>
    <xdr:to>
      <xdr:col>78</xdr:col>
      <xdr:colOff>69850</xdr:colOff>
      <xdr:row>36</xdr:row>
      <xdr:rowOff>19231</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614571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113756</xdr:rowOff>
    </xdr:from>
    <xdr:to>
      <xdr:col>78</xdr:col>
      <xdr:colOff>120650</xdr:colOff>
      <xdr:row>36</xdr:row>
      <xdr:rowOff>43906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54083</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5883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125367</xdr:rowOff>
    </xdr:from>
    <xdr:to>
      <xdr:col>73</xdr:col>
      <xdr:colOff>180975</xdr:colOff>
      <xdr:row>35</xdr:row>
      <xdr:rowOff>144961</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12611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27214</xdr:rowOff>
    </xdr:from>
    <xdr:to>
      <xdr:col>74</xdr:col>
      <xdr:colOff>31750</xdr:colOff>
      <xdr:row>36</xdr:row>
      <xdr:rowOff>128814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113591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125367</xdr:rowOff>
    </xdr:from>
    <xdr:to>
      <xdr:col>69</xdr:col>
      <xdr:colOff>92075</xdr:colOff>
      <xdr:row>36</xdr:row>
      <xdr:rowOff>78014</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126117"/>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159476</xdr:rowOff>
    </xdr:from>
    <xdr:to>
      <xdr:col>69</xdr:col>
      <xdr:colOff>142875</xdr:colOff>
      <xdr:row>36</xdr:row>
      <xdr:rowOff>89626</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74403</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24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120287</xdr:rowOff>
    </xdr:from>
    <xdr:to>
      <xdr:col>65</xdr:col>
      <xdr:colOff>53975</xdr:colOff>
      <xdr:row>36</xdr:row>
      <xdr:rowOff>50437</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60614</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107224</xdr:rowOff>
    </xdr:from>
    <xdr:to>
      <xdr:col>82</xdr:col>
      <xdr:colOff>158750</xdr:colOff>
      <xdr:row>36</xdr:row>
      <xdr:rowOff>37374</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1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123751</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95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139881</xdr:rowOff>
    </xdr:from>
    <xdr:to>
      <xdr:col>78</xdr:col>
      <xdr:colOff>120650</xdr:colOff>
      <xdr:row>36</xdr:row>
      <xdr:rowOff>70031</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14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54808</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227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94161</xdr:rowOff>
    </xdr:from>
    <xdr:to>
      <xdr:col>74</xdr:col>
      <xdr:colOff>31750</xdr:colOff>
      <xdr:row>36</xdr:row>
      <xdr:rowOff>24311</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0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34488</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86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74567</xdr:rowOff>
    </xdr:from>
    <xdr:to>
      <xdr:col>69</xdr:col>
      <xdr:colOff>142875</xdr:colOff>
      <xdr:row>36</xdr:row>
      <xdr:rowOff>4717</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07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14894</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84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113591</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公債費については，前年度と比較して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ポイント増となったが，類似団体平均との比較においては</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ポイント低い水準を維持している。</a:t>
          </a:r>
        </a:p>
        <a:p>
          <a:r>
            <a:rPr kumimoji="1" lang="ja-JP" altLang="en-US" sz="1300">
              <a:latin typeface="ＭＳ Ｐゴシック" panose="020B0600070205080204" pitchFamily="50" charset="-128"/>
              <a:ea typeface="ＭＳ Ｐゴシック" panose="020B0600070205080204" pitchFamily="50" charset="-128"/>
            </a:rPr>
            <a:t>　過疎対策事業債の元金償還が始まったことにより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百万円増加した。今後も，過疎対策事業債の元金償還が順次開始することにより公債費が増加していくため，普通建設事業の必要性や費用対効果等を十分考慮し，適正な起債管理に努めていく。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85852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74114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97282</xdr:rowOff>
    </xdr:from>
    <xdr:to>
      <xdr:col>24</xdr:col>
      <xdr:colOff>25400</xdr:colOff>
      <xdr:row>75</xdr:row>
      <xdr:rowOff>147574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295603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162577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97282</xdr:rowOff>
    </xdr:from>
    <xdr:to>
      <xdr:col>19</xdr:col>
      <xdr:colOff>187325</xdr:colOff>
      <xdr:row>75</xdr:row>
      <xdr:rowOff>138430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29560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158496</xdr:rowOff>
    </xdr:from>
    <xdr:to>
      <xdr:col>20</xdr:col>
      <xdr:colOff>38100</xdr:colOff>
      <xdr:row>77</xdr:row>
      <xdr:rowOff>88646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73423</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138430</xdr:rowOff>
    </xdr:from>
    <xdr:to>
      <xdr:col>15</xdr:col>
      <xdr:colOff>98425</xdr:colOff>
      <xdr:row>75</xdr:row>
      <xdr:rowOff>147574</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29971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96283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147574</xdr:rowOff>
    </xdr:from>
    <xdr:to>
      <xdr:col>11</xdr:col>
      <xdr:colOff>9525</xdr:colOff>
      <xdr:row>75</xdr:row>
      <xdr:rowOff>152146</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3006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96774</xdr:rowOff>
    </xdr:from>
    <xdr:to>
      <xdr:col>24</xdr:col>
      <xdr:colOff>76200</xdr:colOff>
      <xdr:row>76</xdr:row>
      <xdr:rowOff>26924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113301</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80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46482</xdr:rowOff>
    </xdr:from>
    <xdr:to>
      <xdr:col>20</xdr:col>
      <xdr:colOff>38100</xdr:colOff>
      <xdr:row>75</xdr:row>
      <xdr:rowOff>148081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158259</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67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87630</xdr:rowOff>
    </xdr:from>
    <xdr:to>
      <xdr:col>15</xdr:col>
      <xdr:colOff>149225</xdr:colOff>
      <xdr:row>76</xdr:row>
      <xdr:rowOff>17780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27957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96774</xdr:rowOff>
    </xdr:from>
    <xdr:to>
      <xdr:col>11</xdr:col>
      <xdr:colOff>60325</xdr:colOff>
      <xdr:row>76</xdr:row>
      <xdr:rowOff>26924</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37101</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101346</xdr:rowOff>
    </xdr:from>
    <xdr:to>
      <xdr:col>6</xdr:col>
      <xdr:colOff>171450</xdr:colOff>
      <xdr:row>76</xdr:row>
      <xdr:rowOff>31496</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41673</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ポイント増となった。物件費や繰出金の増により，経常経費充当一般財源が増となり，臨時財政対策債の大幅減等により経常一般財源が減少したため，比率としては増加した。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類似団体平均と比較すると依然として高い水準であるため，経常経費に占める割合の高い人件費を中心に改善を図るなど，経常経費の削減に努めていく。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80</xdr:row>
      <xdr:rowOff>76708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48968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129287</xdr:rowOff>
    </xdr:from>
    <xdr:to>
      <xdr:col>82</xdr:col>
      <xdr:colOff>107950</xdr:colOff>
      <xdr:row>78</xdr:row>
      <xdr:rowOff>168148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330937"/>
          <a:ext cx="838200" cy="2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124731</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129287</xdr:rowOff>
    </xdr:from>
    <xdr:to>
      <xdr:col>78</xdr:col>
      <xdr:colOff>69850</xdr:colOff>
      <xdr:row>78</xdr:row>
      <xdr:rowOff>104139</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3330937"/>
          <a:ext cx="889000" cy="14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104139</xdr:rowOff>
    </xdr:from>
    <xdr:to>
      <xdr:col>73</xdr:col>
      <xdr:colOff>180975</xdr:colOff>
      <xdr:row>79</xdr:row>
      <xdr:rowOff>165863</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3477239"/>
          <a:ext cx="889000" cy="23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32765</xdr:rowOff>
    </xdr:from>
    <xdr:to>
      <xdr:col>74</xdr:col>
      <xdr:colOff>31750</xdr:colOff>
      <xdr:row>77</xdr:row>
      <xdr:rowOff>134365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144542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152146</xdr:rowOff>
    </xdr:from>
    <xdr:to>
      <xdr:col>69</xdr:col>
      <xdr:colOff>92075</xdr:colOff>
      <xdr:row>79</xdr:row>
      <xdr:rowOff>165863</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6966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117348</xdr:rowOff>
    </xdr:from>
    <xdr:to>
      <xdr:col>82</xdr:col>
      <xdr:colOff>158750</xdr:colOff>
      <xdr:row>79</xdr:row>
      <xdr:rowOff>47498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89425</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78487</xdr:rowOff>
    </xdr:from>
    <xdr:to>
      <xdr:col>78</xdr:col>
      <xdr:colOff>120650</xdr:colOff>
      <xdr:row>78</xdr:row>
      <xdr:rowOff>8637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164864</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36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53339</xdr:rowOff>
    </xdr:from>
    <xdr:to>
      <xdr:col>74</xdr:col>
      <xdr:colOff>31750</xdr:colOff>
      <xdr:row>78</xdr:row>
      <xdr:rowOff>154939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139716</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115063</xdr:rowOff>
    </xdr:from>
    <xdr:to>
      <xdr:col>69</xdr:col>
      <xdr:colOff>142875</xdr:colOff>
      <xdr:row>80</xdr:row>
      <xdr:rowOff>45213</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29990</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101346</xdr:rowOff>
    </xdr:from>
    <xdr:to>
      <xdr:col>65</xdr:col>
      <xdr:colOff>53975</xdr:colOff>
      <xdr:row>80</xdr:row>
      <xdr:rowOff>31496</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16273</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茨城県利根町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76060</xdr:rowOff>
    </xdr:from>
    <xdr:to>
      <xdr:col>29</xdr:col>
      <xdr:colOff>127000</xdr:colOff>
      <xdr:row>20</xdr:row>
      <xdr:rowOff>75108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81085"/>
          <a:ext cx="0" cy="13706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47185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75108</xdr:rowOff>
    </xdr:from>
    <xdr:to>
      <xdr:col>30</xdr:col>
      <xdr:colOff>25400</xdr:colOff>
      <xdr:row>20</xdr:row>
      <xdr:rowOff>75108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1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162437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2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76060</xdr:rowOff>
    </xdr:from>
    <xdr:to>
      <xdr:col>30</xdr:col>
      <xdr:colOff>25400</xdr:colOff>
      <xdr:row>12</xdr:row>
      <xdr:rowOff>76060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81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130594</xdr:rowOff>
    </xdr:from>
    <xdr:to>
      <xdr:col>29</xdr:col>
      <xdr:colOff>127000</xdr:colOff>
      <xdr:row>16</xdr:row>
      <xdr:rowOff>132334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921419"/>
          <a:ext cx="647700" cy="1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129227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20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157150</xdr:rowOff>
    </xdr:from>
    <xdr:to>
      <xdr:col>29</xdr:col>
      <xdr:colOff>177800</xdr:colOff>
      <xdr:row>17</xdr:row>
      <xdr:rowOff>87300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7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130594</xdr:rowOff>
    </xdr:from>
    <xdr:to>
      <xdr:col>26</xdr:col>
      <xdr:colOff>50800</xdr:colOff>
      <xdr:row>17</xdr:row>
      <xdr:rowOff>49720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21419"/>
          <a:ext cx="698500" cy="90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4305</xdr:rowOff>
    </xdr:from>
    <xdr:to>
      <xdr:col>26</xdr:col>
      <xdr:colOff>101600</xdr:colOff>
      <xdr:row>17</xdr:row>
      <xdr:rowOff>105905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90682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49720</xdr:rowOff>
    </xdr:from>
    <xdr:to>
      <xdr:col>22</xdr:col>
      <xdr:colOff>114300</xdr:colOff>
      <xdr:row>17</xdr:row>
      <xdr:rowOff>99111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11995"/>
          <a:ext cx="698500" cy="49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16662</xdr:rowOff>
    </xdr:from>
    <xdr:to>
      <xdr:col>22</xdr:col>
      <xdr:colOff>165100</xdr:colOff>
      <xdr:row>17</xdr:row>
      <xdr:rowOff>118262</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103039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6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99111</xdr:rowOff>
    </xdr:from>
    <xdr:to>
      <xdr:col>18</xdr:col>
      <xdr:colOff>177800</xdr:colOff>
      <xdr:row>17</xdr:row>
      <xdr:rowOff>120777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61386"/>
          <a:ext cx="698500" cy="21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7125</xdr:rowOff>
    </xdr:from>
    <xdr:to>
      <xdr:col>19</xdr:col>
      <xdr:colOff>38100</xdr:colOff>
      <xdr:row>17</xdr:row>
      <xdr:rowOff>108725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118902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30036</xdr:rowOff>
    </xdr:from>
    <xdr:to>
      <xdr:col>15</xdr:col>
      <xdr:colOff>101600</xdr:colOff>
      <xdr:row>17</xdr:row>
      <xdr:rowOff>131636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141813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81534</xdr:rowOff>
    </xdr:from>
    <xdr:to>
      <xdr:col>29</xdr:col>
      <xdr:colOff>177800</xdr:colOff>
      <xdr:row>17</xdr:row>
      <xdr:rowOff>11684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72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98061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17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79794</xdr:rowOff>
    </xdr:from>
    <xdr:to>
      <xdr:col>26</xdr:col>
      <xdr:colOff>101600</xdr:colOff>
      <xdr:row>17</xdr:row>
      <xdr:rowOff>9944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70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20121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39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170370</xdr:rowOff>
    </xdr:from>
    <xdr:to>
      <xdr:col>22</xdr:col>
      <xdr:colOff>165100</xdr:colOff>
      <xdr:row>17</xdr:row>
      <xdr:rowOff>100520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61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110697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730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48311</xdr:rowOff>
    </xdr:from>
    <xdr:to>
      <xdr:col>19</xdr:col>
      <xdr:colOff>38100</xdr:colOff>
      <xdr:row>17</xdr:row>
      <xdr:rowOff>149911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10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134688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9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69977</xdr:rowOff>
    </xdr:from>
    <xdr:to>
      <xdr:col>15</xdr:col>
      <xdr:colOff>101600</xdr:colOff>
      <xdr:row>18</xdr:row>
      <xdr:rowOff>127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32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156354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1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88001</xdr:rowOff>
    </xdr:from>
    <xdr:to>
      <xdr:col>29</xdr:col>
      <xdr:colOff>127000</xdr:colOff>
      <xdr:row>38</xdr:row>
      <xdr:rowOff>77028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55451"/>
          <a:ext cx="0" cy="1189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49105</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77028</xdr:rowOff>
    </xdr:from>
    <xdr:to>
      <xdr:col>30</xdr:col>
      <xdr:colOff>25400</xdr:colOff>
      <xdr:row>38</xdr:row>
      <xdr:rowOff>77028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44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174378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9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88001</xdr:rowOff>
    </xdr:from>
    <xdr:to>
      <xdr:col>30</xdr:col>
      <xdr:colOff>25400</xdr:colOff>
      <xdr:row>34</xdr:row>
      <xdr:rowOff>88001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554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287386</xdr:rowOff>
    </xdr:from>
    <xdr:to>
      <xdr:col>29</xdr:col>
      <xdr:colOff>127000</xdr:colOff>
      <xdr:row>37</xdr:row>
      <xdr:rowOff>293443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412086"/>
          <a:ext cx="647700" cy="6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182590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92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337513</xdr:rowOff>
    </xdr:from>
    <xdr:to>
      <xdr:col>29</xdr:col>
      <xdr:colOff>177800</xdr:colOff>
      <xdr:row>36</xdr:row>
      <xdr:rowOff>96213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47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267360</xdr:rowOff>
    </xdr:from>
    <xdr:to>
      <xdr:col>26</xdr:col>
      <xdr:colOff>50800</xdr:colOff>
      <xdr:row>37</xdr:row>
      <xdr:rowOff>293443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392060"/>
          <a:ext cx="698500" cy="26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23325</xdr:rowOff>
    </xdr:from>
    <xdr:to>
      <xdr:col>26</xdr:col>
      <xdr:colOff>101600</xdr:colOff>
      <xdr:row>36</xdr:row>
      <xdr:rowOff>124925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76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135102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45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267360</xdr:rowOff>
    </xdr:from>
    <xdr:to>
      <xdr:col>22</xdr:col>
      <xdr:colOff>114300</xdr:colOff>
      <xdr:row>37</xdr:row>
      <xdr:rowOff>273647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392060"/>
          <a:ext cx="698500" cy="6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49111</xdr:rowOff>
    </xdr:from>
    <xdr:to>
      <xdr:col>22</xdr:col>
      <xdr:colOff>165100</xdr:colOff>
      <xdr:row>36</xdr:row>
      <xdr:rowOff>150711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70023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160888</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7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266469</xdr:rowOff>
    </xdr:from>
    <xdr:to>
      <xdr:col>18</xdr:col>
      <xdr:colOff>177800</xdr:colOff>
      <xdr:row>37</xdr:row>
      <xdr:rowOff>273647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391169"/>
          <a:ext cx="698500" cy="7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30343</xdr:rowOff>
    </xdr:from>
    <xdr:to>
      <xdr:col>19</xdr:col>
      <xdr:colOff>38100</xdr:colOff>
      <xdr:row>36</xdr:row>
      <xdr:rowOff>131943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83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142120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5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27760</xdr:rowOff>
    </xdr:from>
    <xdr:to>
      <xdr:col>15</xdr:col>
      <xdr:colOff>101600</xdr:colOff>
      <xdr:row>36</xdr:row>
      <xdr:rowOff>129360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81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139537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236586</xdr:rowOff>
    </xdr:from>
    <xdr:to>
      <xdr:col>29</xdr:col>
      <xdr:colOff>177800</xdr:colOff>
      <xdr:row>37</xdr:row>
      <xdr:rowOff>338186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361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208663</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33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242643</xdr:rowOff>
    </xdr:from>
    <xdr:to>
      <xdr:col>26</xdr:col>
      <xdr:colOff>101600</xdr:colOff>
      <xdr:row>38</xdr:row>
      <xdr:rowOff>1343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367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329020</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45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216560</xdr:rowOff>
    </xdr:from>
    <xdr:to>
      <xdr:col>22</xdr:col>
      <xdr:colOff>165100</xdr:colOff>
      <xdr:row>37</xdr:row>
      <xdr:rowOff>318160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341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302937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42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222847</xdr:rowOff>
    </xdr:from>
    <xdr:to>
      <xdr:col>19</xdr:col>
      <xdr:colOff>38100</xdr:colOff>
      <xdr:row>37</xdr:row>
      <xdr:rowOff>324447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347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309224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4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215669</xdr:rowOff>
    </xdr:from>
    <xdr:to>
      <xdr:col>15</xdr:col>
      <xdr:colOff>101600</xdr:colOff>
      <xdr:row>37</xdr:row>
      <xdr:rowOff>317269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340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302046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4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茨城県利根町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15,409
15,025
24.86
7,229,077
6,942,770
273,379
4,021,133
5,697,282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114083</xdr:rowOff>
    </xdr:from>
    <xdr:to>
      <xdr:col>24</xdr:col>
      <xdr:colOff>62865</xdr:colOff>
      <xdr:row>38</xdr:row>
      <xdr:rowOff>128856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57583"/>
          <a:ext cx="1270" cy="138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132683</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128856</xdr:rowOff>
    </xdr:from>
    <xdr:to>
      <xdr:col>24</xdr:col>
      <xdr:colOff>152400</xdr:colOff>
      <xdr:row>38</xdr:row>
      <xdr:rowOff>128856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60760</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3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114083</xdr:rowOff>
    </xdr:from>
    <xdr:to>
      <xdr:col>24</xdr:col>
      <xdr:colOff>152400</xdr:colOff>
      <xdr:row>30</xdr:row>
      <xdr:rowOff>114083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5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58076</xdr:rowOff>
    </xdr:from>
    <xdr:to>
      <xdr:col>24</xdr:col>
      <xdr:colOff>63500</xdr:colOff>
      <xdr:row>35</xdr:row>
      <xdr:rowOff>77778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058826"/>
          <a:ext cx="838200" cy="1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10306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011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31879</xdr:rowOff>
    </xdr:from>
    <xdr:to>
      <xdr:col>24</xdr:col>
      <xdr:colOff>114300</xdr:colOff>
      <xdr:row>35</xdr:row>
      <xdr:rowOff>133479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77778</xdr:rowOff>
    </xdr:from>
    <xdr:to>
      <xdr:col>19</xdr:col>
      <xdr:colOff>177800</xdr:colOff>
      <xdr:row>35</xdr:row>
      <xdr:rowOff>146301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078528"/>
          <a:ext cx="889000" cy="6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33179</xdr:rowOff>
    </xdr:from>
    <xdr:to>
      <xdr:col>20</xdr:col>
      <xdr:colOff>38100</xdr:colOff>
      <xdr:row>35</xdr:row>
      <xdr:rowOff>134779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125906</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12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146301</xdr:rowOff>
    </xdr:from>
    <xdr:to>
      <xdr:col>15</xdr:col>
      <xdr:colOff>50800</xdr:colOff>
      <xdr:row>36</xdr:row>
      <xdr:rowOff>86322</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147051"/>
          <a:ext cx="889000" cy="11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54567</xdr:rowOff>
    </xdr:from>
    <xdr:to>
      <xdr:col>15</xdr:col>
      <xdr:colOff>101600</xdr:colOff>
      <xdr:row>35</xdr:row>
      <xdr:rowOff>156167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1244</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58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86322</xdr:rowOff>
    </xdr:from>
    <xdr:to>
      <xdr:col>10</xdr:col>
      <xdr:colOff>114300</xdr:colOff>
      <xdr:row>36</xdr:row>
      <xdr:rowOff>95909</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258522"/>
          <a:ext cx="889000" cy="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8790</xdr:rowOff>
    </xdr:from>
    <xdr:to>
      <xdr:col>10</xdr:col>
      <xdr:colOff>165100</xdr:colOff>
      <xdr:row>36</xdr:row>
      <xdr:rowOff>110390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126917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595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24349</xdr:rowOff>
    </xdr:from>
    <xdr:to>
      <xdr:col>6</xdr:col>
      <xdr:colOff>38100</xdr:colOff>
      <xdr:row>36</xdr:row>
      <xdr:rowOff>125949</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142476</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597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7276</xdr:rowOff>
    </xdr:from>
    <xdr:to>
      <xdr:col>24</xdr:col>
      <xdr:colOff>114300</xdr:colOff>
      <xdr:row>35</xdr:row>
      <xdr:rowOff>108876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00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30153</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85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26978</xdr:rowOff>
    </xdr:from>
    <xdr:to>
      <xdr:col>20</xdr:col>
      <xdr:colOff>38100</xdr:colOff>
      <xdr:row>35</xdr:row>
      <xdr:rowOff>128578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145105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58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95501</xdr:rowOff>
    </xdr:from>
    <xdr:to>
      <xdr:col>15</xdr:col>
      <xdr:colOff>101600</xdr:colOff>
      <xdr:row>36</xdr:row>
      <xdr:rowOff>25651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09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16778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18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35522</xdr:rowOff>
    </xdr:from>
    <xdr:to>
      <xdr:col>10</xdr:col>
      <xdr:colOff>165100</xdr:colOff>
      <xdr:row>36</xdr:row>
      <xdr:rowOff>137122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20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128249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30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45109</xdr:rowOff>
    </xdr:from>
    <xdr:to>
      <xdr:col>6</xdr:col>
      <xdr:colOff>38100</xdr:colOff>
      <xdr:row>36</xdr:row>
      <xdr:rowOff>146709</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21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137836</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31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165488</xdr:rowOff>
    </xdr:from>
    <xdr:to>
      <xdr:col>24</xdr:col>
      <xdr:colOff>62865</xdr:colOff>
      <xdr:row>57</xdr:row>
      <xdr:rowOff>156050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737988"/>
          <a:ext cx="1270" cy="1190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159877</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993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156050</xdr:rowOff>
    </xdr:from>
    <xdr:to>
      <xdr:col>24</xdr:col>
      <xdr:colOff>152400</xdr:colOff>
      <xdr:row>57</xdr:row>
      <xdr:rowOff>156050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99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112165</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513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165488</xdr:rowOff>
    </xdr:from>
    <xdr:to>
      <xdr:col>24</xdr:col>
      <xdr:colOff>152400</xdr:colOff>
      <xdr:row>50</xdr:row>
      <xdr:rowOff>165488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73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95254</xdr:rowOff>
    </xdr:from>
    <xdr:to>
      <xdr:col>24</xdr:col>
      <xdr:colOff>63500</xdr:colOff>
      <xdr:row>57</xdr:row>
      <xdr:rowOff>128901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9867904"/>
          <a:ext cx="838200" cy="3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27608</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285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4731</xdr:rowOff>
    </xdr:from>
    <xdr:to>
      <xdr:col>24</xdr:col>
      <xdr:colOff>114300</xdr:colOff>
      <xdr:row>55</xdr:row>
      <xdr:rowOff>106331</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43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128901</xdr:rowOff>
    </xdr:from>
    <xdr:to>
      <xdr:col>19</xdr:col>
      <xdr:colOff>177800</xdr:colOff>
      <xdr:row>57</xdr:row>
      <xdr:rowOff>169799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901551"/>
          <a:ext cx="889000" cy="4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90729</xdr:rowOff>
    </xdr:from>
    <xdr:to>
      <xdr:col>20</xdr:col>
      <xdr:colOff>38100</xdr:colOff>
      <xdr:row>56</xdr:row>
      <xdr:rowOff>20879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52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37406</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29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169799</xdr:rowOff>
    </xdr:from>
    <xdr:to>
      <xdr:col>15</xdr:col>
      <xdr:colOff>50800</xdr:colOff>
      <xdr:row>58</xdr:row>
      <xdr:rowOff>89136</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9942449"/>
          <a:ext cx="889000" cy="9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149773</xdr:rowOff>
    </xdr:from>
    <xdr:to>
      <xdr:col>15</xdr:col>
      <xdr:colOff>101600</xdr:colOff>
      <xdr:row>56</xdr:row>
      <xdr:rowOff>79923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5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96450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3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89136</xdr:rowOff>
    </xdr:from>
    <xdr:to>
      <xdr:col>10</xdr:col>
      <xdr:colOff>114300</xdr:colOff>
      <xdr:row>58</xdr:row>
      <xdr:rowOff>103690</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10033236"/>
          <a:ext cx="8890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10871</xdr:rowOff>
    </xdr:from>
    <xdr:to>
      <xdr:col>10</xdr:col>
      <xdr:colOff>165100</xdr:colOff>
      <xdr:row>56</xdr:row>
      <xdr:rowOff>112471</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6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128998</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38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65332</xdr:rowOff>
    </xdr:from>
    <xdr:to>
      <xdr:col>6</xdr:col>
      <xdr:colOff>38100</xdr:colOff>
      <xdr:row>55</xdr:row>
      <xdr:rowOff>166932</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49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12009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27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44454</xdr:rowOff>
    </xdr:from>
    <xdr:to>
      <xdr:col>24</xdr:col>
      <xdr:colOff>114300</xdr:colOff>
      <xdr:row>57</xdr:row>
      <xdr:rowOff>146054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81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130831</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73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78101</xdr:rowOff>
    </xdr:from>
    <xdr:to>
      <xdr:col>20</xdr:col>
      <xdr:colOff>38100</xdr:colOff>
      <xdr:row>58</xdr:row>
      <xdr:rowOff>8251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85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170828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994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118999</xdr:rowOff>
    </xdr:from>
    <xdr:to>
      <xdr:col>15</xdr:col>
      <xdr:colOff>101600</xdr:colOff>
      <xdr:row>58</xdr:row>
      <xdr:rowOff>49149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89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40276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998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38336</xdr:rowOff>
    </xdr:from>
    <xdr:to>
      <xdr:col>10</xdr:col>
      <xdr:colOff>165100</xdr:colOff>
      <xdr:row>58</xdr:row>
      <xdr:rowOff>139936</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98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131063</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1007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52890</xdr:rowOff>
    </xdr:from>
    <xdr:to>
      <xdr:col>6</xdr:col>
      <xdr:colOff>38100</xdr:colOff>
      <xdr:row>58</xdr:row>
      <xdr:rowOff>154490</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9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145617</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1008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70640</xdr:rowOff>
    </xdr:from>
    <xdr:to>
      <xdr:col>24</xdr:col>
      <xdr:colOff>62865</xdr:colOff>
      <xdr:row>78</xdr:row>
      <xdr:rowOff>138488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43590"/>
          <a:ext cx="1270" cy="126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142315</xdr:rowOff>
    </xdr:from>
    <xdr:ext cx="313932"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15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138488</xdr:rowOff>
    </xdr:from>
    <xdr:to>
      <xdr:col>24</xdr:col>
      <xdr:colOff>152400</xdr:colOff>
      <xdr:row>78</xdr:row>
      <xdr:rowOff>138488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17317</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1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70640</xdr:rowOff>
    </xdr:from>
    <xdr:to>
      <xdr:col>24</xdr:col>
      <xdr:colOff>152400</xdr:colOff>
      <xdr:row>71</xdr:row>
      <xdr:rowOff>70640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4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24509</xdr:rowOff>
    </xdr:from>
    <xdr:to>
      <xdr:col>24</xdr:col>
      <xdr:colOff>63500</xdr:colOff>
      <xdr:row>78</xdr:row>
      <xdr:rowOff>24760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397609"/>
          <a:ext cx="8382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87957</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18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65080</xdr:rowOff>
    </xdr:from>
    <xdr:to>
      <xdr:col>24</xdr:col>
      <xdr:colOff>114300</xdr:colOff>
      <xdr:row>77</xdr:row>
      <xdr:rowOff>166680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6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24760</xdr:rowOff>
    </xdr:from>
    <xdr:to>
      <xdr:col>19</xdr:col>
      <xdr:colOff>177800</xdr:colOff>
      <xdr:row>78</xdr:row>
      <xdr:rowOff>35344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397860"/>
          <a:ext cx="889000" cy="1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63571</xdr:rowOff>
    </xdr:from>
    <xdr:to>
      <xdr:col>20</xdr:col>
      <xdr:colOff>38100</xdr:colOff>
      <xdr:row>77</xdr:row>
      <xdr:rowOff>165171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10248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4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30131</xdr:rowOff>
    </xdr:from>
    <xdr:to>
      <xdr:col>15</xdr:col>
      <xdr:colOff>50800</xdr:colOff>
      <xdr:row>78</xdr:row>
      <xdr:rowOff>35344</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403231"/>
          <a:ext cx="889000" cy="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76716</xdr:rowOff>
    </xdr:from>
    <xdr:to>
      <xdr:col>15</xdr:col>
      <xdr:colOff>101600</xdr:colOff>
      <xdr:row>78</xdr:row>
      <xdr:rowOff>6866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23393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30131</xdr:rowOff>
    </xdr:from>
    <xdr:to>
      <xdr:col>10</xdr:col>
      <xdr:colOff>114300</xdr:colOff>
      <xdr:row>78</xdr:row>
      <xdr:rowOff>36235</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403231"/>
          <a:ext cx="889000" cy="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113178</xdr:rowOff>
    </xdr:from>
    <xdr:to>
      <xdr:col>10</xdr:col>
      <xdr:colOff>165100</xdr:colOff>
      <xdr:row>78</xdr:row>
      <xdr:rowOff>43328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59855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119555</xdr:rowOff>
    </xdr:from>
    <xdr:to>
      <xdr:col>6</xdr:col>
      <xdr:colOff>38100</xdr:colOff>
      <xdr:row>78</xdr:row>
      <xdr:rowOff>49705</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66232</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145159</xdr:rowOff>
    </xdr:from>
    <xdr:to>
      <xdr:col>24</xdr:col>
      <xdr:colOff>114300</xdr:colOff>
      <xdr:row>78</xdr:row>
      <xdr:rowOff>75309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34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60086</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261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145410</xdr:rowOff>
    </xdr:from>
    <xdr:to>
      <xdr:col>20</xdr:col>
      <xdr:colOff>38100</xdr:colOff>
      <xdr:row>78</xdr:row>
      <xdr:rowOff>75560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66687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43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155994</xdr:rowOff>
    </xdr:from>
    <xdr:to>
      <xdr:col>15</xdr:col>
      <xdr:colOff>101600</xdr:colOff>
      <xdr:row>78</xdr:row>
      <xdr:rowOff>86144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35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77271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45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150781</xdr:rowOff>
    </xdr:from>
    <xdr:to>
      <xdr:col>10</xdr:col>
      <xdr:colOff>165100</xdr:colOff>
      <xdr:row>78</xdr:row>
      <xdr:rowOff>80931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35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72058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44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156885</xdr:rowOff>
    </xdr:from>
    <xdr:to>
      <xdr:col>6</xdr:col>
      <xdr:colOff>38100</xdr:colOff>
      <xdr:row>78</xdr:row>
      <xdr:rowOff>87035</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3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78162</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45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138418</xdr:rowOff>
    </xdr:from>
    <xdr:to>
      <xdr:col>24</xdr:col>
      <xdr:colOff>62865</xdr:colOff>
      <xdr:row>98</xdr:row>
      <xdr:rowOff>87846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68918"/>
          <a:ext cx="1270" cy="132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91673</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87846</xdr:rowOff>
    </xdr:from>
    <xdr:to>
      <xdr:col>24</xdr:col>
      <xdr:colOff>152400</xdr:colOff>
      <xdr:row>98</xdr:row>
      <xdr:rowOff>87846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85095</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4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138418</xdr:rowOff>
    </xdr:from>
    <xdr:to>
      <xdr:col>24</xdr:col>
      <xdr:colOff>152400</xdr:colOff>
      <xdr:row>90</xdr:row>
      <xdr:rowOff>138418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6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135395</xdr:rowOff>
    </xdr:from>
    <xdr:to>
      <xdr:col>24</xdr:col>
      <xdr:colOff>63500</xdr:colOff>
      <xdr:row>96</xdr:row>
      <xdr:rowOff>111937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423145"/>
          <a:ext cx="838200" cy="14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159351</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0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136474</xdr:rowOff>
    </xdr:from>
    <xdr:to>
      <xdr:col>24</xdr:col>
      <xdr:colOff>114300</xdr:colOff>
      <xdr:row>95</xdr:row>
      <xdr:rowOff>66624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25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135395</xdr:rowOff>
    </xdr:from>
    <xdr:to>
      <xdr:col>19</xdr:col>
      <xdr:colOff>177800</xdr:colOff>
      <xdr:row>97</xdr:row>
      <xdr:rowOff>27508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423145"/>
          <a:ext cx="889000" cy="23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17030</xdr:rowOff>
    </xdr:from>
    <xdr:to>
      <xdr:col>20</xdr:col>
      <xdr:colOff>38100</xdr:colOff>
      <xdr:row>94</xdr:row>
      <xdr:rowOff>118630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135157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590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27508</xdr:rowOff>
    </xdr:from>
    <xdr:to>
      <xdr:col>15</xdr:col>
      <xdr:colOff>50800</xdr:colOff>
      <xdr:row>97</xdr:row>
      <xdr:rowOff>67374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658158"/>
          <a:ext cx="889000" cy="3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145059</xdr:rowOff>
    </xdr:from>
    <xdr:to>
      <xdr:col>15</xdr:col>
      <xdr:colOff>101600</xdr:colOff>
      <xdr:row>96</xdr:row>
      <xdr:rowOff>75209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3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91736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20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67374</xdr:rowOff>
    </xdr:from>
    <xdr:to>
      <xdr:col>10</xdr:col>
      <xdr:colOff>114300</xdr:colOff>
      <xdr:row>97</xdr:row>
      <xdr:rowOff>82499</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698024"/>
          <a:ext cx="889000" cy="1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141833</xdr:rowOff>
    </xdr:from>
    <xdr:to>
      <xdr:col>10</xdr:col>
      <xdr:colOff>165100</xdr:colOff>
      <xdr:row>96</xdr:row>
      <xdr:rowOff>71983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42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88510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20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4204</xdr:rowOff>
    </xdr:from>
    <xdr:to>
      <xdr:col>6</xdr:col>
      <xdr:colOff>38100</xdr:colOff>
      <xdr:row>96</xdr:row>
      <xdr:rowOff>105804</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46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122331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23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61137</xdr:rowOff>
    </xdr:from>
    <xdr:to>
      <xdr:col>24</xdr:col>
      <xdr:colOff>114300</xdr:colOff>
      <xdr:row>96</xdr:row>
      <xdr:rowOff>162737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2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39564</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9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84595</xdr:rowOff>
    </xdr:from>
    <xdr:to>
      <xdr:col>20</xdr:col>
      <xdr:colOff>38100</xdr:colOff>
      <xdr:row>96</xdr:row>
      <xdr:rowOff>14745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3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5872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46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148158</xdr:rowOff>
    </xdr:from>
    <xdr:to>
      <xdr:col>15</xdr:col>
      <xdr:colOff>101600</xdr:colOff>
      <xdr:row>97</xdr:row>
      <xdr:rowOff>78308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60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69435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70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16574</xdr:rowOff>
    </xdr:from>
    <xdr:to>
      <xdr:col>10</xdr:col>
      <xdr:colOff>165100</xdr:colOff>
      <xdr:row>97</xdr:row>
      <xdr:rowOff>118174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64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109301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73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31699</xdr:rowOff>
    </xdr:from>
    <xdr:to>
      <xdr:col>6</xdr:col>
      <xdr:colOff>38100</xdr:colOff>
      <xdr:row>97</xdr:row>
      <xdr:rowOff>133299</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66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124426</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75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59073</xdr:rowOff>
    </xdr:from>
    <xdr:to>
      <xdr:col>54</xdr:col>
      <xdr:colOff>189865</xdr:colOff>
      <xdr:row>37</xdr:row>
      <xdr:rowOff>136170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545473"/>
          <a:ext cx="1270" cy="93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139998</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48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136170</xdr:rowOff>
    </xdr:from>
    <xdr:to>
      <xdr:col>55</xdr:col>
      <xdr:colOff>88900</xdr:colOff>
      <xdr:row>37</xdr:row>
      <xdr:rowOff>136170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47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5750</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32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59073</xdr:rowOff>
    </xdr:from>
    <xdr:to>
      <xdr:col>55</xdr:col>
      <xdr:colOff>88900</xdr:colOff>
      <xdr:row>32</xdr:row>
      <xdr:rowOff>59073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54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43894</xdr:rowOff>
    </xdr:from>
    <xdr:to>
      <xdr:col>55</xdr:col>
      <xdr:colOff>0</xdr:colOff>
      <xdr:row>37</xdr:row>
      <xdr:rowOff>60577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387544"/>
          <a:ext cx="838200" cy="1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12788</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013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161361</xdr:rowOff>
    </xdr:from>
    <xdr:to>
      <xdr:col>55</xdr:col>
      <xdr:colOff>50800</xdr:colOff>
      <xdr:row>36</xdr:row>
      <xdr:rowOff>91511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16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69488</xdr:rowOff>
    </xdr:from>
    <xdr:to>
      <xdr:col>50</xdr:col>
      <xdr:colOff>114300</xdr:colOff>
      <xdr:row>37</xdr:row>
      <xdr:rowOff>60577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5898788"/>
          <a:ext cx="889000" cy="50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34589</xdr:rowOff>
    </xdr:from>
    <xdr:to>
      <xdr:col>50</xdr:col>
      <xdr:colOff>165100</xdr:colOff>
      <xdr:row>36</xdr:row>
      <xdr:rowOff>136189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152716</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598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69488</xdr:rowOff>
    </xdr:from>
    <xdr:to>
      <xdr:col>45</xdr:col>
      <xdr:colOff>177800</xdr:colOff>
      <xdr:row>37</xdr:row>
      <xdr:rowOff>96431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898788"/>
          <a:ext cx="889000" cy="54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75673</xdr:rowOff>
    </xdr:from>
    <xdr:to>
      <xdr:col>46</xdr:col>
      <xdr:colOff>38100</xdr:colOff>
      <xdr:row>34</xdr:row>
      <xdr:rowOff>5823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22350</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550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96431</xdr:rowOff>
    </xdr:from>
    <xdr:to>
      <xdr:col>41</xdr:col>
      <xdr:colOff>50800</xdr:colOff>
      <xdr:row>37</xdr:row>
      <xdr:rowOff>116090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440081"/>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111111</xdr:rowOff>
    </xdr:from>
    <xdr:to>
      <xdr:col>41</xdr:col>
      <xdr:colOff>101600</xdr:colOff>
      <xdr:row>37</xdr:row>
      <xdr:rowOff>41261</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57788</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112839</xdr:rowOff>
    </xdr:from>
    <xdr:to>
      <xdr:col>36</xdr:col>
      <xdr:colOff>165100</xdr:colOff>
      <xdr:row>37</xdr:row>
      <xdr:rowOff>42989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59516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164544</xdr:rowOff>
    </xdr:from>
    <xdr:to>
      <xdr:col>55</xdr:col>
      <xdr:colOff>50800</xdr:colOff>
      <xdr:row>37</xdr:row>
      <xdr:rowOff>94694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33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79471</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25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9777</xdr:rowOff>
    </xdr:from>
    <xdr:to>
      <xdr:col>50</xdr:col>
      <xdr:colOff>165100</xdr:colOff>
      <xdr:row>37</xdr:row>
      <xdr:rowOff>111377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35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102504</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44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18688</xdr:rowOff>
    </xdr:from>
    <xdr:to>
      <xdr:col>46</xdr:col>
      <xdr:colOff>38100</xdr:colOff>
      <xdr:row>34</xdr:row>
      <xdr:rowOff>120288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84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111415</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5940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45631</xdr:rowOff>
    </xdr:from>
    <xdr:to>
      <xdr:col>41</xdr:col>
      <xdr:colOff>101600</xdr:colOff>
      <xdr:row>37</xdr:row>
      <xdr:rowOff>147231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38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138358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48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65290</xdr:rowOff>
    </xdr:from>
    <xdr:to>
      <xdr:col>36</xdr:col>
      <xdr:colOff>165100</xdr:colOff>
      <xdr:row>37</xdr:row>
      <xdr:rowOff>166891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4089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158017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50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82497</xdr:rowOff>
    </xdr:from>
    <xdr:to>
      <xdr:col>54</xdr:col>
      <xdr:colOff>189865</xdr:colOff>
      <xdr:row>58</xdr:row>
      <xdr:rowOff>130708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54997"/>
          <a:ext cx="1270" cy="1419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134535</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7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130708</xdr:rowOff>
    </xdr:from>
    <xdr:to>
      <xdr:col>55</xdr:col>
      <xdr:colOff>88900</xdr:colOff>
      <xdr:row>58</xdr:row>
      <xdr:rowOff>130708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7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29174</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3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82497</xdr:rowOff>
    </xdr:from>
    <xdr:to>
      <xdr:col>55</xdr:col>
      <xdr:colOff>88900</xdr:colOff>
      <xdr:row>50</xdr:row>
      <xdr:rowOff>82497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5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101310</xdr:rowOff>
    </xdr:from>
    <xdr:to>
      <xdr:col>55</xdr:col>
      <xdr:colOff>0</xdr:colOff>
      <xdr:row>57</xdr:row>
      <xdr:rowOff>128323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702510"/>
          <a:ext cx="838200" cy="19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24292</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454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1415</xdr:rowOff>
    </xdr:from>
    <xdr:to>
      <xdr:col>55</xdr:col>
      <xdr:colOff>50800</xdr:colOff>
      <xdr:row>56</xdr:row>
      <xdr:rowOff>103015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6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71211</xdr:rowOff>
    </xdr:from>
    <xdr:to>
      <xdr:col>50</xdr:col>
      <xdr:colOff>114300</xdr:colOff>
      <xdr:row>57</xdr:row>
      <xdr:rowOff>128323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843861"/>
          <a:ext cx="889000" cy="5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97183</xdr:rowOff>
    </xdr:from>
    <xdr:to>
      <xdr:col>50</xdr:col>
      <xdr:colOff>165100</xdr:colOff>
      <xdr:row>56</xdr:row>
      <xdr:rowOff>27333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52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43860</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30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71211</xdr:rowOff>
    </xdr:from>
    <xdr:to>
      <xdr:col>45</xdr:col>
      <xdr:colOff>177800</xdr:colOff>
      <xdr:row>58</xdr:row>
      <xdr:rowOff>14107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843861"/>
          <a:ext cx="889000" cy="11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117491</xdr:rowOff>
    </xdr:from>
    <xdr:to>
      <xdr:col>46</xdr:col>
      <xdr:colOff>38100</xdr:colOff>
      <xdr:row>55</xdr:row>
      <xdr:rowOff>47641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37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64168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15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14107</xdr:rowOff>
    </xdr:from>
    <xdr:to>
      <xdr:col>41</xdr:col>
      <xdr:colOff>50800</xdr:colOff>
      <xdr:row>58</xdr:row>
      <xdr:rowOff>40320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958207"/>
          <a:ext cx="889000" cy="2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12974</xdr:rowOff>
    </xdr:from>
    <xdr:to>
      <xdr:col>41</xdr:col>
      <xdr:colOff>101600</xdr:colOff>
      <xdr:row>55</xdr:row>
      <xdr:rowOff>114574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44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131101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21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119570</xdr:rowOff>
    </xdr:from>
    <xdr:to>
      <xdr:col>36</xdr:col>
      <xdr:colOff>165100</xdr:colOff>
      <xdr:row>56</xdr:row>
      <xdr:rowOff>49720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54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66247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32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50510</xdr:rowOff>
    </xdr:from>
    <xdr:to>
      <xdr:col>55</xdr:col>
      <xdr:colOff>50800</xdr:colOff>
      <xdr:row>56</xdr:row>
      <xdr:rowOff>152110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65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28937</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63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77523</xdr:rowOff>
    </xdr:from>
    <xdr:to>
      <xdr:col>50</xdr:col>
      <xdr:colOff>165100</xdr:colOff>
      <xdr:row>58</xdr:row>
      <xdr:rowOff>7673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85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170250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94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20411</xdr:rowOff>
    </xdr:from>
    <xdr:to>
      <xdr:col>46</xdr:col>
      <xdr:colOff>38100</xdr:colOff>
      <xdr:row>57</xdr:row>
      <xdr:rowOff>122011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79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113138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88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134757</xdr:rowOff>
    </xdr:from>
    <xdr:to>
      <xdr:col>41</xdr:col>
      <xdr:colOff>101600</xdr:colOff>
      <xdr:row>58</xdr:row>
      <xdr:rowOff>64907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90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56034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1000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160970</xdr:rowOff>
    </xdr:from>
    <xdr:to>
      <xdr:col>36</xdr:col>
      <xdr:colOff>165100</xdr:colOff>
      <xdr:row>58</xdr:row>
      <xdr:rowOff>91120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93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82247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1002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141491</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1971541"/>
          <a:ext cx="1270" cy="161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88168</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74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141491</xdr:rowOff>
    </xdr:from>
    <xdr:to>
      <xdr:col>55</xdr:col>
      <xdr:colOff>88900</xdr:colOff>
      <xdr:row>69</xdr:row>
      <xdr:rowOff>141491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197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120059</xdr:rowOff>
    </xdr:from>
    <xdr:to>
      <xdr:col>55</xdr:col>
      <xdr:colOff>0</xdr:colOff>
      <xdr:row>78</xdr:row>
      <xdr:rowOff>153473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493159"/>
          <a:ext cx="838200" cy="3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92936</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23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70059</xdr:rowOff>
    </xdr:from>
    <xdr:to>
      <xdr:col>55</xdr:col>
      <xdr:colOff>50800</xdr:colOff>
      <xdr:row>78</xdr:row>
      <xdr:rowOff>209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2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113201</xdr:rowOff>
    </xdr:from>
    <xdr:to>
      <xdr:col>50</xdr:col>
      <xdr:colOff>114300</xdr:colOff>
      <xdr:row>78</xdr:row>
      <xdr:rowOff>153473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486301"/>
          <a:ext cx="889000" cy="4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163043</xdr:rowOff>
    </xdr:from>
    <xdr:to>
      <xdr:col>50</xdr:col>
      <xdr:colOff>165100</xdr:colOff>
      <xdr:row>77</xdr:row>
      <xdr:rowOff>93193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19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109720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29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113201</xdr:rowOff>
    </xdr:from>
    <xdr:to>
      <xdr:col>45</xdr:col>
      <xdr:colOff>177800</xdr:colOff>
      <xdr:row>79</xdr:row>
      <xdr:rowOff>2826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486301"/>
          <a:ext cx="889000" cy="6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110198</xdr:rowOff>
    </xdr:from>
    <xdr:to>
      <xdr:col>46</xdr:col>
      <xdr:colOff>38100</xdr:colOff>
      <xdr:row>76</xdr:row>
      <xdr:rowOff>40348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29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56875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274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2826</xdr:rowOff>
    </xdr:from>
    <xdr:to>
      <xdr:col>41</xdr:col>
      <xdr:colOff>50800</xdr:colOff>
      <xdr:row>79</xdr:row>
      <xdr:rowOff>13932</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547376"/>
          <a:ext cx="889000" cy="1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92386</xdr:rowOff>
    </xdr:from>
    <xdr:to>
      <xdr:col>41</xdr:col>
      <xdr:colOff>101600</xdr:colOff>
      <xdr:row>76</xdr:row>
      <xdr:rowOff>22535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29511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39063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272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97129</xdr:rowOff>
    </xdr:from>
    <xdr:to>
      <xdr:col>36</xdr:col>
      <xdr:colOff>165100</xdr:colOff>
      <xdr:row>77</xdr:row>
      <xdr:rowOff>27279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1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43807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290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69259</xdr:rowOff>
    </xdr:from>
    <xdr:to>
      <xdr:col>55</xdr:col>
      <xdr:colOff>50800</xdr:colOff>
      <xdr:row>78</xdr:row>
      <xdr:rowOff>170859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4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155636</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57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102673</xdr:rowOff>
    </xdr:from>
    <xdr:to>
      <xdr:col>50</xdr:col>
      <xdr:colOff>165100</xdr:colOff>
      <xdr:row>79</xdr:row>
      <xdr:rowOff>32823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7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23950</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568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62401</xdr:rowOff>
    </xdr:from>
    <xdr:to>
      <xdr:col>46</xdr:col>
      <xdr:colOff>38100</xdr:colOff>
      <xdr:row>78</xdr:row>
      <xdr:rowOff>164001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3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155128</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52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123476</xdr:rowOff>
    </xdr:from>
    <xdr:to>
      <xdr:col>41</xdr:col>
      <xdr:colOff>101600</xdr:colOff>
      <xdr:row>79</xdr:row>
      <xdr:rowOff>53626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44753</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589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134582</xdr:rowOff>
    </xdr:from>
    <xdr:to>
      <xdr:col>36</xdr:col>
      <xdr:colOff>165100</xdr:colOff>
      <xdr:row>79</xdr:row>
      <xdr:rowOff>64732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50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55859</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60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91439</xdr:rowOff>
    </xdr:from>
    <xdr:to>
      <xdr:col>54</xdr:col>
      <xdr:colOff>189865</xdr:colOff>
      <xdr:row>99</xdr:row>
      <xdr:rowOff>6362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521939"/>
          <a:ext cx="1270" cy="145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10189</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8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6362</xdr:rowOff>
    </xdr:from>
    <xdr:to>
      <xdr:col>55</xdr:col>
      <xdr:colOff>88900</xdr:colOff>
      <xdr:row>99</xdr:row>
      <xdr:rowOff>6362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79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38116</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9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91439</xdr:rowOff>
    </xdr:from>
    <xdr:to>
      <xdr:col>55</xdr:col>
      <xdr:colOff>88900</xdr:colOff>
      <xdr:row>90</xdr:row>
      <xdr:rowOff>91439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521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137173</xdr:rowOff>
    </xdr:from>
    <xdr:to>
      <xdr:col>55</xdr:col>
      <xdr:colOff>0</xdr:colOff>
      <xdr:row>97</xdr:row>
      <xdr:rowOff>82435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424923"/>
          <a:ext cx="838200" cy="28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119397</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4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140970</xdr:rowOff>
    </xdr:from>
    <xdr:to>
      <xdr:col>55</xdr:col>
      <xdr:colOff>50800</xdr:colOff>
      <xdr:row>96</xdr:row>
      <xdr:rowOff>71120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4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45453</xdr:rowOff>
    </xdr:from>
    <xdr:to>
      <xdr:col>50</xdr:col>
      <xdr:colOff>114300</xdr:colOff>
      <xdr:row>97</xdr:row>
      <xdr:rowOff>82435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6676103"/>
          <a:ext cx="889000" cy="3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79184</xdr:rowOff>
    </xdr:from>
    <xdr:to>
      <xdr:col>50</xdr:col>
      <xdr:colOff>165100</xdr:colOff>
      <xdr:row>96</xdr:row>
      <xdr:rowOff>9334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36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25861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14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45453</xdr:rowOff>
    </xdr:from>
    <xdr:to>
      <xdr:col>45</xdr:col>
      <xdr:colOff>177800</xdr:colOff>
      <xdr:row>97</xdr:row>
      <xdr:rowOff>130302</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676103"/>
          <a:ext cx="889000" cy="8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161492</xdr:rowOff>
    </xdr:from>
    <xdr:to>
      <xdr:col>46</xdr:col>
      <xdr:colOff>38100</xdr:colOff>
      <xdr:row>95</xdr:row>
      <xdr:rowOff>91642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108169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05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130302</xdr:rowOff>
    </xdr:from>
    <xdr:to>
      <xdr:col>41</xdr:col>
      <xdr:colOff>50800</xdr:colOff>
      <xdr:row>97</xdr:row>
      <xdr:rowOff>161761</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760952"/>
          <a:ext cx="889000" cy="3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102933</xdr:rowOff>
    </xdr:from>
    <xdr:to>
      <xdr:col>41</xdr:col>
      <xdr:colOff>101600</xdr:colOff>
      <xdr:row>96</xdr:row>
      <xdr:rowOff>33083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39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49610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16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30531</xdr:rowOff>
    </xdr:from>
    <xdr:to>
      <xdr:col>36</xdr:col>
      <xdr:colOff>165100</xdr:colOff>
      <xdr:row>96</xdr:row>
      <xdr:rowOff>132131</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48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148658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26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86373</xdr:rowOff>
    </xdr:from>
    <xdr:to>
      <xdr:col>55</xdr:col>
      <xdr:colOff>50800</xdr:colOff>
      <xdr:row>96</xdr:row>
      <xdr:rowOff>16523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37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109250</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22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31635</xdr:rowOff>
    </xdr:from>
    <xdr:to>
      <xdr:col>50</xdr:col>
      <xdr:colOff>165100</xdr:colOff>
      <xdr:row>97</xdr:row>
      <xdr:rowOff>133235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66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124362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75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166103</xdr:rowOff>
    </xdr:from>
    <xdr:to>
      <xdr:col>46</xdr:col>
      <xdr:colOff>38100</xdr:colOff>
      <xdr:row>97</xdr:row>
      <xdr:rowOff>96253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62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87380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71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79502</xdr:rowOff>
    </xdr:from>
    <xdr:to>
      <xdr:col>41</xdr:col>
      <xdr:colOff>101600</xdr:colOff>
      <xdr:row>98</xdr:row>
      <xdr:rowOff>9652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71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779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80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110961</xdr:rowOff>
    </xdr:from>
    <xdr:to>
      <xdr:col>36</xdr:col>
      <xdr:colOff>165100</xdr:colOff>
      <xdr:row>98</xdr:row>
      <xdr:rowOff>41111</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74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32238</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83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157506</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129556"/>
          <a:ext cx="1269" cy="1601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104183</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490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157506</xdr:rowOff>
    </xdr:from>
    <xdr:to>
      <xdr:col>86</xdr:col>
      <xdr:colOff>25400</xdr:colOff>
      <xdr:row>29</xdr:row>
      <xdr:rowOff>157506</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12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131627</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47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108750</xdr:rowOff>
    </xdr:from>
    <xdr:to>
      <xdr:col>85</xdr:col>
      <xdr:colOff>177800</xdr:colOff>
      <xdr:row>39</xdr:row>
      <xdr:rowOff>38900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120676</xdr:rowOff>
    </xdr:from>
    <xdr:to>
      <xdr:col>81</xdr:col>
      <xdr:colOff>101600</xdr:colOff>
      <xdr:row>39</xdr:row>
      <xdr:rowOff>50826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3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67353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41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42685</xdr:rowOff>
    </xdr:from>
    <xdr:to>
      <xdr:col>76</xdr:col>
      <xdr:colOff>114300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729235"/>
          <a:ext cx="889000" cy="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103340</xdr:rowOff>
    </xdr:from>
    <xdr:to>
      <xdr:col>76</xdr:col>
      <xdr:colOff>165100</xdr:colOff>
      <xdr:row>39</xdr:row>
      <xdr:rowOff>33490</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1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50017</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39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42685</xdr:rowOff>
    </xdr:from>
    <xdr:to>
      <xdr:col>71</xdr:col>
      <xdr:colOff>177800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6729235"/>
          <a:ext cx="889000" cy="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88024</xdr:rowOff>
    </xdr:from>
    <xdr:to>
      <xdr:col>72</xdr:col>
      <xdr:colOff>38100</xdr:colOff>
      <xdr:row>39</xdr:row>
      <xdr:rowOff>18174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0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34701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378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116815</xdr:rowOff>
    </xdr:from>
    <xdr:to>
      <xdr:col>67</xdr:col>
      <xdr:colOff>101600</xdr:colOff>
      <xdr:row>39</xdr:row>
      <xdr:rowOff>46965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63492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4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87177</xdr:rowOff>
    </xdr:from>
    <xdr:ext cx="249299"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602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163335</xdr:rowOff>
    </xdr:from>
    <xdr:to>
      <xdr:col>72</xdr:col>
      <xdr:colOff>38100</xdr:colOff>
      <xdr:row>39</xdr:row>
      <xdr:rowOff>93485</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7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84612</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4017" y="6771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150078</xdr:rowOff>
    </xdr:from>
    <xdr:to>
      <xdr:col>85</xdr:col>
      <xdr:colOff>126364</xdr:colOff>
      <xdr:row>78</xdr:row>
      <xdr:rowOff>116946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1980128"/>
          <a:ext cx="1269" cy="150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120773</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9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116946</xdr:rowOff>
    </xdr:from>
    <xdr:to>
      <xdr:col>86</xdr:col>
      <xdr:colOff>25400</xdr:colOff>
      <xdr:row>78</xdr:row>
      <xdr:rowOff>116946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96755</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75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150078</xdr:rowOff>
    </xdr:from>
    <xdr:to>
      <xdr:col>86</xdr:col>
      <xdr:colOff>25400</xdr:colOff>
      <xdr:row>69</xdr:row>
      <xdr:rowOff>150078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198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31702</xdr:rowOff>
    </xdr:from>
    <xdr:to>
      <xdr:col>85</xdr:col>
      <xdr:colOff>127000</xdr:colOff>
      <xdr:row>78</xdr:row>
      <xdr:rowOff>47346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404802"/>
          <a:ext cx="838200" cy="1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97764</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95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74887</xdr:rowOff>
    </xdr:from>
    <xdr:to>
      <xdr:col>85</xdr:col>
      <xdr:colOff>177800</xdr:colOff>
      <xdr:row>77</xdr:row>
      <xdr:rowOff>5037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10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47346</xdr:rowOff>
    </xdr:from>
    <xdr:to>
      <xdr:col>81</xdr:col>
      <xdr:colOff>50800</xdr:colOff>
      <xdr:row>78</xdr:row>
      <xdr:rowOff>48747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420446"/>
          <a:ext cx="889000" cy="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92162</xdr:rowOff>
    </xdr:from>
    <xdr:to>
      <xdr:col>81</xdr:col>
      <xdr:colOff>101600</xdr:colOff>
      <xdr:row>77</xdr:row>
      <xdr:rowOff>22312</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12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38838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89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48747</xdr:rowOff>
    </xdr:from>
    <xdr:to>
      <xdr:col>76</xdr:col>
      <xdr:colOff>114300</xdr:colOff>
      <xdr:row>78</xdr:row>
      <xdr:rowOff>53975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421847"/>
          <a:ext cx="889000" cy="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111051</xdr:rowOff>
    </xdr:from>
    <xdr:to>
      <xdr:col>76</xdr:col>
      <xdr:colOff>165100</xdr:colOff>
      <xdr:row>77</xdr:row>
      <xdr:rowOff>41201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57728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9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50088</xdr:rowOff>
    </xdr:from>
    <xdr:to>
      <xdr:col>71</xdr:col>
      <xdr:colOff>177800</xdr:colOff>
      <xdr:row>78</xdr:row>
      <xdr:rowOff>53975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3423188"/>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110106</xdr:rowOff>
    </xdr:from>
    <xdr:to>
      <xdr:col>72</xdr:col>
      <xdr:colOff>38100</xdr:colOff>
      <xdr:row>77</xdr:row>
      <xdr:rowOff>40256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56783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9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103332</xdr:rowOff>
    </xdr:from>
    <xdr:to>
      <xdr:col>67</xdr:col>
      <xdr:colOff>101600</xdr:colOff>
      <xdr:row>77</xdr:row>
      <xdr:rowOff>33482</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50009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152352</xdr:rowOff>
    </xdr:from>
    <xdr:to>
      <xdr:col>85</xdr:col>
      <xdr:colOff>177800</xdr:colOff>
      <xdr:row>78</xdr:row>
      <xdr:rowOff>82502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35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67279</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26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167996</xdr:rowOff>
    </xdr:from>
    <xdr:to>
      <xdr:col>81</xdr:col>
      <xdr:colOff>101600</xdr:colOff>
      <xdr:row>78</xdr:row>
      <xdr:rowOff>98146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36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89273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46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169397</xdr:rowOff>
    </xdr:from>
    <xdr:to>
      <xdr:col>76</xdr:col>
      <xdr:colOff>165100</xdr:colOff>
      <xdr:row>78</xdr:row>
      <xdr:rowOff>99547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37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90674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46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3175</xdr:rowOff>
    </xdr:from>
    <xdr:to>
      <xdr:col>72</xdr:col>
      <xdr:colOff>38100</xdr:colOff>
      <xdr:row>78</xdr:row>
      <xdr:rowOff>104775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3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95902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46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170738</xdr:rowOff>
    </xdr:from>
    <xdr:to>
      <xdr:col>67</xdr:col>
      <xdr:colOff>101600</xdr:colOff>
      <xdr:row>78</xdr:row>
      <xdr:rowOff>100888</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37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92015</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46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160198</xdr:rowOff>
    </xdr:from>
    <xdr:to>
      <xdr:col>85</xdr:col>
      <xdr:colOff>126364</xdr:colOff>
      <xdr:row>98</xdr:row>
      <xdr:rowOff>148971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419248"/>
          <a:ext cx="1269" cy="153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152798</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5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148971</xdr:rowOff>
    </xdr:from>
    <xdr:to>
      <xdr:col>86</xdr:col>
      <xdr:colOff>25400</xdr:colOff>
      <xdr:row>98</xdr:row>
      <xdr:rowOff>148971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106875</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19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160198</xdr:rowOff>
    </xdr:from>
    <xdr:to>
      <xdr:col>86</xdr:col>
      <xdr:colOff>25400</xdr:colOff>
      <xdr:row>89</xdr:row>
      <xdr:rowOff>160198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4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3187</xdr:rowOff>
    </xdr:from>
    <xdr:to>
      <xdr:col>85</xdr:col>
      <xdr:colOff>127000</xdr:colOff>
      <xdr:row>96</xdr:row>
      <xdr:rowOff>147332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462387"/>
          <a:ext cx="838200" cy="14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21544</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309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170117</xdr:rowOff>
    </xdr:from>
    <xdr:to>
      <xdr:col>85</xdr:col>
      <xdr:colOff>177800</xdr:colOff>
      <xdr:row>96</xdr:row>
      <xdr:rowOff>100267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45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3187</xdr:rowOff>
    </xdr:from>
    <xdr:to>
      <xdr:col>81</xdr:col>
      <xdr:colOff>50800</xdr:colOff>
      <xdr:row>97</xdr:row>
      <xdr:rowOff>95338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462387"/>
          <a:ext cx="889000" cy="26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89218</xdr:rowOff>
    </xdr:from>
    <xdr:to>
      <xdr:col>81</xdr:col>
      <xdr:colOff>101600</xdr:colOff>
      <xdr:row>96</xdr:row>
      <xdr:rowOff>19368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37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35895</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15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95338</xdr:rowOff>
    </xdr:from>
    <xdr:to>
      <xdr:col>76</xdr:col>
      <xdr:colOff>114300</xdr:colOff>
      <xdr:row>98</xdr:row>
      <xdr:rowOff>56604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725988"/>
          <a:ext cx="889000" cy="13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102857</xdr:rowOff>
    </xdr:from>
    <xdr:to>
      <xdr:col>76</xdr:col>
      <xdr:colOff>165100</xdr:colOff>
      <xdr:row>97</xdr:row>
      <xdr:rowOff>33007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56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49534</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3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161226</xdr:rowOff>
    </xdr:from>
    <xdr:to>
      <xdr:col>71</xdr:col>
      <xdr:colOff>177800</xdr:colOff>
      <xdr:row>98</xdr:row>
      <xdr:rowOff>56604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791876"/>
          <a:ext cx="889000" cy="6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29184</xdr:rowOff>
    </xdr:from>
    <xdr:to>
      <xdr:col>72</xdr:col>
      <xdr:colOff>38100</xdr:colOff>
      <xdr:row>97</xdr:row>
      <xdr:rowOff>130784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147311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43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92063</xdr:rowOff>
    </xdr:from>
    <xdr:to>
      <xdr:col>67</xdr:col>
      <xdr:colOff>101600</xdr:colOff>
      <xdr:row>97</xdr:row>
      <xdr:rowOff>22213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38740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96532</xdr:rowOff>
    </xdr:from>
    <xdr:to>
      <xdr:col>85</xdr:col>
      <xdr:colOff>177800</xdr:colOff>
      <xdr:row>97</xdr:row>
      <xdr:rowOff>26682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55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74959</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53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123837</xdr:rowOff>
    </xdr:from>
    <xdr:to>
      <xdr:col>81</xdr:col>
      <xdr:colOff>101600</xdr:colOff>
      <xdr:row>96</xdr:row>
      <xdr:rowOff>53987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4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45114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50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44538</xdr:rowOff>
    </xdr:from>
    <xdr:to>
      <xdr:col>76</xdr:col>
      <xdr:colOff>165100</xdr:colOff>
      <xdr:row>97</xdr:row>
      <xdr:rowOff>146138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67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137265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76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5804</xdr:rowOff>
    </xdr:from>
    <xdr:to>
      <xdr:col>72</xdr:col>
      <xdr:colOff>38100</xdr:colOff>
      <xdr:row>98</xdr:row>
      <xdr:rowOff>107404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98531</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90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110426</xdr:rowOff>
    </xdr:from>
    <xdr:to>
      <xdr:col>67</xdr:col>
      <xdr:colOff>101600</xdr:colOff>
      <xdr:row>98</xdr:row>
      <xdr:rowOff>40576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74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31703</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83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28677</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436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146804</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1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28677</xdr:rowOff>
    </xdr:from>
    <xdr:to>
      <xdr:col>116</xdr:col>
      <xdr:colOff>152400</xdr:colOff>
      <xdr:row>31</xdr:row>
      <xdr:rowOff>28677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4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4792</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48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153365</xdr:rowOff>
    </xdr:from>
    <xdr:to>
      <xdr:col>116</xdr:col>
      <xdr:colOff>114300</xdr:colOff>
      <xdr:row>38</xdr:row>
      <xdr:rowOff>83515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38202</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24752"/>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20472</xdr:rowOff>
    </xdr:from>
    <xdr:to>
      <xdr:col>112</xdr:col>
      <xdr:colOff>38100</xdr:colOff>
      <xdr:row>38</xdr:row>
      <xdr:rowOff>122072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3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138599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1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38202</xdr:rowOff>
    </xdr:from>
    <xdr:to>
      <xdr:col>107</xdr:col>
      <xdr:colOff>50800</xdr:colOff>
      <xdr:row>39</xdr:row>
      <xdr:rowOff>38735</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6724752"/>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30759</xdr:rowOff>
    </xdr:from>
    <xdr:to>
      <xdr:col>107</xdr:col>
      <xdr:colOff>101600</xdr:colOff>
      <xdr:row>38</xdr:row>
      <xdr:rowOff>132359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148886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2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38735</xdr:rowOff>
    </xdr:from>
    <xdr:to>
      <xdr:col>102</xdr:col>
      <xdr:colOff>114300</xdr:colOff>
      <xdr:row>39</xdr:row>
      <xdr:rowOff>43993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725285"/>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84861</xdr:rowOff>
    </xdr:from>
    <xdr:to>
      <xdr:col>102</xdr:col>
      <xdr:colOff>165100</xdr:colOff>
      <xdr:row>39</xdr:row>
      <xdr:rowOff>15011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31538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74422</xdr:rowOff>
    </xdr:from>
    <xdr:to>
      <xdr:col>98</xdr:col>
      <xdr:colOff>38100</xdr:colOff>
      <xdr:row>39</xdr:row>
      <xdr:rowOff>4572</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21099</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158852</xdr:rowOff>
    </xdr:from>
    <xdr:to>
      <xdr:col>107</xdr:col>
      <xdr:colOff>101600</xdr:colOff>
      <xdr:row>39</xdr:row>
      <xdr:rowOff>89002</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7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80129</xdr:rowOff>
    </xdr:from>
    <xdr:ext cx="313932"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77333" y="67666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159385</xdr:rowOff>
    </xdr:from>
    <xdr:to>
      <xdr:col>102</xdr:col>
      <xdr:colOff>165100</xdr:colOff>
      <xdr:row>39</xdr:row>
      <xdr:rowOff>89535</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80662</xdr:rowOff>
    </xdr:from>
    <xdr:ext cx="313932"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88333" y="6767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164643</xdr:rowOff>
    </xdr:from>
    <xdr:to>
      <xdr:col>98</xdr:col>
      <xdr:colOff>38100</xdr:colOff>
      <xdr:row>39</xdr:row>
      <xdr:rowOff>94793</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85920</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4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34372</xdr:rowOff>
    </xdr:from>
    <xdr:to>
      <xdr:col>116</xdr:col>
      <xdr:colOff>62864</xdr:colOff>
      <xdr:row>58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78322"/>
          <a:ext cx="1269" cy="1191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152499</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5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34372</xdr:rowOff>
    </xdr:from>
    <xdr:to>
      <xdr:col>116</xdr:col>
      <xdr:colOff>152400</xdr:colOff>
      <xdr:row>51</xdr:row>
      <xdr:rowOff>34372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7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21685</xdr:rowOff>
    </xdr:from>
    <xdr:to>
      <xdr:col>116</xdr:col>
      <xdr:colOff>63500</xdr:colOff>
      <xdr:row>58</xdr:row>
      <xdr:rowOff>21742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9965785"/>
          <a:ext cx="8382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71086</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672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48209</xdr:rowOff>
    </xdr:from>
    <xdr:to>
      <xdr:col>116</xdr:col>
      <xdr:colOff>114300</xdr:colOff>
      <xdr:row>57</xdr:row>
      <xdr:rowOff>149809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82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18199</xdr:rowOff>
    </xdr:from>
    <xdr:to>
      <xdr:col>111</xdr:col>
      <xdr:colOff>177800</xdr:colOff>
      <xdr:row>58</xdr:row>
      <xdr:rowOff>21742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9962299"/>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74726</xdr:rowOff>
    </xdr:from>
    <xdr:to>
      <xdr:col>112</xdr:col>
      <xdr:colOff>38100</xdr:colOff>
      <xdr:row>57</xdr:row>
      <xdr:rowOff>4876</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6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21403</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45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18199</xdr:rowOff>
    </xdr:from>
    <xdr:to>
      <xdr:col>107</xdr:col>
      <xdr:colOff>50800</xdr:colOff>
      <xdr:row>58</xdr:row>
      <xdr:rowOff>18256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9962299"/>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112846</xdr:rowOff>
    </xdr:from>
    <xdr:to>
      <xdr:col>107</xdr:col>
      <xdr:colOff>101600</xdr:colOff>
      <xdr:row>57</xdr:row>
      <xdr:rowOff>42996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71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59523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489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18256</xdr:rowOff>
    </xdr:from>
    <xdr:to>
      <xdr:col>102</xdr:col>
      <xdr:colOff>114300</xdr:colOff>
      <xdr:row>58</xdr:row>
      <xdr:rowOff>18428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9962356"/>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47181</xdr:rowOff>
    </xdr:from>
    <xdr:to>
      <xdr:col>102</xdr:col>
      <xdr:colOff>165100</xdr:colOff>
      <xdr:row>57</xdr:row>
      <xdr:rowOff>148781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8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165308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59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17862</xdr:rowOff>
    </xdr:from>
    <xdr:to>
      <xdr:col>98</xdr:col>
      <xdr:colOff>38100</xdr:colOff>
      <xdr:row>57</xdr:row>
      <xdr:rowOff>119462</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9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135989</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56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142335</xdr:rowOff>
    </xdr:from>
    <xdr:to>
      <xdr:col>116</xdr:col>
      <xdr:colOff>114300</xdr:colOff>
      <xdr:row>58</xdr:row>
      <xdr:rowOff>72485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91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57262</xdr:rowOff>
    </xdr:from>
    <xdr:ext cx="313932"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829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142392</xdr:rowOff>
    </xdr:from>
    <xdr:to>
      <xdr:col>112</xdr:col>
      <xdr:colOff>38100</xdr:colOff>
      <xdr:row>58</xdr:row>
      <xdr:rowOff>72542</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91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58</xdr:row>
      <xdr:rowOff>63669</xdr:rowOff>
    </xdr:from>
    <xdr:ext cx="313932"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66333" y="100077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138849</xdr:rowOff>
    </xdr:from>
    <xdr:to>
      <xdr:col>107</xdr:col>
      <xdr:colOff>101600</xdr:colOff>
      <xdr:row>58</xdr:row>
      <xdr:rowOff>68999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91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60126</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5017" y="10004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138906</xdr:rowOff>
    </xdr:from>
    <xdr:to>
      <xdr:col>102</xdr:col>
      <xdr:colOff>165100</xdr:colOff>
      <xdr:row>58</xdr:row>
      <xdr:rowOff>69056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9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60183</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6017" y="10004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139078</xdr:rowOff>
    </xdr:from>
    <xdr:to>
      <xdr:col>98</xdr:col>
      <xdr:colOff>38100</xdr:colOff>
      <xdr:row>58</xdr:row>
      <xdr:rowOff>69228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91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60355</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7017" y="10004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15162</xdr:rowOff>
    </xdr:from>
    <xdr:to>
      <xdr:col>116</xdr:col>
      <xdr:colOff>62864</xdr:colOff>
      <xdr:row>79</xdr:row>
      <xdr:rowOff>11505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016662"/>
          <a:ext cx="1269" cy="153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15332</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5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11505</xdr:rowOff>
    </xdr:from>
    <xdr:to>
      <xdr:col>116</xdr:col>
      <xdr:colOff>152400</xdr:colOff>
      <xdr:row>79</xdr:row>
      <xdr:rowOff>11505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5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133289</xdr:rowOff>
    </xdr:from>
    <xdr:ext cx="599010"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79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15162</xdr:rowOff>
    </xdr:from>
    <xdr:to>
      <xdr:col>116</xdr:col>
      <xdr:colOff>152400</xdr:colOff>
      <xdr:row>70</xdr:row>
      <xdr:rowOff>15162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016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128857</xdr:rowOff>
    </xdr:from>
    <xdr:to>
      <xdr:col>116</xdr:col>
      <xdr:colOff>63500</xdr:colOff>
      <xdr:row>77</xdr:row>
      <xdr:rowOff>12533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3159057"/>
          <a:ext cx="838200" cy="5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33972</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89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11094</xdr:rowOff>
    </xdr:from>
    <xdr:to>
      <xdr:col>116</xdr:col>
      <xdr:colOff>114300</xdr:colOff>
      <xdr:row>76</xdr:row>
      <xdr:rowOff>112694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304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11063</xdr:rowOff>
    </xdr:from>
    <xdr:to>
      <xdr:col>111</xdr:col>
      <xdr:colOff>177800</xdr:colOff>
      <xdr:row>77</xdr:row>
      <xdr:rowOff>12533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0434300" y="13212713"/>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17545</xdr:rowOff>
    </xdr:from>
    <xdr:to>
      <xdr:col>112</xdr:col>
      <xdr:colOff>38100</xdr:colOff>
      <xdr:row>76</xdr:row>
      <xdr:rowOff>119145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135671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82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11063</xdr:rowOff>
    </xdr:from>
    <xdr:to>
      <xdr:col>107</xdr:col>
      <xdr:colOff>50800</xdr:colOff>
      <xdr:row>77</xdr:row>
      <xdr:rowOff>25695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3212713"/>
          <a:ext cx="889000" cy="1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14295</xdr:rowOff>
    </xdr:from>
    <xdr:to>
      <xdr:col>107</xdr:col>
      <xdr:colOff>101600</xdr:colOff>
      <xdr:row>76</xdr:row>
      <xdr:rowOff>115895</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132421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81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25695</xdr:rowOff>
    </xdr:from>
    <xdr:to>
      <xdr:col>102</xdr:col>
      <xdr:colOff>114300</xdr:colOff>
      <xdr:row>77</xdr:row>
      <xdr:rowOff>128287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3227345"/>
          <a:ext cx="889000" cy="10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63591</xdr:rowOff>
    </xdr:from>
    <xdr:to>
      <xdr:col>102</xdr:col>
      <xdr:colOff>165100</xdr:colOff>
      <xdr:row>75</xdr:row>
      <xdr:rowOff>165190</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10268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116985</xdr:rowOff>
    </xdr:from>
    <xdr:to>
      <xdr:col>98</xdr:col>
      <xdr:colOff>38100</xdr:colOff>
      <xdr:row>76</xdr:row>
      <xdr:rowOff>47135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63662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78057</xdr:rowOff>
    </xdr:from>
    <xdr:to>
      <xdr:col>116</xdr:col>
      <xdr:colOff>114300</xdr:colOff>
      <xdr:row>77</xdr:row>
      <xdr:rowOff>8207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10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56484</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308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133183</xdr:rowOff>
    </xdr:from>
    <xdr:to>
      <xdr:col>112</xdr:col>
      <xdr:colOff>38100</xdr:colOff>
      <xdr:row>77</xdr:row>
      <xdr:rowOff>63333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16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54460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25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131713</xdr:rowOff>
    </xdr:from>
    <xdr:to>
      <xdr:col>107</xdr:col>
      <xdr:colOff>101600</xdr:colOff>
      <xdr:row>77</xdr:row>
      <xdr:rowOff>61863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316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52990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25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146345</xdr:rowOff>
    </xdr:from>
    <xdr:to>
      <xdr:col>102</xdr:col>
      <xdr:colOff>165100</xdr:colOff>
      <xdr:row>77</xdr:row>
      <xdr:rowOff>76495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317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67622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26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77487</xdr:rowOff>
    </xdr:from>
    <xdr:to>
      <xdr:col>98</xdr:col>
      <xdr:colOff>38100</xdr:colOff>
      <xdr:row>78</xdr:row>
      <xdr:rowOff>7637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327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170214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37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502,295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円であり，人件費および普通建設事業費（うち更新整備）を除いた各歳出について類似団体平均より下回っている状況である。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前年度と比較して大きく増減があったのは普通建設事業費で，住民一人当たりコストは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60,038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26,045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円増加した。増加の主な要因は，小学校統合のための工事費の増によるものである。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次いで普通建設事業費（うち更新整備）については，住民一人あたりコストは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46,699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22,690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円増加した。増加の主な要因は，前述と同じく小学校統合のための工事費の増によるものである。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扶助費については，住民一人当たりコストは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65,186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11,653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円減少した。減少の主な要因は，子育て世帯等臨時特別支援事業費補助金終了によるものである。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類似団体平均を上回った人件費については，町長，教育長給料および議員報酬改定による増や，退職者増に伴う退職手当組合負担金の増によるものである。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今後も，高齢化に伴う特別会計への繰出金の増や，公共施設の大規模改修工事などの普通建設事業費の増も見込まれるため，引き続き経費の削減に努めていく。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茨城県利根町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15,409
15,025
24.86
7,229,077
6,942,770
273,379
4,021,133
5,697,282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10378</xdr:rowOff>
    </xdr:from>
    <xdr:to>
      <xdr:col>24</xdr:col>
      <xdr:colOff>62865</xdr:colOff>
      <xdr:row>38</xdr:row>
      <xdr:rowOff>40422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53878"/>
          <a:ext cx="1270" cy="140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44249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40422</xdr:rowOff>
    </xdr:from>
    <xdr:to>
      <xdr:col>24</xdr:col>
      <xdr:colOff>152400</xdr:colOff>
      <xdr:row>38</xdr:row>
      <xdr:rowOff>40422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5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128505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10378</xdr:rowOff>
    </xdr:from>
    <xdr:to>
      <xdr:col>24</xdr:col>
      <xdr:colOff>152400</xdr:colOff>
      <xdr:row>30</xdr:row>
      <xdr:rowOff>10378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87449</xdr:rowOff>
    </xdr:from>
    <xdr:to>
      <xdr:col>24</xdr:col>
      <xdr:colOff>63500</xdr:colOff>
      <xdr:row>34</xdr:row>
      <xdr:rowOff>83530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745299"/>
          <a:ext cx="838200" cy="16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34996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64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56569</xdr:rowOff>
    </xdr:from>
    <xdr:to>
      <xdr:col>24</xdr:col>
      <xdr:colOff>114300</xdr:colOff>
      <xdr:row>34</xdr:row>
      <xdr:rowOff>158169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8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143292</xdr:rowOff>
    </xdr:from>
    <xdr:to>
      <xdr:col>19</xdr:col>
      <xdr:colOff>177800</xdr:colOff>
      <xdr:row>34</xdr:row>
      <xdr:rowOff>83530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629692"/>
          <a:ext cx="889000" cy="28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78776</xdr:rowOff>
    </xdr:from>
    <xdr:to>
      <xdr:col>20</xdr:col>
      <xdr:colOff>38100</xdr:colOff>
      <xdr:row>35</xdr:row>
      <xdr:rowOff>8926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0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0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143292</xdr:rowOff>
    </xdr:from>
    <xdr:to>
      <xdr:col>15</xdr:col>
      <xdr:colOff>50800</xdr:colOff>
      <xdr:row>34</xdr:row>
      <xdr:rowOff>76019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629692"/>
          <a:ext cx="889000" cy="27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34363</xdr:rowOff>
    </xdr:from>
    <xdr:to>
      <xdr:col>15</xdr:col>
      <xdr:colOff>101600</xdr:colOff>
      <xdr:row>34</xdr:row>
      <xdr:rowOff>135963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127090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5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76019</xdr:rowOff>
    </xdr:from>
    <xdr:to>
      <xdr:col>10</xdr:col>
      <xdr:colOff>114300</xdr:colOff>
      <xdr:row>34</xdr:row>
      <xdr:rowOff>140680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905319"/>
          <a:ext cx="889000" cy="6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157480</xdr:rowOff>
    </xdr:from>
    <xdr:to>
      <xdr:col>10</xdr:col>
      <xdr:colOff>165100</xdr:colOff>
      <xdr:row>34</xdr:row>
      <xdr:rowOff>87630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104157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5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23259</xdr:rowOff>
    </xdr:from>
    <xdr:to>
      <xdr:col>6</xdr:col>
      <xdr:colOff>38100</xdr:colOff>
      <xdr:row>34</xdr:row>
      <xdr:rowOff>124859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141386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62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36649</xdr:rowOff>
    </xdr:from>
    <xdr:to>
      <xdr:col>24</xdr:col>
      <xdr:colOff>114300</xdr:colOff>
      <xdr:row>33</xdr:row>
      <xdr:rowOff>138249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69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59526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54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32730</xdr:rowOff>
    </xdr:from>
    <xdr:to>
      <xdr:col>20</xdr:col>
      <xdr:colOff>38100</xdr:colOff>
      <xdr:row>34</xdr:row>
      <xdr:rowOff>134330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6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150857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63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92492</xdr:rowOff>
    </xdr:from>
    <xdr:to>
      <xdr:col>15</xdr:col>
      <xdr:colOff>101600</xdr:colOff>
      <xdr:row>33</xdr:row>
      <xdr:rowOff>22642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57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39169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35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25219</xdr:rowOff>
    </xdr:from>
    <xdr:to>
      <xdr:col>10</xdr:col>
      <xdr:colOff>165100</xdr:colOff>
      <xdr:row>34</xdr:row>
      <xdr:rowOff>126819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5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117946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94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89880</xdr:rowOff>
    </xdr:from>
    <xdr:to>
      <xdr:col>6</xdr:col>
      <xdr:colOff>38100</xdr:colOff>
      <xdr:row>35</xdr:row>
      <xdr:rowOff>20030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1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11157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01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1543</xdr:rowOff>
    </xdr:from>
    <xdr:to>
      <xdr:col>24</xdr:col>
      <xdr:colOff>62865</xdr:colOff>
      <xdr:row>57</xdr:row>
      <xdr:rowOff>91785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45493"/>
          <a:ext cx="1270" cy="111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95612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91785</xdr:rowOff>
    </xdr:from>
    <xdr:to>
      <xdr:col>24</xdr:col>
      <xdr:colOff>152400</xdr:colOff>
      <xdr:row>57</xdr:row>
      <xdr:rowOff>91785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119670</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1543</xdr:rowOff>
    </xdr:from>
    <xdr:to>
      <xdr:col>24</xdr:col>
      <xdr:colOff>152400</xdr:colOff>
      <xdr:row>51</xdr:row>
      <xdr:rowOff>1543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62735</xdr:rowOff>
    </xdr:from>
    <xdr:to>
      <xdr:col>24</xdr:col>
      <xdr:colOff>63500</xdr:colOff>
      <xdr:row>56</xdr:row>
      <xdr:rowOff>73539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663935"/>
          <a:ext cx="838200" cy="1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80011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3383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57134</xdr:rowOff>
    </xdr:from>
    <xdr:to>
      <xdr:col>24</xdr:col>
      <xdr:colOff>114300</xdr:colOff>
      <xdr:row>55</xdr:row>
      <xdr:rowOff>158734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8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31559</xdr:rowOff>
    </xdr:from>
    <xdr:to>
      <xdr:col>19</xdr:col>
      <xdr:colOff>177800</xdr:colOff>
      <xdr:row>56</xdr:row>
      <xdr:rowOff>62735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289859"/>
          <a:ext cx="889000" cy="37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45603</xdr:rowOff>
    </xdr:from>
    <xdr:to>
      <xdr:col>20</xdr:col>
      <xdr:colOff>38100</xdr:colOff>
      <xdr:row>55</xdr:row>
      <xdr:rowOff>147203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163730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50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31559</xdr:rowOff>
    </xdr:from>
    <xdr:to>
      <xdr:col>15</xdr:col>
      <xdr:colOff>50800</xdr:colOff>
      <xdr:row>57</xdr:row>
      <xdr:rowOff>33062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289859"/>
          <a:ext cx="889000" cy="51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124602</xdr:rowOff>
    </xdr:from>
    <xdr:to>
      <xdr:col>15</xdr:col>
      <xdr:colOff>101600</xdr:colOff>
      <xdr:row>53</xdr:row>
      <xdr:rowOff>54752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71279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81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21386</xdr:rowOff>
    </xdr:from>
    <xdr:to>
      <xdr:col>10</xdr:col>
      <xdr:colOff>114300</xdr:colOff>
      <xdr:row>57</xdr:row>
      <xdr:rowOff>33062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794036"/>
          <a:ext cx="889000" cy="1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164302</xdr:rowOff>
    </xdr:from>
    <xdr:to>
      <xdr:col>10</xdr:col>
      <xdr:colOff>165100</xdr:colOff>
      <xdr:row>56</xdr:row>
      <xdr:rowOff>94452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110979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36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104248</xdr:rowOff>
    </xdr:from>
    <xdr:to>
      <xdr:col>6</xdr:col>
      <xdr:colOff>38100</xdr:colOff>
      <xdr:row>56</xdr:row>
      <xdr:rowOff>34398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50925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22739</xdr:rowOff>
    </xdr:from>
    <xdr:to>
      <xdr:col>24</xdr:col>
      <xdr:colOff>114300</xdr:colOff>
      <xdr:row>56</xdr:row>
      <xdr:rowOff>124339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2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1166</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0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11935</xdr:rowOff>
    </xdr:from>
    <xdr:to>
      <xdr:col>20</xdr:col>
      <xdr:colOff>38100</xdr:colOff>
      <xdr:row>56</xdr:row>
      <xdr:rowOff>113535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61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104662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70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152209</xdr:rowOff>
    </xdr:from>
    <xdr:to>
      <xdr:col>15</xdr:col>
      <xdr:colOff>101600</xdr:colOff>
      <xdr:row>54</xdr:row>
      <xdr:rowOff>82359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23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73486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33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153712</xdr:rowOff>
    </xdr:from>
    <xdr:to>
      <xdr:col>10</xdr:col>
      <xdr:colOff>165100</xdr:colOff>
      <xdr:row>57</xdr:row>
      <xdr:rowOff>83862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5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74989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84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142036</xdr:rowOff>
    </xdr:from>
    <xdr:to>
      <xdr:col>6</xdr:col>
      <xdr:colOff>38100</xdr:colOff>
      <xdr:row>57</xdr:row>
      <xdr:rowOff>72186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4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63313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83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166246</xdr:rowOff>
    </xdr:from>
    <xdr:to>
      <xdr:col>24</xdr:col>
      <xdr:colOff>62865</xdr:colOff>
      <xdr:row>77</xdr:row>
      <xdr:rowOff>167656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67746"/>
          <a:ext cx="1270" cy="120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33</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37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167656</xdr:rowOff>
    </xdr:from>
    <xdr:to>
      <xdr:col>24</xdr:col>
      <xdr:colOff>152400</xdr:colOff>
      <xdr:row>77</xdr:row>
      <xdr:rowOff>167656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369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112923</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42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166246</xdr:rowOff>
    </xdr:from>
    <xdr:to>
      <xdr:col>24</xdr:col>
      <xdr:colOff>152400</xdr:colOff>
      <xdr:row>70</xdr:row>
      <xdr:rowOff>166246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67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57862</xdr:rowOff>
    </xdr:from>
    <xdr:to>
      <xdr:col>24</xdr:col>
      <xdr:colOff>63500</xdr:colOff>
      <xdr:row>77</xdr:row>
      <xdr:rowOff>98543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3797300" y="13259512"/>
          <a:ext cx="838200" cy="4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35548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722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12671</xdr:rowOff>
    </xdr:from>
    <xdr:to>
      <xdr:col>24</xdr:col>
      <xdr:colOff>114300</xdr:colOff>
      <xdr:row>75</xdr:row>
      <xdr:rowOff>114271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871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57862</xdr:rowOff>
    </xdr:from>
    <xdr:to>
      <xdr:col>19</xdr:col>
      <xdr:colOff>177800</xdr:colOff>
      <xdr:row>78</xdr:row>
      <xdr:rowOff>80463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259512"/>
          <a:ext cx="889000" cy="19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113989</xdr:rowOff>
    </xdr:from>
    <xdr:to>
      <xdr:col>20</xdr:col>
      <xdr:colOff>38100</xdr:colOff>
      <xdr:row>75</xdr:row>
      <xdr:rowOff>44139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28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60666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57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80463</xdr:rowOff>
    </xdr:from>
    <xdr:to>
      <xdr:col>15</xdr:col>
      <xdr:colOff>50800</xdr:colOff>
      <xdr:row>78</xdr:row>
      <xdr:rowOff>148730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453563"/>
          <a:ext cx="889000" cy="6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168300</xdr:rowOff>
    </xdr:from>
    <xdr:to>
      <xdr:col>15</xdr:col>
      <xdr:colOff>101600</xdr:colOff>
      <xdr:row>76</xdr:row>
      <xdr:rowOff>98450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02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114978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80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148730</xdr:rowOff>
    </xdr:from>
    <xdr:to>
      <xdr:col>10</xdr:col>
      <xdr:colOff>114300</xdr:colOff>
      <xdr:row>79</xdr:row>
      <xdr:rowOff>12694</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521830"/>
          <a:ext cx="889000" cy="3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37588</xdr:rowOff>
    </xdr:from>
    <xdr:to>
      <xdr:col>10</xdr:col>
      <xdr:colOff>165100</xdr:colOff>
      <xdr:row>76</xdr:row>
      <xdr:rowOff>139188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06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155716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843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90396</xdr:rowOff>
    </xdr:from>
    <xdr:to>
      <xdr:col>6</xdr:col>
      <xdr:colOff>38100</xdr:colOff>
      <xdr:row>77</xdr:row>
      <xdr:rowOff>20546</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20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37072</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89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47743</xdr:rowOff>
    </xdr:from>
    <xdr:to>
      <xdr:col>24</xdr:col>
      <xdr:colOff>114300</xdr:colOff>
      <xdr:row>77</xdr:row>
      <xdr:rowOff>149343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24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134120</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16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7062</xdr:rowOff>
    </xdr:from>
    <xdr:to>
      <xdr:col>20</xdr:col>
      <xdr:colOff>38100</xdr:colOff>
      <xdr:row>77</xdr:row>
      <xdr:rowOff>108662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20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99789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301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29663</xdr:rowOff>
    </xdr:from>
    <xdr:to>
      <xdr:col>15</xdr:col>
      <xdr:colOff>101600</xdr:colOff>
      <xdr:row>78</xdr:row>
      <xdr:rowOff>131263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40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122390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495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97930</xdr:rowOff>
    </xdr:from>
    <xdr:to>
      <xdr:col>10</xdr:col>
      <xdr:colOff>165100</xdr:colOff>
      <xdr:row>79</xdr:row>
      <xdr:rowOff>28080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4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19207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56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133344</xdr:rowOff>
    </xdr:from>
    <xdr:to>
      <xdr:col>6</xdr:col>
      <xdr:colOff>38100</xdr:colOff>
      <xdr:row>79</xdr:row>
      <xdr:rowOff>63494</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50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54621</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599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88753</xdr:rowOff>
    </xdr:from>
    <xdr:to>
      <xdr:col>24</xdr:col>
      <xdr:colOff>62865</xdr:colOff>
      <xdr:row>97</xdr:row>
      <xdr:rowOff>168503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19253"/>
          <a:ext cx="1270" cy="127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880</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0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168503</xdr:rowOff>
    </xdr:from>
    <xdr:to>
      <xdr:col>24</xdr:col>
      <xdr:colOff>152400</xdr:colOff>
      <xdr:row>97</xdr:row>
      <xdr:rowOff>168503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79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35430</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9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88753</xdr:rowOff>
    </xdr:from>
    <xdr:to>
      <xdr:col>24</xdr:col>
      <xdr:colOff>152400</xdr:colOff>
      <xdr:row>90</xdr:row>
      <xdr:rowOff>88753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1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69444</xdr:rowOff>
    </xdr:from>
    <xdr:to>
      <xdr:col>24</xdr:col>
      <xdr:colOff>63500</xdr:colOff>
      <xdr:row>97</xdr:row>
      <xdr:rowOff>89911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700094"/>
          <a:ext cx="838200" cy="2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81900</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369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59023</xdr:rowOff>
    </xdr:from>
    <xdr:to>
      <xdr:col>24</xdr:col>
      <xdr:colOff>114300</xdr:colOff>
      <xdr:row>96</xdr:row>
      <xdr:rowOff>160623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51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69444</xdr:rowOff>
    </xdr:from>
    <xdr:to>
      <xdr:col>19</xdr:col>
      <xdr:colOff>177800</xdr:colOff>
      <xdr:row>97</xdr:row>
      <xdr:rowOff>95115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700094"/>
          <a:ext cx="889000" cy="2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53634</xdr:rowOff>
    </xdr:from>
    <xdr:to>
      <xdr:col>20</xdr:col>
      <xdr:colOff>38100</xdr:colOff>
      <xdr:row>96</xdr:row>
      <xdr:rowOff>155234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51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28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95115</xdr:rowOff>
    </xdr:from>
    <xdr:to>
      <xdr:col>15</xdr:col>
      <xdr:colOff>50800</xdr:colOff>
      <xdr:row>98</xdr:row>
      <xdr:rowOff>14001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725765"/>
          <a:ext cx="889000" cy="9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115494</xdr:rowOff>
    </xdr:from>
    <xdr:to>
      <xdr:col>15</xdr:col>
      <xdr:colOff>101600</xdr:colOff>
      <xdr:row>97</xdr:row>
      <xdr:rowOff>45644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62171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14001</xdr:rowOff>
    </xdr:from>
    <xdr:to>
      <xdr:col>10</xdr:col>
      <xdr:colOff>114300</xdr:colOff>
      <xdr:row>98</xdr:row>
      <xdr:rowOff>16340</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816101"/>
          <a:ext cx="889000" cy="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140388</xdr:rowOff>
    </xdr:from>
    <xdr:to>
      <xdr:col>10</xdr:col>
      <xdr:colOff>165100</xdr:colOff>
      <xdr:row>97</xdr:row>
      <xdr:rowOff>70538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87065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3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137699</xdr:rowOff>
    </xdr:from>
    <xdr:to>
      <xdr:col>6</xdr:col>
      <xdr:colOff>38100</xdr:colOff>
      <xdr:row>97</xdr:row>
      <xdr:rowOff>67849</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84376</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3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39111</xdr:rowOff>
    </xdr:from>
    <xdr:to>
      <xdr:col>24</xdr:col>
      <xdr:colOff>114300</xdr:colOff>
      <xdr:row>97</xdr:row>
      <xdr:rowOff>140711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66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125488</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58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18644</xdr:rowOff>
    </xdr:from>
    <xdr:to>
      <xdr:col>20</xdr:col>
      <xdr:colOff>38100</xdr:colOff>
      <xdr:row>97</xdr:row>
      <xdr:rowOff>120244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64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111371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74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44315</xdr:rowOff>
    </xdr:from>
    <xdr:to>
      <xdr:col>15</xdr:col>
      <xdr:colOff>101600</xdr:colOff>
      <xdr:row>97</xdr:row>
      <xdr:rowOff>145915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67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137042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76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134651</xdr:rowOff>
    </xdr:from>
    <xdr:to>
      <xdr:col>10</xdr:col>
      <xdr:colOff>165100</xdr:colOff>
      <xdr:row>98</xdr:row>
      <xdr:rowOff>64801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76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55928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85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136990</xdr:rowOff>
    </xdr:from>
    <xdr:to>
      <xdr:col>6</xdr:col>
      <xdr:colOff>38100</xdr:colOff>
      <xdr:row>98</xdr:row>
      <xdr:rowOff>67140</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76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58267</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86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170561</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85511"/>
          <a:ext cx="1270" cy="11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117238</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6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170561</xdr:rowOff>
    </xdr:from>
    <xdr:to>
      <xdr:col>55</xdr:col>
      <xdr:colOff>88900</xdr:colOff>
      <xdr:row>31</xdr:row>
      <xdr:rowOff>170561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8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160469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326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137592</xdr:rowOff>
    </xdr:from>
    <xdr:to>
      <xdr:col>55</xdr:col>
      <xdr:colOff>50800</xdr:colOff>
      <xdr:row>38</xdr:row>
      <xdr:rowOff>67742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8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130734</xdr:rowOff>
    </xdr:from>
    <xdr:to>
      <xdr:col>50</xdr:col>
      <xdr:colOff>165100</xdr:colOff>
      <xdr:row>38</xdr:row>
      <xdr:rowOff>60884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77411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49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118618</xdr:rowOff>
    </xdr:from>
    <xdr:to>
      <xdr:col>46</xdr:col>
      <xdr:colOff>38100</xdr:colOff>
      <xdr:row>38</xdr:row>
      <xdr:rowOff>48768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65295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148565</xdr:rowOff>
    </xdr:from>
    <xdr:to>
      <xdr:col>41</xdr:col>
      <xdr:colOff>101600</xdr:colOff>
      <xdr:row>38</xdr:row>
      <xdr:rowOff>78715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95242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154051</xdr:rowOff>
    </xdr:from>
    <xdr:to>
      <xdr:col>36</xdr:col>
      <xdr:colOff>165100</xdr:colOff>
      <xdr:row>38</xdr:row>
      <xdr:rowOff>84201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100728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26837</xdr:rowOff>
    </xdr:from>
    <xdr:to>
      <xdr:col>54</xdr:col>
      <xdr:colOff>189865</xdr:colOff>
      <xdr:row>59</xdr:row>
      <xdr:rowOff>82615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70787"/>
          <a:ext cx="127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86442</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20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82615</xdr:rowOff>
    </xdr:from>
    <xdr:to>
      <xdr:col>55</xdr:col>
      <xdr:colOff>88900</xdr:colOff>
      <xdr:row>59</xdr:row>
      <xdr:rowOff>82615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144964</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4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26837</xdr:rowOff>
    </xdr:from>
    <xdr:to>
      <xdr:col>55</xdr:col>
      <xdr:colOff>88900</xdr:colOff>
      <xdr:row>51</xdr:row>
      <xdr:rowOff>26837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65764</xdr:rowOff>
    </xdr:from>
    <xdr:to>
      <xdr:col>55</xdr:col>
      <xdr:colOff>0</xdr:colOff>
      <xdr:row>58</xdr:row>
      <xdr:rowOff>5741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838414"/>
          <a:ext cx="838200" cy="11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26395</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627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3518</xdr:rowOff>
    </xdr:from>
    <xdr:to>
      <xdr:col>55</xdr:col>
      <xdr:colOff>50800</xdr:colOff>
      <xdr:row>57</xdr:row>
      <xdr:rowOff>105118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7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5741</xdr:rowOff>
    </xdr:from>
    <xdr:to>
      <xdr:col>50</xdr:col>
      <xdr:colOff>114300</xdr:colOff>
      <xdr:row>58</xdr:row>
      <xdr:rowOff>13970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949841"/>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45874</xdr:rowOff>
    </xdr:from>
    <xdr:to>
      <xdr:col>50</xdr:col>
      <xdr:colOff>165100</xdr:colOff>
      <xdr:row>57</xdr:row>
      <xdr:rowOff>147474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8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164001</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59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139145</xdr:rowOff>
    </xdr:from>
    <xdr:to>
      <xdr:col>45</xdr:col>
      <xdr:colOff>177800</xdr:colOff>
      <xdr:row>58</xdr:row>
      <xdr:rowOff>13970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911795"/>
          <a:ext cx="889000" cy="4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51949</xdr:rowOff>
    </xdr:from>
    <xdr:to>
      <xdr:col>46</xdr:col>
      <xdr:colOff>38100</xdr:colOff>
      <xdr:row>57</xdr:row>
      <xdr:rowOff>153549</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170076</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59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139145</xdr:rowOff>
    </xdr:from>
    <xdr:to>
      <xdr:col>41</xdr:col>
      <xdr:colOff>50800</xdr:colOff>
      <xdr:row>58</xdr:row>
      <xdr:rowOff>53583</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911795"/>
          <a:ext cx="889000" cy="8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160713</xdr:rowOff>
    </xdr:from>
    <xdr:to>
      <xdr:col>41</xdr:col>
      <xdr:colOff>101600</xdr:colOff>
      <xdr:row>57</xdr:row>
      <xdr:rowOff>90863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76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107390</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5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24223</xdr:rowOff>
    </xdr:from>
    <xdr:to>
      <xdr:col>36</xdr:col>
      <xdr:colOff>165100</xdr:colOff>
      <xdr:row>57</xdr:row>
      <xdr:rowOff>125823</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9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142350</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57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14964</xdr:rowOff>
    </xdr:from>
    <xdr:to>
      <xdr:col>55</xdr:col>
      <xdr:colOff>50800</xdr:colOff>
      <xdr:row>57</xdr:row>
      <xdr:rowOff>116564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78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164841</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76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126391</xdr:rowOff>
    </xdr:from>
    <xdr:to>
      <xdr:col>50</xdr:col>
      <xdr:colOff>165100</xdr:colOff>
      <xdr:row>58</xdr:row>
      <xdr:rowOff>56541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89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47668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99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134620</xdr:rowOff>
    </xdr:from>
    <xdr:to>
      <xdr:col>46</xdr:col>
      <xdr:colOff>38100</xdr:colOff>
      <xdr:row>58</xdr:row>
      <xdr:rowOff>64770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90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55897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99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88345</xdr:rowOff>
    </xdr:from>
    <xdr:to>
      <xdr:col>41</xdr:col>
      <xdr:colOff>101600</xdr:colOff>
      <xdr:row>58</xdr:row>
      <xdr:rowOff>18495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86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9622</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95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2783</xdr:rowOff>
    </xdr:from>
    <xdr:to>
      <xdr:col>36</xdr:col>
      <xdr:colOff>165100</xdr:colOff>
      <xdr:row>58</xdr:row>
      <xdr:rowOff>104383</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94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95510</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1003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45745</xdr:rowOff>
    </xdr:from>
    <xdr:to>
      <xdr:col>54</xdr:col>
      <xdr:colOff>189865</xdr:colOff>
      <xdr:row>79</xdr:row>
      <xdr:rowOff>88347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047245"/>
          <a:ext cx="1270" cy="158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92174</xdr:rowOff>
    </xdr:from>
    <xdr:ext cx="378565"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10528300" y="13636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88347</xdr:rowOff>
    </xdr:from>
    <xdr:to>
      <xdr:col>55</xdr:col>
      <xdr:colOff>88900</xdr:colOff>
      <xdr:row>79</xdr:row>
      <xdr:rowOff>88347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63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163872</xdr:rowOff>
    </xdr:from>
    <xdr:ext cx="534377"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10528300" y="1182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97,754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45745</xdr:rowOff>
    </xdr:from>
    <xdr:to>
      <xdr:col>55</xdr:col>
      <xdr:colOff>88900</xdr:colOff>
      <xdr:row>70</xdr:row>
      <xdr:rowOff>45745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04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154494</xdr:rowOff>
    </xdr:from>
    <xdr:to>
      <xdr:col>55</xdr:col>
      <xdr:colOff>0</xdr:colOff>
      <xdr:row>79</xdr:row>
      <xdr:rowOff>15587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9639300" y="13527594"/>
          <a:ext cx="838200" cy="3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64816</xdr:rowOff>
    </xdr:from>
    <xdr:ext cx="534377"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10528300" y="130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41939</xdr:rowOff>
    </xdr:from>
    <xdr:to>
      <xdr:col>55</xdr:col>
      <xdr:colOff>50800</xdr:colOff>
      <xdr:row>77</xdr:row>
      <xdr:rowOff>143539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10426700" y="132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146949</xdr:rowOff>
    </xdr:from>
    <xdr:to>
      <xdr:col>50</xdr:col>
      <xdr:colOff>114300</xdr:colOff>
      <xdr:row>79</xdr:row>
      <xdr:rowOff>15587</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8750300" y="13520049"/>
          <a:ext cx="889000" cy="4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73665</xdr:rowOff>
    </xdr:from>
    <xdr:to>
      <xdr:col>50</xdr:col>
      <xdr:colOff>165100</xdr:colOff>
      <xdr:row>78</xdr:row>
      <xdr:rowOff>3815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9588500" y="1327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20342</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305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146949</xdr:rowOff>
    </xdr:from>
    <xdr:to>
      <xdr:col>45</xdr:col>
      <xdr:colOff>177800</xdr:colOff>
      <xdr:row>79</xdr:row>
      <xdr:rowOff>61029</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7861300" y="13520049"/>
          <a:ext cx="889000" cy="8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16990</xdr:rowOff>
    </xdr:from>
    <xdr:to>
      <xdr:col>46</xdr:col>
      <xdr:colOff>38100</xdr:colOff>
      <xdr:row>77</xdr:row>
      <xdr:rowOff>118590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86995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135117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29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61029</xdr:rowOff>
    </xdr:from>
    <xdr:to>
      <xdr:col>41</xdr:col>
      <xdr:colOff>50800</xdr:colOff>
      <xdr:row>79</xdr:row>
      <xdr:rowOff>77178</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flipV="1">
          <a:off x="6972300" y="13605579"/>
          <a:ext cx="889000" cy="1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151651</xdr:rowOff>
    </xdr:from>
    <xdr:to>
      <xdr:col>41</xdr:col>
      <xdr:colOff>101600</xdr:colOff>
      <xdr:row>78</xdr:row>
      <xdr:rowOff>81801</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7810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98328</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23244</xdr:rowOff>
    </xdr:from>
    <xdr:to>
      <xdr:col>36</xdr:col>
      <xdr:colOff>165100</xdr:colOff>
      <xdr:row>78</xdr:row>
      <xdr:rowOff>124844</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6921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141371</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31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103694</xdr:rowOff>
    </xdr:from>
    <xdr:to>
      <xdr:col>55</xdr:col>
      <xdr:colOff>50800</xdr:colOff>
      <xdr:row>79</xdr:row>
      <xdr:rowOff>33844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10426700" y="1347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18621</xdr:rowOff>
    </xdr:from>
    <xdr:ext cx="469744"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10528300" y="1339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136237</xdr:rowOff>
    </xdr:from>
    <xdr:to>
      <xdr:col>50</xdr:col>
      <xdr:colOff>165100</xdr:colOff>
      <xdr:row>79</xdr:row>
      <xdr:rowOff>66387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9588500" y="1350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57514</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404428" y="1360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96149</xdr:rowOff>
    </xdr:from>
    <xdr:to>
      <xdr:col>46</xdr:col>
      <xdr:colOff>38100</xdr:colOff>
      <xdr:row>79</xdr:row>
      <xdr:rowOff>26299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8699500" y="1346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17426</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515428" y="1356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10229</xdr:rowOff>
    </xdr:from>
    <xdr:to>
      <xdr:col>41</xdr:col>
      <xdr:colOff>101600</xdr:colOff>
      <xdr:row>79</xdr:row>
      <xdr:rowOff>111829</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7810500" y="1355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102956</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626428" y="13647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26378</xdr:rowOff>
    </xdr:from>
    <xdr:to>
      <xdr:col>36</xdr:col>
      <xdr:colOff>165100</xdr:colOff>
      <xdr:row>79</xdr:row>
      <xdr:rowOff>127978</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6921500" y="1357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119105</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737428" y="1366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105116</xdr:rowOff>
    </xdr:from>
    <xdr:to>
      <xdr:col>54</xdr:col>
      <xdr:colOff>189865</xdr:colOff>
      <xdr:row>98</xdr:row>
      <xdr:rowOff>29341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35616"/>
          <a:ext cx="1270" cy="1295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33168</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83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29341</xdr:rowOff>
    </xdr:from>
    <xdr:to>
      <xdr:col>55</xdr:col>
      <xdr:colOff>88900</xdr:colOff>
      <xdr:row>98</xdr:row>
      <xdr:rowOff>29341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83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51793</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1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141,177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105116</xdr:rowOff>
    </xdr:from>
    <xdr:to>
      <xdr:col>55</xdr:col>
      <xdr:colOff>88900</xdr:colOff>
      <xdr:row>90</xdr:row>
      <xdr:rowOff>105116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3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86632</xdr:rowOff>
    </xdr:from>
    <xdr:to>
      <xdr:col>55</xdr:col>
      <xdr:colOff>0</xdr:colOff>
      <xdr:row>97</xdr:row>
      <xdr:rowOff>109252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9639300" y="16717282"/>
          <a:ext cx="838200" cy="2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117491</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233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94614</xdr:rowOff>
    </xdr:from>
    <xdr:to>
      <xdr:col>55</xdr:col>
      <xdr:colOff>50800</xdr:colOff>
      <xdr:row>96</xdr:row>
      <xdr:rowOff>24764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38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169582</xdr:rowOff>
    </xdr:from>
    <xdr:to>
      <xdr:col>50</xdr:col>
      <xdr:colOff>114300</xdr:colOff>
      <xdr:row>97</xdr:row>
      <xdr:rowOff>86632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8750300" y="16628782"/>
          <a:ext cx="889000" cy="8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81215</xdr:rowOff>
    </xdr:from>
    <xdr:to>
      <xdr:col>50</xdr:col>
      <xdr:colOff>165100</xdr:colOff>
      <xdr:row>96</xdr:row>
      <xdr:rowOff>11365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27892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14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169582</xdr:rowOff>
    </xdr:from>
    <xdr:to>
      <xdr:col>45</xdr:col>
      <xdr:colOff>177800</xdr:colOff>
      <xdr:row>97</xdr:row>
      <xdr:rowOff>67942</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628782"/>
          <a:ext cx="889000" cy="6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65714</xdr:rowOff>
    </xdr:from>
    <xdr:to>
      <xdr:col>46</xdr:col>
      <xdr:colOff>38100</xdr:colOff>
      <xdr:row>95</xdr:row>
      <xdr:rowOff>167314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35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12391</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12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67942</xdr:rowOff>
    </xdr:from>
    <xdr:to>
      <xdr:col>41</xdr:col>
      <xdr:colOff>50800</xdr:colOff>
      <xdr:row>97</xdr:row>
      <xdr:rowOff>161134</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6972300" y="16698592"/>
          <a:ext cx="889000" cy="9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83676</xdr:rowOff>
    </xdr:from>
    <xdr:to>
      <xdr:col>41</xdr:col>
      <xdr:colOff>101600</xdr:colOff>
      <xdr:row>96</xdr:row>
      <xdr:rowOff>13826</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30353</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1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125682</xdr:rowOff>
    </xdr:from>
    <xdr:to>
      <xdr:col>36</xdr:col>
      <xdr:colOff>165100</xdr:colOff>
      <xdr:row>96</xdr:row>
      <xdr:rowOff>55832</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41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72359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1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58452</xdr:rowOff>
    </xdr:from>
    <xdr:to>
      <xdr:col>55</xdr:col>
      <xdr:colOff>50800</xdr:colOff>
      <xdr:row>97</xdr:row>
      <xdr:rowOff>160052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68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144829</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60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35832</xdr:rowOff>
    </xdr:from>
    <xdr:to>
      <xdr:col>50</xdr:col>
      <xdr:colOff>165100</xdr:colOff>
      <xdr:row>97</xdr:row>
      <xdr:rowOff>137432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66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128559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75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118782</xdr:rowOff>
    </xdr:from>
    <xdr:to>
      <xdr:col>46</xdr:col>
      <xdr:colOff>38100</xdr:colOff>
      <xdr:row>97</xdr:row>
      <xdr:rowOff>48932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5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40059</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67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17142</xdr:rowOff>
    </xdr:from>
    <xdr:to>
      <xdr:col>41</xdr:col>
      <xdr:colOff>101600</xdr:colOff>
      <xdr:row>97</xdr:row>
      <xdr:rowOff>118742</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64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109869</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74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110334</xdr:rowOff>
    </xdr:from>
    <xdr:to>
      <xdr:col>36</xdr:col>
      <xdr:colOff>165100</xdr:colOff>
      <xdr:row>98</xdr:row>
      <xdr:rowOff>40484</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74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31611</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83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133909</xdr:rowOff>
    </xdr:from>
    <xdr:to>
      <xdr:col>85</xdr:col>
      <xdr:colOff>126364</xdr:colOff>
      <xdr:row>38</xdr:row>
      <xdr:rowOff>132537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277409"/>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136364</xdr:rowOff>
    </xdr:from>
    <xdr:ext cx="534377"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65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132537</xdr:rowOff>
    </xdr:from>
    <xdr:to>
      <xdr:col>86</xdr:col>
      <xdr:colOff>25400</xdr:colOff>
      <xdr:row>38</xdr:row>
      <xdr:rowOff>132537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64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80586</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0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133909</xdr:rowOff>
    </xdr:from>
    <xdr:to>
      <xdr:col>86</xdr:col>
      <xdr:colOff>25400</xdr:colOff>
      <xdr:row>30</xdr:row>
      <xdr:rowOff>133909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27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126555</xdr:rowOff>
    </xdr:from>
    <xdr:to>
      <xdr:col>85</xdr:col>
      <xdr:colOff>127000</xdr:colOff>
      <xdr:row>35</xdr:row>
      <xdr:rowOff>137223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5481300" y="6127305"/>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843</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173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22416</xdr:rowOff>
    </xdr:from>
    <xdr:to>
      <xdr:col>85</xdr:col>
      <xdr:colOff>177800</xdr:colOff>
      <xdr:row>36</xdr:row>
      <xdr:rowOff>124016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137223</xdr:rowOff>
    </xdr:from>
    <xdr:to>
      <xdr:col>81</xdr:col>
      <xdr:colOff>50800</xdr:colOff>
      <xdr:row>35</xdr:row>
      <xdr:rowOff>162446</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137973"/>
          <a:ext cx="889000" cy="2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117780</xdr:rowOff>
    </xdr:from>
    <xdr:to>
      <xdr:col>81</xdr:col>
      <xdr:colOff>101600</xdr:colOff>
      <xdr:row>36</xdr:row>
      <xdr:rowOff>47930</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11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39057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2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162446</xdr:rowOff>
    </xdr:from>
    <xdr:to>
      <xdr:col>76</xdr:col>
      <xdr:colOff>114300</xdr:colOff>
      <xdr:row>37</xdr:row>
      <xdr:rowOff>7074</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163196"/>
          <a:ext cx="889000" cy="18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23025</xdr:rowOff>
    </xdr:from>
    <xdr:to>
      <xdr:col>76</xdr:col>
      <xdr:colOff>165100</xdr:colOff>
      <xdr:row>35</xdr:row>
      <xdr:rowOff>124625</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02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141152</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579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77940</xdr:rowOff>
    </xdr:from>
    <xdr:to>
      <xdr:col>71</xdr:col>
      <xdr:colOff>177800</xdr:colOff>
      <xdr:row>37</xdr:row>
      <xdr:rowOff>7074</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2814300" y="6078690"/>
          <a:ext cx="889000" cy="27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108179</xdr:rowOff>
    </xdr:from>
    <xdr:to>
      <xdr:col>72</xdr:col>
      <xdr:colOff>38100</xdr:colOff>
      <xdr:row>36</xdr:row>
      <xdr:rowOff>38329</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10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54856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588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120180</xdr:rowOff>
    </xdr:from>
    <xdr:to>
      <xdr:col>67</xdr:col>
      <xdr:colOff>101600</xdr:colOff>
      <xdr:row>36</xdr:row>
      <xdr:rowOff>50330</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1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41457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21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75755</xdr:rowOff>
    </xdr:from>
    <xdr:to>
      <xdr:col>85</xdr:col>
      <xdr:colOff>177800</xdr:colOff>
      <xdr:row>36</xdr:row>
      <xdr:rowOff>5905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0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98632</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592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86423</xdr:rowOff>
    </xdr:from>
    <xdr:to>
      <xdr:col>81</xdr:col>
      <xdr:colOff>101600</xdr:colOff>
      <xdr:row>36</xdr:row>
      <xdr:rowOff>16573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08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33100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586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111646</xdr:rowOff>
    </xdr:from>
    <xdr:to>
      <xdr:col>76</xdr:col>
      <xdr:colOff>165100</xdr:colOff>
      <xdr:row>36</xdr:row>
      <xdr:rowOff>41796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1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32923</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20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127724</xdr:rowOff>
    </xdr:from>
    <xdr:to>
      <xdr:col>72</xdr:col>
      <xdr:colOff>38100</xdr:colOff>
      <xdr:row>37</xdr:row>
      <xdr:rowOff>57874</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29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49001</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39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27140</xdr:rowOff>
    </xdr:from>
    <xdr:to>
      <xdr:col>67</xdr:col>
      <xdr:colOff>101600</xdr:colOff>
      <xdr:row>35</xdr:row>
      <xdr:rowOff>128740</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02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145267</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580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a:extLst>
            <a:ext uri="{FF2B5EF4-FFF2-40B4-BE49-F238E27FC236}">
              <a16:creationId xmlns:a16="http://schemas.microsoft.com/office/drawing/2014/main" id="{00000000-0008-0000-0700-00004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42507</xdr:rowOff>
    </xdr:from>
    <xdr:to>
      <xdr:col>85</xdr:col>
      <xdr:colOff>126364</xdr:colOff>
      <xdr:row>59</xdr:row>
      <xdr:rowOff>5652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6317595" y="8786457"/>
          <a:ext cx="1269" cy="1334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9479</xdr:rowOff>
    </xdr:from>
    <xdr:ext cx="534377" cy="259045"/>
    <xdr:sp macro="" textlink="">
      <xdr:nvSpPr>
        <xdr:cNvPr id="581" name="教育費最小値テキスト">
          <a:extLst>
            <a:ext uri="{FF2B5EF4-FFF2-40B4-BE49-F238E27FC236}">
              <a16:creationId xmlns:a16="http://schemas.microsoft.com/office/drawing/2014/main" id="{00000000-0008-0000-0700-000045020000}"/>
            </a:ext>
          </a:extLst>
        </xdr:cNvPr>
        <xdr:cNvSpPr txBox="1"/>
      </xdr:nvSpPr>
      <xdr:spPr>
        <a:xfrm>
          <a:off x="16370300" y="1012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5652</xdr:rowOff>
    </xdr:from>
    <xdr:to>
      <xdr:col>86</xdr:col>
      <xdr:colOff>25400</xdr:colOff>
      <xdr:row>59</xdr:row>
      <xdr:rowOff>5652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1012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160634</xdr:rowOff>
    </xdr:from>
    <xdr:ext cx="599010" cy="259045"/>
    <xdr:sp macro="" textlink="">
      <xdr:nvSpPr>
        <xdr:cNvPr id="583" name="教育費最大値テキスト">
          <a:extLst>
            <a:ext uri="{FF2B5EF4-FFF2-40B4-BE49-F238E27FC236}">
              <a16:creationId xmlns:a16="http://schemas.microsoft.com/office/drawing/2014/main" id="{00000000-0008-0000-0700-000047020000}"/>
            </a:ext>
          </a:extLst>
        </xdr:cNvPr>
        <xdr:cNvSpPr txBox="1"/>
      </xdr:nvSpPr>
      <xdr:spPr>
        <a:xfrm>
          <a:off x="16370300" y="856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42507</xdr:rowOff>
    </xdr:from>
    <xdr:to>
      <xdr:col>86</xdr:col>
      <xdr:colOff>25400</xdr:colOff>
      <xdr:row>51</xdr:row>
      <xdr:rowOff>42507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8786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160451</xdr:rowOff>
    </xdr:from>
    <xdr:to>
      <xdr:col>85</xdr:col>
      <xdr:colOff>127000</xdr:colOff>
      <xdr:row>57</xdr:row>
      <xdr:rowOff>25019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5481300" y="9590201"/>
          <a:ext cx="838200" cy="20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57955</xdr:rowOff>
    </xdr:from>
    <xdr:ext cx="534377" cy="259045"/>
    <xdr:sp macro="" textlink="">
      <xdr:nvSpPr>
        <xdr:cNvPr id="586" name="教育費平均値テキスト">
          <a:extLst>
            <a:ext uri="{FF2B5EF4-FFF2-40B4-BE49-F238E27FC236}">
              <a16:creationId xmlns:a16="http://schemas.microsoft.com/office/drawing/2014/main" id="{00000000-0008-0000-0700-00004A020000}"/>
            </a:ext>
          </a:extLst>
        </xdr:cNvPr>
        <xdr:cNvSpPr txBox="1"/>
      </xdr:nvSpPr>
      <xdr:spPr>
        <a:xfrm>
          <a:off x="16370300" y="9659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79528</xdr:rowOff>
    </xdr:from>
    <xdr:to>
      <xdr:col>85</xdr:col>
      <xdr:colOff>177800</xdr:colOff>
      <xdr:row>57</xdr:row>
      <xdr:rowOff>9678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6268700" y="968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4204</xdr:rowOff>
    </xdr:from>
    <xdr:to>
      <xdr:col>81</xdr:col>
      <xdr:colOff>50800</xdr:colOff>
      <xdr:row>57</xdr:row>
      <xdr:rowOff>25019</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4592300" y="9776854"/>
          <a:ext cx="889000" cy="2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73901</xdr:rowOff>
    </xdr:from>
    <xdr:to>
      <xdr:col>81</xdr:col>
      <xdr:colOff>101600</xdr:colOff>
      <xdr:row>57</xdr:row>
      <xdr:rowOff>4051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5430500" y="967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20578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945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4204</xdr:rowOff>
    </xdr:from>
    <xdr:to>
      <xdr:col>76</xdr:col>
      <xdr:colOff>114300</xdr:colOff>
      <xdr:row>58</xdr:row>
      <xdr:rowOff>53366</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3703300" y="9776854"/>
          <a:ext cx="889000" cy="2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162585</xdr:rowOff>
    </xdr:from>
    <xdr:to>
      <xdr:col>76</xdr:col>
      <xdr:colOff>165100</xdr:colOff>
      <xdr:row>56</xdr:row>
      <xdr:rowOff>92735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4541500" y="959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109262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36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53366</xdr:rowOff>
    </xdr:from>
    <xdr:to>
      <xdr:col>71</xdr:col>
      <xdr:colOff>177800</xdr:colOff>
      <xdr:row>58</xdr:row>
      <xdr:rowOff>90957</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2814300" y="9997466"/>
          <a:ext cx="889000" cy="3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92151</xdr:rowOff>
    </xdr:from>
    <xdr:to>
      <xdr:col>72</xdr:col>
      <xdr:colOff>38100</xdr:colOff>
      <xdr:row>57</xdr:row>
      <xdr:rowOff>22301</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3652500" y="96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38828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46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99873</xdr:rowOff>
    </xdr:from>
    <xdr:to>
      <xdr:col>67</xdr:col>
      <xdr:colOff>101600</xdr:colOff>
      <xdr:row>57</xdr:row>
      <xdr:rowOff>30023</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2763500" y="970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46550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47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109651</xdr:rowOff>
    </xdr:from>
    <xdr:to>
      <xdr:col>85</xdr:col>
      <xdr:colOff>177800</xdr:colOff>
      <xdr:row>56</xdr:row>
      <xdr:rowOff>39801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6268700" y="953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132528</xdr:rowOff>
    </xdr:from>
    <xdr:ext cx="534377" cy="259045"/>
    <xdr:sp macro="" textlink="">
      <xdr:nvSpPr>
        <xdr:cNvPr id="605" name="教育費該当値テキスト">
          <a:extLst>
            <a:ext uri="{FF2B5EF4-FFF2-40B4-BE49-F238E27FC236}">
              <a16:creationId xmlns:a16="http://schemas.microsoft.com/office/drawing/2014/main" id="{00000000-0008-0000-0700-00005D020000}"/>
            </a:ext>
          </a:extLst>
        </xdr:cNvPr>
        <xdr:cNvSpPr txBox="1"/>
      </xdr:nvSpPr>
      <xdr:spPr>
        <a:xfrm>
          <a:off x="16370300" y="93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145669</xdr:rowOff>
    </xdr:from>
    <xdr:to>
      <xdr:col>81</xdr:col>
      <xdr:colOff>101600</xdr:colOff>
      <xdr:row>57</xdr:row>
      <xdr:rowOff>75819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5430500" y="974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66946</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5214111" y="983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124854</xdr:rowOff>
    </xdr:from>
    <xdr:to>
      <xdr:col>76</xdr:col>
      <xdr:colOff>165100</xdr:colOff>
      <xdr:row>57</xdr:row>
      <xdr:rowOff>55004</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4541500" y="972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46131</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4325111" y="981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2566</xdr:rowOff>
    </xdr:from>
    <xdr:to>
      <xdr:col>72</xdr:col>
      <xdr:colOff>38100</xdr:colOff>
      <xdr:row>58</xdr:row>
      <xdr:rowOff>104166</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3652500" y="994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95293</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3436111" y="1003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40157</xdr:rowOff>
    </xdr:from>
    <xdr:to>
      <xdr:col>67</xdr:col>
      <xdr:colOff>101600</xdr:colOff>
      <xdr:row>58</xdr:row>
      <xdr:rowOff>141757</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2763500" y="998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132884</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547111" y="1007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a:extLst>
            <a:ext uri="{FF2B5EF4-FFF2-40B4-BE49-F238E27FC236}">
              <a16:creationId xmlns:a16="http://schemas.microsoft.com/office/drawing/2014/main" id="{00000000-0008-0000-0700-00007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157505</xdr:rowOff>
    </xdr:from>
    <xdr:to>
      <xdr:col>85</xdr:col>
      <xdr:colOff>126364</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6317595" y="11987555"/>
          <a:ext cx="1269" cy="16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8" name="災害復旧費最小値テキスト">
          <a:extLst>
            <a:ext uri="{FF2B5EF4-FFF2-40B4-BE49-F238E27FC236}">
              <a16:creationId xmlns:a16="http://schemas.microsoft.com/office/drawing/2014/main" id="{00000000-0008-0000-0700-00007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104182</xdr:rowOff>
    </xdr:from>
    <xdr:ext cx="599010" cy="259045"/>
    <xdr:sp macro="" textlink="">
      <xdr:nvSpPr>
        <xdr:cNvPr id="640" name="災害復旧費最大値テキスト">
          <a:extLst>
            <a:ext uri="{FF2B5EF4-FFF2-40B4-BE49-F238E27FC236}">
              <a16:creationId xmlns:a16="http://schemas.microsoft.com/office/drawing/2014/main" id="{00000000-0008-0000-0700-000080020000}"/>
            </a:ext>
          </a:extLst>
        </xdr:cNvPr>
        <xdr:cNvSpPr txBox="1"/>
      </xdr:nvSpPr>
      <xdr:spPr>
        <a:xfrm>
          <a:off x="16370300" y="1176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157505</xdr:rowOff>
    </xdr:from>
    <xdr:to>
      <xdr:col>86</xdr:col>
      <xdr:colOff>25400</xdr:colOff>
      <xdr:row>69</xdr:row>
      <xdr:rowOff>157505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198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131627</xdr:rowOff>
    </xdr:from>
    <xdr:ext cx="469744" cy="259045"/>
    <xdr:sp macro="" textlink="">
      <xdr:nvSpPr>
        <xdr:cNvPr id="643" name="災害復旧費平均値テキスト">
          <a:extLst>
            <a:ext uri="{FF2B5EF4-FFF2-40B4-BE49-F238E27FC236}">
              <a16:creationId xmlns:a16="http://schemas.microsoft.com/office/drawing/2014/main" id="{00000000-0008-0000-0700-000083020000}"/>
            </a:ext>
          </a:extLst>
        </xdr:cNvPr>
        <xdr:cNvSpPr txBox="1"/>
      </xdr:nvSpPr>
      <xdr:spPr>
        <a:xfrm>
          <a:off x="16370300" y="13333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108750</xdr:rowOff>
    </xdr:from>
    <xdr:to>
      <xdr:col>85</xdr:col>
      <xdr:colOff>177800</xdr:colOff>
      <xdr:row>79</xdr:row>
      <xdr:rowOff>38900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6268700" y="134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120675</xdr:rowOff>
    </xdr:from>
    <xdr:to>
      <xdr:col>81</xdr:col>
      <xdr:colOff>101600</xdr:colOff>
      <xdr:row>79</xdr:row>
      <xdr:rowOff>50825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5430500" y="1349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67352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26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42684</xdr:rowOff>
    </xdr:from>
    <xdr:to>
      <xdr:col>76</xdr:col>
      <xdr:colOff>114300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3703300" y="13587234"/>
          <a:ext cx="889000" cy="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103327</xdr:rowOff>
    </xdr:from>
    <xdr:to>
      <xdr:col>76</xdr:col>
      <xdr:colOff>165100</xdr:colOff>
      <xdr:row>79</xdr:row>
      <xdr:rowOff>33477</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4541500" y="1347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50004</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2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42684</xdr:rowOff>
    </xdr:from>
    <xdr:to>
      <xdr:col>71</xdr:col>
      <xdr:colOff>177800</xdr:colOff>
      <xdr:row>79</xdr:row>
      <xdr:rowOff>44450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flipV="1">
          <a:off x="12814300" y="13587234"/>
          <a:ext cx="889000" cy="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88024</xdr:rowOff>
    </xdr:from>
    <xdr:to>
      <xdr:col>72</xdr:col>
      <xdr:colOff>38100</xdr:colOff>
      <xdr:row>79</xdr:row>
      <xdr:rowOff>18174</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3652500" y="134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34701</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323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116815</xdr:rowOff>
    </xdr:from>
    <xdr:to>
      <xdr:col>67</xdr:col>
      <xdr:colOff>101600</xdr:colOff>
      <xdr:row>79</xdr:row>
      <xdr:rowOff>46965</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2763500" y="134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63492</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79428" y="1326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87177</xdr:rowOff>
    </xdr:from>
    <xdr:ext cx="249299" cy="259045"/>
    <xdr:sp macro="" textlink="">
      <xdr:nvSpPr>
        <xdr:cNvPr id="662" name="災害復旧費該当値テキスト">
          <a:extLst>
            <a:ext uri="{FF2B5EF4-FFF2-40B4-BE49-F238E27FC236}">
              <a16:creationId xmlns:a16="http://schemas.microsoft.com/office/drawing/2014/main" id="{00000000-0008-0000-0700-000096020000}"/>
            </a:ext>
          </a:extLst>
        </xdr:cNvPr>
        <xdr:cNvSpPr txBox="1"/>
      </xdr:nvSpPr>
      <xdr:spPr>
        <a:xfrm>
          <a:off x="16370300" y="13460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163334</xdr:rowOff>
    </xdr:from>
    <xdr:to>
      <xdr:col>72</xdr:col>
      <xdr:colOff>38100</xdr:colOff>
      <xdr:row>79</xdr:row>
      <xdr:rowOff>93484</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3652500" y="1353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84611</xdr:rowOff>
    </xdr:from>
    <xdr:ext cx="378565"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3514017" y="13629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150079</xdr:rowOff>
    </xdr:from>
    <xdr:to>
      <xdr:col>85</xdr:col>
      <xdr:colOff>126364</xdr:colOff>
      <xdr:row>98</xdr:row>
      <xdr:rowOff>116946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409129"/>
          <a:ext cx="1269" cy="150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120773</xdr:rowOff>
    </xdr:from>
    <xdr:ext cx="534377"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692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116946</xdr:rowOff>
    </xdr:from>
    <xdr:to>
      <xdr:col>86</xdr:col>
      <xdr:colOff>25400</xdr:colOff>
      <xdr:row>98</xdr:row>
      <xdr:rowOff>116946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691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96756</xdr:rowOff>
    </xdr:from>
    <xdr:ext cx="599010"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18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211,138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150079</xdr:rowOff>
    </xdr:from>
    <xdr:to>
      <xdr:col>86</xdr:col>
      <xdr:colOff>25400</xdr:colOff>
      <xdr:row>89</xdr:row>
      <xdr:rowOff>150079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4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31702</xdr:rowOff>
    </xdr:from>
    <xdr:to>
      <xdr:col>85</xdr:col>
      <xdr:colOff>127000</xdr:colOff>
      <xdr:row>98</xdr:row>
      <xdr:rowOff>47346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5481300" y="16833802"/>
          <a:ext cx="838200" cy="1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97764</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385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74887</xdr:rowOff>
    </xdr:from>
    <xdr:to>
      <xdr:col>85</xdr:col>
      <xdr:colOff>177800</xdr:colOff>
      <xdr:row>97</xdr:row>
      <xdr:rowOff>5037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5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47346</xdr:rowOff>
    </xdr:from>
    <xdr:to>
      <xdr:col>81</xdr:col>
      <xdr:colOff>50800</xdr:colOff>
      <xdr:row>98</xdr:row>
      <xdr:rowOff>48747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4592300" y="16849446"/>
          <a:ext cx="889000" cy="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92100</xdr:rowOff>
    </xdr:from>
    <xdr:to>
      <xdr:col>81</xdr:col>
      <xdr:colOff>101600</xdr:colOff>
      <xdr:row>97</xdr:row>
      <xdr:rowOff>22250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5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38777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32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48747</xdr:rowOff>
    </xdr:from>
    <xdr:to>
      <xdr:col>76</xdr:col>
      <xdr:colOff>114300</xdr:colOff>
      <xdr:row>98</xdr:row>
      <xdr:rowOff>53975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3703300" y="16850847"/>
          <a:ext cx="889000" cy="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111044</xdr:rowOff>
    </xdr:from>
    <xdr:to>
      <xdr:col>76</xdr:col>
      <xdr:colOff>165100</xdr:colOff>
      <xdr:row>97</xdr:row>
      <xdr:rowOff>41194</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57721</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3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50088</xdr:rowOff>
    </xdr:from>
    <xdr:to>
      <xdr:col>71</xdr:col>
      <xdr:colOff>177800</xdr:colOff>
      <xdr:row>98</xdr:row>
      <xdr:rowOff>53975</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2814300" y="16852188"/>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110099</xdr:rowOff>
    </xdr:from>
    <xdr:to>
      <xdr:col>72</xdr:col>
      <xdr:colOff>38100</xdr:colOff>
      <xdr:row>97</xdr:row>
      <xdr:rowOff>40249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56776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3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103324</xdr:rowOff>
    </xdr:from>
    <xdr:to>
      <xdr:col>67</xdr:col>
      <xdr:colOff>101600</xdr:colOff>
      <xdr:row>97</xdr:row>
      <xdr:rowOff>33474</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50001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152352</xdr:rowOff>
    </xdr:from>
    <xdr:to>
      <xdr:col>85</xdr:col>
      <xdr:colOff>177800</xdr:colOff>
      <xdr:row>98</xdr:row>
      <xdr:rowOff>82502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678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67279</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669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167996</xdr:rowOff>
    </xdr:from>
    <xdr:to>
      <xdr:col>81</xdr:col>
      <xdr:colOff>101600</xdr:colOff>
      <xdr:row>98</xdr:row>
      <xdr:rowOff>98146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679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89273</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689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169397</xdr:rowOff>
    </xdr:from>
    <xdr:to>
      <xdr:col>76</xdr:col>
      <xdr:colOff>165100</xdr:colOff>
      <xdr:row>98</xdr:row>
      <xdr:rowOff>99547</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680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90674</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689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3175</xdr:rowOff>
    </xdr:from>
    <xdr:to>
      <xdr:col>72</xdr:col>
      <xdr:colOff>38100</xdr:colOff>
      <xdr:row>98</xdr:row>
      <xdr:rowOff>104775</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680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95902</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689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170738</xdr:rowOff>
    </xdr:from>
    <xdr:to>
      <xdr:col>67</xdr:col>
      <xdr:colOff>101600</xdr:colOff>
      <xdr:row>98</xdr:row>
      <xdr:rowOff>100888</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680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92015</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689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61062</xdr:rowOff>
    </xdr:from>
    <xdr:to>
      <xdr:col>116</xdr:col>
      <xdr:colOff>62864</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547462"/>
          <a:ext cx="1269" cy="11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163695</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678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7739</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32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61062</xdr:rowOff>
    </xdr:from>
    <xdr:to>
      <xdr:col>116</xdr:col>
      <xdr:colOff>152400</xdr:colOff>
      <xdr:row>32</xdr:row>
      <xdr:rowOff>61062</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54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81145</xdr:rowOff>
    </xdr:from>
    <xdr:ext cx="313932"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424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58268</xdr:rowOff>
    </xdr:from>
    <xdr:to>
      <xdr:col>116</xdr:col>
      <xdr:colOff>114300</xdr:colOff>
      <xdr:row>38</xdr:row>
      <xdr:rowOff>159868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5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81585</xdr:rowOff>
    </xdr:from>
    <xdr:to>
      <xdr:col>112</xdr:col>
      <xdr:colOff>38100</xdr:colOff>
      <xdr:row>39</xdr:row>
      <xdr:rowOff>11735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5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28262</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66333" y="637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82499</xdr:rowOff>
    </xdr:from>
    <xdr:to>
      <xdr:col>102</xdr:col>
      <xdr:colOff>165100</xdr:colOff>
      <xdr:row>39</xdr:row>
      <xdr:rowOff>12649</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59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29176</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88333" y="63728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15003</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99333" y="63586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36695</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551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年度の歳出決算総額は，住民一人当たり</a:t>
          </a:r>
          <a:r>
            <a:rPr kumimoji="1" lang="en-US" altLang="ja-JP" sz="1300">
              <a:latin typeface="ＭＳ Ｐゴシック" panose="020B0600070205080204" pitchFamily="50" charset="-128"/>
              <a:ea typeface="ＭＳ Ｐゴシック" panose="020B0600070205080204" pitchFamily="50" charset="-128"/>
            </a:rPr>
            <a:t>450,564</a:t>
          </a:r>
          <a:r>
            <a:rPr kumimoji="1" lang="ja-JP" altLang="en-US" sz="1300">
              <a:latin typeface="ＭＳ Ｐゴシック" panose="020B0600070205080204" pitchFamily="50" charset="-128"/>
              <a:ea typeface="ＭＳ Ｐゴシック" panose="020B0600070205080204" pitchFamily="50" charset="-128"/>
            </a:rPr>
            <a:t>円であり，議会費，消防費および教育費を除いた各歳出について類似団体平均より下回っている状況である。</a:t>
          </a:r>
        </a:p>
        <a:p>
          <a:r>
            <a:rPr kumimoji="1" lang="ja-JP" altLang="en-US" sz="1300">
              <a:latin typeface="ＭＳ Ｐゴシック" panose="020B0600070205080204" pitchFamily="50" charset="-128"/>
              <a:ea typeface="ＭＳ Ｐゴシック" panose="020B0600070205080204" pitchFamily="50" charset="-128"/>
            </a:rPr>
            <a:t>　前年度と比較して大きく増減があったのは教育費で，住民一人当たりコストは</a:t>
          </a:r>
          <a:r>
            <a:rPr kumimoji="1" lang="en-US" altLang="ja-JP" sz="1300">
              <a:latin typeface="ＭＳ Ｐゴシック" panose="020B0600070205080204" pitchFamily="50" charset="-128"/>
              <a:ea typeface="ＭＳ Ｐゴシック" panose="020B0600070205080204" pitchFamily="50" charset="-128"/>
            </a:rPr>
            <a:t>74,866</a:t>
          </a:r>
          <a:r>
            <a:rPr kumimoji="1" lang="ja-JP" altLang="en-US" sz="1300">
              <a:latin typeface="ＭＳ Ｐゴシック" panose="020B0600070205080204" pitchFamily="50" charset="-128"/>
              <a:ea typeface="ＭＳ Ｐゴシック" panose="020B0600070205080204" pitchFamily="50" charset="-128"/>
            </a:rPr>
            <a:t>円で，前年度と比較して</a:t>
          </a:r>
          <a:r>
            <a:rPr kumimoji="1" lang="en-US" altLang="ja-JP" sz="1300">
              <a:latin typeface="ＭＳ Ｐゴシック" panose="020B0600070205080204" pitchFamily="50" charset="-128"/>
              <a:ea typeface="ＭＳ Ｐゴシック" panose="020B0600070205080204" pitchFamily="50" charset="-128"/>
            </a:rPr>
            <a:t>16,336</a:t>
          </a:r>
          <a:r>
            <a:rPr kumimoji="1" lang="ja-JP" altLang="en-US" sz="1300">
              <a:latin typeface="ＭＳ Ｐゴシック" panose="020B0600070205080204" pitchFamily="50" charset="-128"/>
              <a:ea typeface="ＭＳ Ｐゴシック" panose="020B0600070205080204" pitchFamily="50" charset="-128"/>
            </a:rPr>
            <a:t>円増加した。増加の主な要因は，小学校統合のための工事費の増によるものである。</a:t>
          </a:r>
        </a:p>
        <a:p>
          <a:r>
            <a:rPr kumimoji="1" lang="ja-JP" altLang="en-US" sz="1300">
              <a:latin typeface="ＭＳ Ｐゴシック" panose="020B0600070205080204" pitchFamily="50" charset="-128"/>
              <a:ea typeface="ＭＳ Ｐゴシック" panose="020B0600070205080204" pitchFamily="50" charset="-128"/>
            </a:rPr>
            <a:t>　次いで農林水産業費については，住民一人当たりコストは</a:t>
          </a:r>
          <a:r>
            <a:rPr kumimoji="1" lang="en-US" altLang="ja-JP" sz="1300">
              <a:latin typeface="ＭＳ Ｐゴシック" panose="020B0600070205080204" pitchFamily="50" charset="-128"/>
              <a:ea typeface="ＭＳ Ｐゴシック" panose="020B0600070205080204" pitchFamily="50" charset="-128"/>
            </a:rPr>
            <a:t>23,028</a:t>
          </a:r>
          <a:r>
            <a:rPr kumimoji="1" lang="ja-JP" altLang="en-US" sz="1300">
              <a:latin typeface="ＭＳ Ｐゴシック" panose="020B0600070205080204" pitchFamily="50" charset="-128"/>
              <a:ea typeface="ＭＳ Ｐゴシック" panose="020B0600070205080204" pitchFamily="50" charset="-128"/>
            </a:rPr>
            <a:t>円で，前年度と比較して</a:t>
          </a:r>
          <a:r>
            <a:rPr kumimoji="1" lang="en-US" altLang="ja-JP" sz="1300">
              <a:latin typeface="ＭＳ Ｐゴシック" panose="020B0600070205080204" pitchFamily="50" charset="-128"/>
              <a:ea typeface="ＭＳ Ｐゴシック" panose="020B0600070205080204" pitchFamily="50" charset="-128"/>
            </a:rPr>
            <a:t>6,824</a:t>
          </a:r>
          <a:r>
            <a:rPr kumimoji="1" lang="ja-JP" altLang="en-US" sz="1300">
              <a:latin typeface="ＭＳ Ｐゴシック" panose="020B0600070205080204" pitchFamily="50" charset="-128"/>
              <a:ea typeface="ＭＳ Ｐゴシック" panose="020B0600070205080204" pitchFamily="50" charset="-128"/>
            </a:rPr>
            <a:t>円増加した。増加の主な要因は，主食用米の米価下落のための補助金によるものである。民生費については，住民一人あたりコストは</a:t>
          </a:r>
          <a:r>
            <a:rPr kumimoji="1" lang="en-US" altLang="ja-JP" sz="1300">
              <a:latin typeface="ＭＳ Ｐゴシック" panose="020B0600070205080204" pitchFamily="50" charset="-128"/>
              <a:ea typeface="ＭＳ Ｐゴシック" panose="020B0600070205080204" pitchFamily="50" charset="-128"/>
            </a:rPr>
            <a:t>130,321</a:t>
          </a:r>
          <a:r>
            <a:rPr kumimoji="1" lang="ja-JP" altLang="en-US" sz="1300">
              <a:latin typeface="ＭＳ Ｐゴシック" panose="020B0600070205080204" pitchFamily="50" charset="-128"/>
              <a:ea typeface="ＭＳ Ｐゴシック" panose="020B0600070205080204" pitchFamily="50" charset="-128"/>
            </a:rPr>
            <a:t>円で，前年度と比較して</a:t>
          </a:r>
          <a:r>
            <a:rPr kumimoji="1" lang="en-US" altLang="ja-JP" sz="1300">
              <a:latin typeface="ＭＳ Ｐゴシック" panose="020B0600070205080204" pitchFamily="50" charset="-128"/>
              <a:ea typeface="ＭＳ Ｐゴシック" panose="020B0600070205080204" pitchFamily="50" charset="-128"/>
            </a:rPr>
            <a:t>4,271</a:t>
          </a:r>
          <a:r>
            <a:rPr kumimoji="1" lang="ja-JP" altLang="en-US" sz="1300">
              <a:latin typeface="ＭＳ Ｐゴシック" panose="020B0600070205080204" pitchFamily="50" charset="-128"/>
              <a:ea typeface="ＭＳ Ｐゴシック" panose="020B0600070205080204" pitchFamily="50" charset="-128"/>
            </a:rPr>
            <a:t>円減少した。</a:t>
          </a:r>
        </a:p>
        <a:p>
          <a:r>
            <a:rPr kumimoji="1" lang="ja-JP" altLang="en-US" sz="1300">
              <a:latin typeface="ＭＳ Ｐゴシック" panose="020B0600070205080204" pitchFamily="50" charset="-128"/>
              <a:ea typeface="ＭＳ Ｐゴシック" panose="020B0600070205080204" pitchFamily="50" charset="-128"/>
            </a:rPr>
            <a:t>減少の主な要因は，子育て世帯等臨時特別支援事業費補助金終了によるものである。</a:t>
          </a:r>
        </a:p>
        <a:p>
          <a:r>
            <a:rPr kumimoji="1" lang="ja-JP" altLang="en-US" sz="1300">
              <a:latin typeface="ＭＳ Ｐゴシック" panose="020B0600070205080204" pitchFamily="50" charset="-128"/>
              <a:ea typeface="ＭＳ Ｐゴシック" panose="020B0600070205080204" pitchFamily="50" charset="-128"/>
            </a:rPr>
            <a:t>　類似団体平均を上回った議会費については，議員報酬改定による議員報酬，期末手当，共済費の増によるものである。</a:t>
          </a:r>
        </a:p>
        <a:p>
          <a:r>
            <a:rPr kumimoji="1" lang="ja-JP" altLang="en-US" sz="1300">
              <a:latin typeface="ＭＳ Ｐゴシック" panose="020B0600070205080204" pitchFamily="50" charset="-128"/>
              <a:ea typeface="ＭＳ Ｐゴシック" panose="020B0600070205080204" pitchFamily="50" charset="-128"/>
            </a:rPr>
            <a:t>　今後については，庁舎の大規模改修</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工事に伴う総務費の増や，住民の高齢化に伴う民生費の増などが見込まれているため，引き続き経費の削減に努めていく。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茨城県利根町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a:t>
          </a:r>
          <a:r>
            <a:rPr kumimoji="1" lang="en-US" altLang="ja-JP"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年度における実質収支比率は，分子となる実質収支が</a:t>
          </a:r>
          <a:r>
            <a:rPr kumimoji="1" lang="en-US" altLang="ja-JP"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百万円の減（形式収支</a:t>
          </a:r>
          <a:r>
            <a:rPr kumimoji="1" lang="en-US" altLang="ja-JP"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a:t>
          </a:r>
          <a:r>
            <a:rPr kumimoji="1" lang="ja-JP" altLang="en-US"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百万円の増，翌年度に繰り越す財源</a:t>
          </a:r>
          <a:r>
            <a:rPr kumimoji="1" lang="en-US" altLang="ja-JP"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12</a:t>
          </a:r>
          <a:r>
            <a:rPr kumimoji="1" lang="ja-JP" altLang="en-US"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百万円の増），分母となる標準財政規模が</a:t>
          </a:r>
          <a:r>
            <a:rPr kumimoji="1" lang="en-US" altLang="ja-JP"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85</a:t>
          </a:r>
          <a:r>
            <a:rPr kumimoji="1" lang="ja-JP" altLang="en-US"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百万円の減（標準税収入額</a:t>
          </a:r>
          <a:r>
            <a:rPr kumimoji="1" lang="en-US" altLang="ja-JP"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58</a:t>
          </a:r>
          <a:r>
            <a:rPr kumimoji="1" lang="ja-JP" altLang="en-US"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百万円の増，普通交付税</a:t>
          </a:r>
          <a:r>
            <a:rPr kumimoji="1" lang="en-US" altLang="ja-JP"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a:t>
          </a:r>
          <a:r>
            <a:rPr kumimoji="1" lang="ja-JP" altLang="en-US"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百万円の増，臨時財政対策債発行可能額</a:t>
          </a:r>
          <a:r>
            <a:rPr kumimoji="1" lang="en-US" altLang="ja-JP"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149</a:t>
          </a:r>
          <a:r>
            <a:rPr kumimoji="1" lang="ja-JP" altLang="en-US"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百万円の減）となり，前年度と比較して</a:t>
          </a:r>
          <a:r>
            <a:rPr kumimoji="1" lang="en-US" altLang="ja-JP"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0.01</a:t>
          </a:r>
          <a:r>
            <a:rPr kumimoji="1" lang="ja-JP" altLang="en-US"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ポイント増の</a:t>
          </a:r>
          <a:r>
            <a:rPr kumimoji="1" lang="en-US" altLang="ja-JP"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6.80%</a:t>
          </a:r>
          <a:r>
            <a:rPr kumimoji="1" lang="ja-JP" altLang="en-US"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となった。過去</a:t>
          </a:r>
          <a:r>
            <a:rPr kumimoji="1" lang="en-US" altLang="ja-JP"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年間についても，実質収支比率で望ましいとされる</a:t>
          </a:r>
          <a:r>
            <a:rPr kumimoji="1" lang="en-US" altLang="ja-JP"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から大きく離れることなく推移されており，今後も引き続きこの割合を維持していくよう努めたい。</a:t>
          </a:r>
          <a:endParaRPr kumimoji="1" lang="en-US" altLang="ja-JP"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財政調整基金残高については，将来の施設整備に備え特定目的基金への積立を行ったこともあり，前年度と比較して</a:t>
          </a:r>
          <a:r>
            <a:rPr kumimoji="1" lang="en-US" altLang="ja-JP"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144</a:t>
          </a:r>
          <a:r>
            <a:rPr kumimoji="1" lang="ja-JP" altLang="en-US"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a:t>
          </a:r>
          <a:r>
            <a:rPr kumimoji="1" lang="en-US" altLang="ja-JP"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3.08</a:t>
          </a:r>
          <a:r>
            <a:rPr kumimoji="1" lang="ja-JP" altLang="en-US"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ポイント減の</a:t>
          </a:r>
          <a:r>
            <a:rPr kumimoji="1" lang="en-US" altLang="ja-JP"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20.66</a:t>
          </a:r>
          <a:r>
            <a:rPr kumimoji="1" lang="ja-JP" altLang="en-US"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a:t>
          </a:r>
          <a:endParaRPr kumimoji="1" lang="en-US" altLang="ja-JP"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実質単年度収支は，財政調整基金については前述のとおり</a:t>
          </a:r>
          <a:r>
            <a:rPr kumimoji="1" lang="en-US" altLang="ja-JP"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144</a:t>
          </a:r>
          <a:r>
            <a:rPr kumimoji="1" lang="ja-JP" altLang="en-US"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百万円減少し，単年度収支が前年度と比較して</a:t>
          </a:r>
          <a:r>
            <a:rPr kumimoji="1" lang="en-US" altLang="ja-JP"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74</a:t>
          </a:r>
          <a:r>
            <a:rPr kumimoji="1" lang="ja-JP" altLang="en-US"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百万円減少したため，実質単年度収支は前年度と比較して</a:t>
          </a:r>
          <a:r>
            <a:rPr kumimoji="1" lang="en-US" altLang="ja-JP"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142</a:t>
          </a:r>
          <a:r>
            <a:rPr kumimoji="1" lang="ja-JP" altLang="en-US"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百万円減少し，標準財政規模比は</a:t>
          </a:r>
          <a:r>
            <a:rPr kumimoji="1" lang="en-US" altLang="ja-JP"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3.52</a:t>
          </a:r>
          <a:r>
            <a:rPr kumimoji="1" lang="ja-JP" altLang="en-US"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茨城県利根町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一般会計と特別会計を含めた連結実質赤字比率については，全会計が黒字であったため算定されていない。令和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年度の比率は</a:t>
          </a:r>
          <a:r>
            <a:rPr kumimoji="1" lang="en-US" altLang="ja-JP" sz="1400">
              <a:latin typeface="ＭＳ ゴシック" pitchFamily="49" charset="-128"/>
              <a:ea typeface="ＭＳ ゴシック" pitchFamily="49" charset="-128"/>
            </a:rPr>
            <a:t>9.47%</a:t>
          </a:r>
          <a:r>
            <a:rPr kumimoji="1" lang="ja-JP" altLang="en-US" sz="1400">
              <a:latin typeface="ＭＳ ゴシック" pitchFamily="49" charset="-128"/>
              <a:ea typeface="ＭＳ ゴシック" pitchFamily="49" charset="-128"/>
            </a:rPr>
            <a:t>の黒字であり，前年度は</a:t>
          </a:r>
          <a:r>
            <a:rPr kumimoji="1" lang="en-US" altLang="ja-JP" sz="1400">
              <a:latin typeface="ＭＳ ゴシック" pitchFamily="49" charset="-128"/>
              <a:ea typeface="ＭＳ ゴシック" pitchFamily="49" charset="-128"/>
            </a:rPr>
            <a:t>11.08%</a:t>
          </a:r>
          <a:r>
            <a:rPr kumimoji="1" lang="ja-JP" altLang="en-US" sz="1400">
              <a:latin typeface="ＭＳ ゴシック" pitchFamily="49" charset="-128"/>
              <a:ea typeface="ＭＳ ゴシック" pitchFamily="49" charset="-128"/>
            </a:rPr>
            <a:t>の黒字であったため，</a:t>
          </a:r>
          <a:r>
            <a:rPr kumimoji="1" lang="en-US" altLang="ja-JP" sz="1400">
              <a:latin typeface="ＭＳ ゴシック" pitchFamily="49" charset="-128"/>
              <a:ea typeface="ＭＳ ゴシック" pitchFamily="49" charset="-128"/>
            </a:rPr>
            <a:t>1.61</a:t>
          </a:r>
          <a:r>
            <a:rPr kumimoji="1" lang="ja-JP" altLang="en-US" sz="1400">
              <a:latin typeface="ＭＳ ゴシック" pitchFamily="49" charset="-128"/>
              <a:ea typeface="ＭＳ ゴシック" pitchFamily="49" charset="-128"/>
            </a:rPr>
            <a:t>ポイント低下する結果となった。　</a:t>
          </a:r>
        </a:p>
        <a:p>
          <a:r>
            <a:rPr kumimoji="1" lang="ja-JP" altLang="en-US" sz="1400">
              <a:latin typeface="ＭＳ ゴシック" pitchFamily="49" charset="-128"/>
              <a:ea typeface="ＭＳ ゴシック" pitchFamily="49" charset="-128"/>
            </a:rPr>
            <a:t>　現在は全会計で黒字となっており，財政の健全化が保持されているが，今後さらに高齢化が進み，特に後期高齢者医療特別会計や介護保険特別会計における給付費の増も見込まれていることから，経費の適正化，歳入の確保に努め，引き続き適正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7229077</v>
      </c>
      <c r="BO4" s="449"/>
      <c r="BP4" s="449"/>
      <c r="BQ4" s="449"/>
      <c r="BR4" s="449"/>
      <c r="BS4" s="449"/>
      <c r="BT4" s="449"/>
      <c r="BU4" s="450"/>
      <c r="BV4" s="448">
        <v>7030257</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6.8</v>
      </c>
      <c r="CU4" s="589"/>
      <c r="CV4" s="589"/>
      <c r="CW4" s="589"/>
      <c r="CX4" s="589"/>
      <c r="CY4" s="589"/>
      <c r="CZ4" s="589"/>
      <c r="DA4" s="590"/>
      <c r="DB4" s="588">
        <v>6.8</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6942770</v>
      </c>
      <c r="BO5" s="420"/>
      <c r="BP5" s="420"/>
      <c r="BQ5" s="420"/>
      <c r="BR5" s="420"/>
      <c r="BS5" s="420"/>
      <c r="BT5" s="420"/>
      <c r="BU5" s="421"/>
      <c r="BV5" s="419">
        <v>6750728</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90.1</v>
      </c>
      <c r="CU5" s="417"/>
      <c r="CV5" s="417"/>
      <c r="CW5" s="417"/>
      <c r="CX5" s="417"/>
      <c r="CY5" s="417"/>
      <c r="CZ5" s="417"/>
      <c r="DA5" s="418"/>
      <c r="DB5" s="416">
        <v>84.4</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286307</v>
      </c>
      <c r="BO6" s="420"/>
      <c r="BP6" s="420"/>
      <c r="BQ6" s="420"/>
      <c r="BR6" s="420"/>
      <c r="BS6" s="420"/>
      <c r="BT6" s="420"/>
      <c r="BU6" s="421"/>
      <c r="BV6" s="419">
        <v>279529</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91.3</v>
      </c>
      <c r="CU6" s="563"/>
      <c r="CV6" s="563"/>
      <c r="CW6" s="563"/>
      <c r="CX6" s="563"/>
      <c r="CY6" s="563"/>
      <c r="CZ6" s="563"/>
      <c r="DA6" s="564"/>
      <c r="DB6" s="562">
        <v>88.7</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12928</v>
      </c>
      <c r="BO7" s="420"/>
      <c r="BP7" s="420"/>
      <c r="BQ7" s="420"/>
      <c r="BR7" s="420"/>
      <c r="BS7" s="420"/>
      <c r="BT7" s="420"/>
      <c r="BU7" s="421"/>
      <c r="BV7" s="419">
        <v>721</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4021133</v>
      </c>
      <c r="CU7" s="420"/>
      <c r="CV7" s="420"/>
      <c r="CW7" s="420"/>
      <c r="CX7" s="420"/>
      <c r="CY7" s="420"/>
      <c r="CZ7" s="420"/>
      <c r="DA7" s="421"/>
      <c r="DB7" s="419">
        <v>4106247</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96</v>
      </c>
      <c r="AV8" s="478"/>
      <c r="AW8" s="478"/>
      <c r="AX8" s="478"/>
      <c r="AY8" s="433" t="s">
        <v>111</v>
      </c>
      <c r="AZ8" s="434"/>
      <c r="BA8" s="434"/>
      <c r="BB8" s="434"/>
      <c r="BC8" s="434"/>
      <c r="BD8" s="434"/>
      <c r="BE8" s="434"/>
      <c r="BF8" s="434"/>
      <c r="BG8" s="434"/>
      <c r="BH8" s="434"/>
      <c r="BI8" s="434"/>
      <c r="BJ8" s="434"/>
      <c r="BK8" s="434"/>
      <c r="BL8" s="434"/>
      <c r="BM8" s="435"/>
      <c r="BN8" s="419">
        <v>273379</v>
      </c>
      <c r="BO8" s="420"/>
      <c r="BP8" s="420"/>
      <c r="BQ8" s="420"/>
      <c r="BR8" s="420"/>
      <c r="BS8" s="420"/>
      <c r="BT8" s="420"/>
      <c r="BU8" s="421"/>
      <c r="BV8" s="419">
        <v>278808</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0.4</v>
      </c>
      <c r="CU8" s="523"/>
      <c r="CV8" s="523"/>
      <c r="CW8" s="523"/>
      <c r="CX8" s="523"/>
      <c r="CY8" s="523"/>
      <c r="CZ8" s="523"/>
      <c r="DA8" s="524"/>
      <c r="DB8" s="522">
        <v>0.41</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0"/>
      <c r="L9" s="553" t="s">
        <v>114</v>
      </c>
      <c r="M9" s="554"/>
      <c r="N9" s="554"/>
      <c r="O9" s="554"/>
      <c r="P9" s="554"/>
      <c r="Q9" s="555"/>
      <c r="R9" s="556">
        <v>15340</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96</v>
      </c>
      <c r="AV9" s="478"/>
      <c r="AW9" s="478"/>
      <c r="AX9" s="478"/>
      <c r="AY9" s="433" t="s">
        <v>117</v>
      </c>
      <c r="AZ9" s="434"/>
      <c r="BA9" s="434"/>
      <c r="BB9" s="434"/>
      <c r="BC9" s="434"/>
      <c r="BD9" s="434"/>
      <c r="BE9" s="434"/>
      <c r="BF9" s="434"/>
      <c r="BG9" s="434"/>
      <c r="BH9" s="434"/>
      <c r="BI9" s="434"/>
      <c r="BJ9" s="434"/>
      <c r="BK9" s="434"/>
      <c r="BL9" s="434"/>
      <c r="BM9" s="435"/>
      <c r="BN9" s="419">
        <v>-5429</v>
      </c>
      <c r="BO9" s="420"/>
      <c r="BP9" s="420"/>
      <c r="BQ9" s="420"/>
      <c r="BR9" s="420"/>
      <c r="BS9" s="420"/>
      <c r="BT9" s="420"/>
      <c r="BU9" s="421"/>
      <c r="BV9" s="419">
        <v>68243</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7.2</v>
      </c>
      <c r="CU9" s="417"/>
      <c r="CV9" s="417"/>
      <c r="CW9" s="417"/>
      <c r="CX9" s="417"/>
      <c r="CY9" s="417"/>
      <c r="CZ9" s="417"/>
      <c r="DA9" s="418"/>
      <c r="DB9" s="416">
        <v>6.7</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119</v>
      </c>
      <c r="M10" s="376"/>
      <c r="N10" s="376"/>
      <c r="O10" s="376"/>
      <c r="P10" s="376"/>
      <c r="Q10" s="377"/>
      <c r="R10" s="372">
        <v>16313</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138717</v>
      </c>
      <c r="BO10" s="420"/>
      <c r="BP10" s="420"/>
      <c r="BQ10" s="420"/>
      <c r="BR10" s="420"/>
      <c r="BS10" s="420"/>
      <c r="BT10" s="420"/>
      <c r="BU10" s="421"/>
      <c r="BV10" s="419">
        <v>105301</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15409</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96</v>
      </c>
      <c r="AV12" s="478"/>
      <c r="AW12" s="478"/>
      <c r="AX12" s="478"/>
      <c r="AY12" s="433" t="s">
        <v>136</v>
      </c>
      <c r="AZ12" s="434"/>
      <c r="BA12" s="434"/>
      <c r="BB12" s="434"/>
      <c r="BC12" s="434"/>
      <c r="BD12" s="434"/>
      <c r="BE12" s="434"/>
      <c r="BF12" s="434"/>
      <c r="BG12" s="434"/>
      <c r="BH12" s="434"/>
      <c r="BI12" s="434"/>
      <c r="BJ12" s="434"/>
      <c r="BK12" s="434"/>
      <c r="BL12" s="434"/>
      <c r="BM12" s="435"/>
      <c r="BN12" s="419">
        <v>282668</v>
      </c>
      <c r="BO12" s="420"/>
      <c r="BP12" s="420"/>
      <c r="BQ12" s="420"/>
      <c r="BR12" s="420"/>
      <c r="BS12" s="420"/>
      <c r="BT12" s="420"/>
      <c r="BU12" s="421"/>
      <c r="BV12" s="419">
        <v>181316</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130</v>
      </c>
      <c r="CU12" s="523"/>
      <c r="CV12" s="523"/>
      <c r="CW12" s="523"/>
      <c r="CX12" s="523"/>
      <c r="CY12" s="523"/>
      <c r="CZ12" s="523"/>
      <c r="DA12" s="524"/>
      <c r="DB12" s="522" t="s">
        <v>138</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139</v>
      </c>
      <c r="N13" s="504"/>
      <c r="O13" s="504"/>
      <c r="P13" s="504"/>
      <c r="Q13" s="505"/>
      <c r="R13" s="506">
        <v>15025</v>
      </c>
      <c r="S13" s="507"/>
      <c r="T13" s="507"/>
      <c r="U13" s="507"/>
      <c r="V13" s="508"/>
      <c r="W13" s="509" t="s">
        <v>140</v>
      </c>
      <c r="X13" s="405"/>
      <c r="Y13" s="405"/>
      <c r="Z13" s="405"/>
      <c r="AA13" s="405"/>
      <c r="AB13" s="406"/>
      <c r="AC13" s="372">
        <v>289</v>
      </c>
      <c r="AD13" s="373"/>
      <c r="AE13" s="373"/>
      <c r="AF13" s="373"/>
      <c r="AG13" s="374"/>
      <c r="AH13" s="372">
        <v>286</v>
      </c>
      <c r="AI13" s="373"/>
      <c r="AJ13" s="373"/>
      <c r="AK13" s="373"/>
      <c r="AL13" s="432"/>
      <c r="AM13" s="476" t="s">
        <v>141</v>
      </c>
      <c r="AN13" s="376"/>
      <c r="AO13" s="376"/>
      <c r="AP13" s="376"/>
      <c r="AQ13" s="376"/>
      <c r="AR13" s="376"/>
      <c r="AS13" s="376"/>
      <c r="AT13" s="377"/>
      <c r="AU13" s="477" t="s">
        <v>121</v>
      </c>
      <c r="AV13" s="478"/>
      <c r="AW13" s="478"/>
      <c r="AX13" s="478"/>
      <c r="AY13" s="433" t="s">
        <v>142</v>
      </c>
      <c r="AZ13" s="434"/>
      <c r="BA13" s="434"/>
      <c r="BB13" s="434"/>
      <c r="BC13" s="434"/>
      <c r="BD13" s="434"/>
      <c r="BE13" s="434"/>
      <c r="BF13" s="434"/>
      <c r="BG13" s="434"/>
      <c r="BH13" s="434"/>
      <c r="BI13" s="434"/>
      <c r="BJ13" s="434"/>
      <c r="BK13" s="434"/>
      <c r="BL13" s="434"/>
      <c r="BM13" s="435"/>
      <c r="BN13" s="419">
        <v>-149380</v>
      </c>
      <c r="BO13" s="420"/>
      <c r="BP13" s="420"/>
      <c r="BQ13" s="420"/>
      <c r="BR13" s="420"/>
      <c r="BS13" s="420"/>
      <c r="BT13" s="420"/>
      <c r="BU13" s="421"/>
      <c r="BV13" s="419">
        <v>-7772</v>
      </c>
      <c r="BW13" s="420"/>
      <c r="BX13" s="420"/>
      <c r="BY13" s="420"/>
      <c r="BZ13" s="420"/>
      <c r="CA13" s="420"/>
      <c r="CB13" s="420"/>
      <c r="CC13" s="421"/>
      <c r="CD13" s="459" t="s">
        <v>143</v>
      </c>
      <c r="CE13" s="379"/>
      <c r="CF13" s="379"/>
      <c r="CG13" s="379"/>
      <c r="CH13" s="379"/>
      <c r="CI13" s="379"/>
      <c r="CJ13" s="379"/>
      <c r="CK13" s="379"/>
      <c r="CL13" s="379"/>
      <c r="CM13" s="379"/>
      <c r="CN13" s="379"/>
      <c r="CO13" s="379"/>
      <c r="CP13" s="379"/>
      <c r="CQ13" s="379"/>
      <c r="CR13" s="379"/>
      <c r="CS13" s="460"/>
      <c r="CT13" s="416">
        <v>1.3</v>
      </c>
      <c r="CU13" s="417"/>
      <c r="CV13" s="417"/>
      <c r="CW13" s="417"/>
      <c r="CX13" s="417"/>
      <c r="CY13" s="417"/>
      <c r="CZ13" s="417"/>
      <c r="DA13" s="418"/>
      <c r="DB13" s="416">
        <v>1.5</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144</v>
      </c>
      <c r="M14" s="546"/>
      <c r="N14" s="546"/>
      <c r="O14" s="546"/>
      <c r="P14" s="546"/>
      <c r="Q14" s="547"/>
      <c r="R14" s="506">
        <v>15556</v>
      </c>
      <c r="S14" s="507"/>
      <c r="T14" s="507"/>
      <c r="U14" s="507"/>
      <c r="V14" s="508"/>
      <c r="W14" s="510"/>
      <c r="X14" s="408"/>
      <c r="Y14" s="408"/>
      <c r="Z14" s="408"/>
      <c r="AA14" s="408"/>
      <c r="AB14" s="409"/>
      <c r="AC14" s="499">
        <v>4.7</v>
      </c>
      <c r="AD14" s="500"/>
      <c r="AE14" s="500"/>
      <c r="AF14" s="500"/>
      <c r="AG14" s="501"/>
      <c r="AH14" s="499">
        <v>4.3</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145</v>
      </c>
      <c r="CE14" s="457"/>
      <c r="CF14" s="457"/>
      <c r="CG14" s="457"/>
      <c r="CH14" s="457"/>
      <c r="CI14" s="457"/>
      <c r="CJ14" s="457"/>
      <c r="CK14" s="457"/>
      <c r="CL14" s="457"/>
      <c r="CM14" s="457"/>
      <c r="CN14" s="457"/>
      <c r="CO14" s="457"/>
      <c r="CP14" s="457"/>
      <c r="CQ14" s="457"/>
      <c r="CR14" s="457"/>
      <c r="CS14" s="458"/>
      <c r="CT14" s="516" t="s">
        <v>146</v>
      </c>
      <c r="CU14" s="517"/>
      <c r="CV14" s="517"/>
      <c r="CW14" s="517"/>
      <c r="CX14" s="517"/>
      <c r="CY14" s="517"/>
      <c r="CZ14" s="517"/>
      <c r="DA14" s="518"/>
      <c r="DB14" s="516" t="s">
        <v>146</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147</v>
      </c>
      <c r="N15" s="504"/>
      <c r="O15" s="504"/>
      <c r="P15" s="504"/>
      <c r="Q15" s="505"/>
      <c r="R15" s="506">
        <v>15274</v>
      </c>
      <c r="S15" s="507"/>
      <c r="T15" s="507"/>
      <c r="U15" s="507"/>
      <c r="V15" s="508"/>
      <c r="W15" s="509" t="s">
        <v>148</v>
      </c>
      <c r="X15" s="405"/>
      <c r="Y15" s="405"/>
      <c r="Z15" s="405"/>
      <c r="AA15" s="405"/>
      <c r="AB15" s="406"/>
      <c r="AC15" s="372">
        <v>1439</v>
      </c>
      <c r="AD15" s="373"/>
      <c r="AE15" s="373"/>
      <c r="AF15" s="373"/>
      <c r="AG15" s="374"/>
      <c r="AH15" s="372">
        <v>1556</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1398068</v>
      </c>
      <c r="BO15" s="449"/>
      <c r="BP15" s="449"/>
      <c r="BQ15" s="449"/>
      <c r="BR15" s="449"/>
      <c r="BS15" s="449"/>
      <c r="BT15" s="449"/>
      <c r="BU15" s="450"/>
      <c r="BV15" s="448">
        <v>1361957</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23.3</v>
      </c>
      <c r="AD16" s="500"/>
      <c r="AE16" s="500"/>
      <c r="AF16" s="500"/>
      <c r="AG16" s="501"/>
      <c r="AH16" s="499">
        <v>23.7</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3637659</v>
      </c>
      <c r="BO16" s="420"/>
      <c r="BP16" s="420"/>
      <c r="BQ16" s="420"/>
      <c r="BR16" s="420"/>
      <c r="BS16" s="420"/>
      <c r="BT16" s="420"/>
      <c r="BU16" s="421"/>
      <c r="BV16" s="419">
        <v>3595260</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4455</v>
      </c>
      <c r="AD17" s="373"/>
      <c r="AE17" s="373"/>
      <c r="AF17" s="373"/>
      <c r="AG17" s="374"/>
      <c r="AH17" s="372">
        <v>4737</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1726319</v>
      </c>
      <c r="BO17" s="420"/>
      <c r="BP17" s="420"/>
      <c r="BQ17" s="420"/>
      <c r="BR17" s="420"/>
      <c r="BS17" s="420"/>
      <c r="BT17" s="420"/>
      <c r="BU17" s="421"/>
      <c r="BV17" s="419">
        <v>1667951</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158</v>
      </c>
      <c r="C18" s="470"/>
      <c r="D18" s="470"/>
      <c r="E18" s="471"/>
      <c r="F18" s="471"/>
      <c r="G18" s="471"/>
      <c r="H18" s="471"/>
      <c r="I18" s="471"/>
      <c r="J18" s="471"/>
      <c r="K18" s="471"/>
      <c r="L18" s="472">
        <v>24.86</v>
      </c>
      <c r="M18" s="472"/>
      <c r="N18" s="472"/>
      <c r="O18" s="472"/>
      <c r="P18" s="472"/>
      <c r="Q18" s="472"/>
      <c r="R18" s="473"/>
      <c r="S18" s="473"/>
      <c r="T18" s="473"/>
      <c r="U18" s="473"/>
      <c r="V18" s="474"/>
      <c r="W18" s="490"/>
      <c r="X18" s="491"/>
      <c r="Y18" s="491"/>
      <c r="Z18" s="491"/>
      <c r="AA18" s="491"/>
      <c r="AB18" s="515"/>
      <c r="AC18" s="389">
        <v>72.099999999999994</v>
      </c>
      <c r="AD18" s="390"/>
      <c r="AE18" s="390"/>
      <c r="AF18" s="390"/>
      <c r="AG18" s="475"/>
      <c r="AH18" s="389">
        <v>72</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3652034</v>
      </c>
      <c r="BO18" s="420"/>
      <c r="BP18" s="420"/>
      <c r="BQ18" s="420"/>
      <c r="BR18" s="420"/>
      <c r="BS18" s="420"/>
      <c r="BT18" s="420"/>
      <c r="BU18" s="421"/>
      <c r="BV18" s="419">
        <v>3555738</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160</v>
      </c>
      <c r="C19" s="470"/>
      <c r="D19" s="470"/>
      <c r="E19" s="471"/>
      <c r="F19" s="471"/>
      <c r="G19" s="471"/>
      <c r="H19" s="471"/>
      <c r="I19" s="471"/>
      <c r="J19" s="471"/>
      <c r="K19" s="471"/>
      <c r="L19" s="479">
        <v>617</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5150358</v>
      </c>
      <c r="BO19" s="420"/>
      <c r="BP19" s="420"/>
      <c r="BQ19" s="420"/>
      <c r="BR19" s="420"/>
      <c r="BS19" s="420"/>
      <c r="BT19" s="420"/>
      <c r="BU19" s="421"/>
      <c r="BV19" s="419">
        <v>5133345</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162</v>
      </c>
      <c r="C20" s="470"/>
      <c r="D20" s="470"/>
      <c r="E20" s="471"/>
      <c r="F20" s="471"/>
      <c r="G20" s="471"/>
      <c r="H20" s="471"/>
      <c r="I20" s="471"/>
      <c r="J20" s="471"/>
      <c r="K20" s="471"/>
      <c r="L20" s="479">
        <v>6258</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5697282</v>
      </c>
      <c r="BO22" s="449"/>
      <c r="BP22" s="449"/>
      <c r="BQ22" s="449"/>
      <c r="BR22" s="449"/>
      <c r="BS22" s="449"/>
      <c r="BT22" s="449"/>
      <c r="BU22" s="450"/>
      <c r="BV22" s="448">
        <v>5398323</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5590511</v>
      </c>
      <c r="BO23" s="420"/>
      <c r="BP23" s="420"/>
      <c r="BQ23" s="420"/>
      <c r="BR23" s="420"/>
      <c r="BS23" s="420"/>
      <c r="BT23" s="420"/>
      <c r="BU23" s="421"/>
      <c r="BV23" s="419">
        <v>5282277</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172</v>
      </c>
      <c r="F24" s="376"/>
      <c r="G24" s="376"/>
      <c r="H24" s="376"/>
      <c r="I24" s="376"/>
      <c r="J24" s="376"/>
      <c r="K24" s="377"/>
      <c r="L24" s="372">
        <v>1</v>
      </c>
      <c r="M24" s="373"/>
      <c r="N24" s="373"/>
      <c r="O24" s="373"/>
      <c r="P24" s="374"/>
      <c r="Q24" s="372">
        <v>7870</v>
      </c>
      <c r="R24" s="373"/>
      <c r="S24" s="373"/>
      <c r="T24" s="373"/>
      <c r="U24" s="373"/>
      <c r="V24" s="374"/>
      <c r="W24" s="462"/>
      <c r="X24" s="399"/>
      <c r="Y24" s="400"/>
      <c r="Z24" s="375" t="s">
        <v>173</v>
      </c>
      <c r="AA24" s="376"/>
      <c r="AB24" s="376"/>
      <c r="AC24" s="376"/>
      <c r="AD24" s="376"/>
      <c r="AE24" s="376"/>
      <c r="AF24" s="376"/>
      <c r="AG24" s="377"/>
      <c r="AH24" s="372">
        <v>152</v>
      </c>
      <c r="AI24" s="373"/>
      <c r="AJ24" s="373"/>
      <c r="AK24" s="373"/>
      <c r="AL24" s="374"/>
      <c r="AM24" s="372">
        <v>453416</v>
      </c>
      <c r="AN24" s="373"/>
      <c r="AO24" s="373"/>
      <c r="AP24" s="373"/>
      <c r="AQ24" s="373"/>
      <c r="AR24" s="374"/>
      <c r="AS24" s="372">
        <v>2983</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3178993</v>
      </c>
      <c r="BO24" s="420"/>
      <c r="BP24" s="420"/>
      <c r="BQ24" s="420"/>
      <c r="BR24" s="420"/>
      <c r="BS24" s="420"/>
      <c r="BT24" s="420"/>
      <c r="BU24" s="421"/>
      <c r="BV24" s="419">
        <v>2710231</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175</v>
      </c>
      <c r="F25" s="376"/>
      <c r="G25" s="376"/>
      <c r="H25" s="376"/>
      <c r="I25" s="376"/>
      <c r="J25" s="376"/>
      <c r="K25" s="377"/>
      <c r="L25" s="372">
        <v>1</v>
      </c>
      <c r="M25" s="373"/>
      <c r="N25" s="373"/>
      <c r="O25" s="373"/>
      <c r="P25" s="374"/>
      <c r="Q25" s="372">
        <v>6100</v>
      </c>
      <c r="R25" s="373"/>
      <c r="S25" s="373"/>
      <c r="T25" s="373"/>
      <c r="U25" s="373"/>
      <c r="V25" s="374"/>
      <c r="W25" s="462"/>
      <c r="X25" s="399"/>
      <c r="Y25" s="400"/>
      <c r="Z25" s="375" t="s">
        <v>176</v>
      </c>
      <c r="AA25" s="376"/>
      <c r="AB25" s="376"/>
      <c r="AC25" s="376"/>
      <c r="AD25" s="376"/>
      <c r="AE25" s="376"/>
      <c r="AF25" s="376"/>
      <c r="AG25" s="377"/>
      <c r="AH25" s="372" t="s">
        <v>177</v>
      </c>
      <c r="AI25" s="373"/>
      <c r="AJ25" s="373"/>
      <c r="AK25" s="373"/>
      <c r="AL25" s="374"/>
      <c r="AM25" s="372" t="s">
        <v>177</v>
      </c>
      <c r="AN25" s="373"/>
      <c r="AO25" s="373"/>
      <c r="AP25" s="373"/>
      <c r="AQ25" s="373"/>
      <c r="AR25" s="374"/>
      <c r="AS25" s="372" t="s">
        <v>177</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650308</v>
      </c>
      <c r="BO25" s="449"/>
      <c r="BP25" s="449"/>
      <c r="BQ25" s="449"/>
      <c r="BR25" s="449"/>
      <c r="BS25" s="449"/>
      <c r="BT25" s="449"/>
      <c r="BU25" s="450"/>
      <c r="BV25" s="448">
        <v>563972</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179</v>
      </c>
      <c r="F26" s="376"/>
      <c r="G26" s="376"/>
      <c r="H26" s="376"/>
      <c r="I26" s="376"/>
      <c r="J26" s="376"/>
      <c r="K26" s="377"/>
      <c r="L26" s="372">
        <v>1</v>
      </c>
      <c r="M26" s="373"/>
      <c r="N26" s="373"/>
      <c r="O26" s="373"/>
      <c r="P26" s="374"/>
      <c r="Q26" s="372">
        <v>5480</v>
      </c>
      <c r="R26" s="373"/>
      <c r="S26" s="373"/>
      <c r="T26" s="373"/>
      <c r="U26" s="373"/>
      <c r="V26" s="374"/>
      <c r="W26" s="462"/>
      <c r="X26" s="399"/>
      <c r="Y26" s="400"/>
      <c r="Z26" s="375" t="s">
        <v>180</v>
      </c>
      <c r="AA26" s="430"/>
      <c r="AB26" s="430"/>
      <c r="AC26" s="430"/>
      <c r="AD26" s="430"/>
      <c r="AE26" s="430"/>
      <c r="AF26" s="430"/>
      <c r="AG26" s="431"/>
      <c r="AH26" s="372">
        <v>14</v>
      </c>
      <c r="AI26" s="373"/>
      <c r="AJ26" s="373"/>
      <c r="AK26" s="373"/>
      <c r="AL26" s="374"/>
      <c r="AM26" s="372">
        <v>36064</v>
      </c>
      <c r="AN26" s="373"/>
      <c r="AO26" s="373"/>
      <c r="AP26" s="373"/>
      <c r="AQ26" s="373"/>
      <c r="AR26" s="374"/>
      <c r="AS26" s="372">
        <v>2576</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t="s">
        <v>130</v>
      </c>
      <c r="BO26" s="420"/>
      <c r="BP26" s="420"/>
      <c r="BQ26" s="420"/>
      <c r="BR26" s="420"/>
      <c r="BS26" s="420"/>
      <c r="BT26" s="420"/>
      <c r="BU26" s="421"/>
      <c r="BV26" s="419" t="s">
        <v>182</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183</v>
      </c>
      <c r="F27" s="376"/>
      <c r="G27" s="376"/>
      <c r="H27" s="376"/>
      <c r="I27" s="376"/>
      <c r="J27" s="376"/>
      <c r="K27" s="377"/>
      <c r="L27" s="372">
        <v>1</v>
      </c>
      <c r="M27" s="373"/>
      <c r="N27" s="373"/>
      <c r="O27" s="373"/>
      <c r="P27" s="374"/>
      <c r="Q27" s="372">
        <v>3500</v>
      </c>
      <c r="R27" s="373"/>
      <c r="S27" s="373"/>
      <c r="T27" s="373"/>
      <c r="U27" s="373"/>
      <c r="V27" s="374"/>
      <c r="W27" s="462"/>
      <c r="X27" s="399"/>
      <c r="Y27" s="400"/>
      <c r="Z27" s="375" t="s">
        <v>184</v>
      </c>
      <c r="AA27" s="376"/>
      <c r="AB27" s="376"/>
      <c r="AC27" s="376"/>
      <c r="AD27" s="376"/>
      <c r="AE27" s="376"/>
      <c r="AF27" s="376"/>
      <c r="AG27" s="377"/>
      <c r="AH27" s="372" t="s">
        <v>177</v>
      </c>
      <c r="AI27" s="373"/>
      <c r="AJ27" s="373"/>
      <c r="AK27" s="373"/>
      <c r="AL27" s="374"/>
      <c r="AM27" s="372" t="s">
        <v>177</v>
      </c>
      <c r="AN27" s="373"/>
      <c r="AO27" s="373"/>
      <c r="AP27" s="373"/>
      <c r="AQ27" s="373"/>
      <c r="AR27" s="374"/>
      <c r="AS27" s="372" t="s">
        <v>182</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t="s">
        <v>177</v>
      </c>
      <c r="BO27" s="454"/>
      <c r="BP27" s="454"/>
      <c r="BQ27" s="454"/>
      <c r="BR27" s="454"/>
      <c r="BS27" s="454"/>
      <c r="BT27" s="454"/>
      <c r="BU27" s="455"/>
      <c r="BV27" s="453" t="s">
        <v>182</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186</v>
      </c>
      <c r="F28" s="376"/>
      <c r="G28" s="376"/>
      <c r="H28" s="376"/>
      <c r="I28" s="376"/>
      <c r="J28" s="376"/>
      <c r="K28" s="377"/>
      <c r="L28" s="372">
        <v>1</v>
      </c>
      <c r="M28" s="373"/>
      <c r="N28" s="373"/>
      <c r="O28" s="373"/>
      <c r="P28" s="374"/>
      <c r="Q28" s="372">
        <v>3100</v>
      </c>
      <c r="R28" s="373"/>
      <c r="S28" s="373"/>
      <c r="T28" s="373"/>
      <c r="U28" s="373"/>
      <c r="V28" s="374"/>
      <c r="W28" s="462"/>
      <c r="X28" s="399"/>
      <c r="Y28" s="400"/>
      <c r="Z28" s="375" t="s">
        <v>187</v>
      </c>
      <c r="AA28" s="376"/>
      <c r="AB28" s="376"/>
      <c r="AC28" s="376"/>
      <c r="AD28" s="376"/>
      <c r="AE28" s="376"/>
      <c r="AF28" s="376"/>
      <c r="AG28" s="377"/>
      <c r="AH28" s="372" t="s">
        <v>177</v>
      </c>
      <c r="AI28" s="373"/>
      <c r="AJ28" s="373"/>
      <c r="AK28" s="373"/>
      <c r="AL28" s="374"/>
      <c r="AM28" s="372" t="s">
        <v>177</v>
      </c>
      <c r="AN28" s="373"/>
      <c r="AO28" s="373"/>
      <c r="AP28" s="373"/>
      <c r="AQ28" s="373"/>
      <c r="AR28" s="374"/>
      <c r="AS28" s="372" t="s">
        <v>138</v>
      </c>
      <c r="AT28" s="373"/>
      <c r="AU28" s="373"/>
      <c r="AV28" s="373"/>
      <c r="AW28" s="373"/>
      <c r="AX28" s="432"/>
      <c r="AY28" s="436" t="s">
        <v>188</v>
      </c>
      <c r="AZ28" s="437"/>
      <c r="BA28" s="437"/>
      <c r="BB28" s="438"/>
      <c r="BC28" s="445" t="s">
        <v>50</v>
      </c>
      <c r="BD28" s="446"/>
      <c r="BE28" s="446"/>
      <c r="BF28" s="446"/>
      <c r="BG28" s="446"/>
      <c r="BH28" s="446"/>
      <c r="BI28" s="446"/>
      <c r="BJ28" s="446"/>
      <c r="BK28" s="446"/>
      <c r="BL28" s="446"/>
      <c r="BM28" s="447"/>
      <c r="BN28" s="448">
        <v>830861</v>
      </c>
      <c r="BO28" s="449"/>
      <c r="BP28" s="449"/>
      <c r="BQ28" s="449"/>
      <c r="BR28" s="449"/>
      <c r="BS28" s="449"/>
      <c r="BT28" s="449"/>
      <c r="BU28" s="450"/>
      <c r="BV28" s="448">
        <v>974812</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189</v>
      </c>
      <c r="F29" s="376"/>
      <c r="G29" s="376"/>
      <c r="H29" s="376"/>
      <c r="I29" s="376"/>
      <c r="J29" s="376"/>
      <c r="K29" s="377"/>
      <c r="L29" s="372">
        <v>10</v>
      </c>
      <c r="M29" s="373"/>
      <c r="N29" s="373"/>
      <c r="O29" s="373"/>
      <c r="P29" s="374"/>
      <c r="Q29" s="372">
        <v>3000</v>
      </c>
      <c r="R29" s="373"/>
      <c r="S29" s="373"/>
      <c r="T29" s="373"/>
      <c r="U29" s="373"/>
      <c r="V29" s="374"/>
      <c r="W29" s="463"/>
      <c r="X29" s="464"/>
      <c r="Y29" s="465"/>
      <c r="Z29" s="375" t="s">
        <v>190</v>
      </c>
      <c r="AA29" s="376"/>
      <c r="AB29" s="376"/>
      <c r="AC29" s="376"/>
      <c r="AD29" s="376"/>
      <c r="AE29" s="376"/>
      <c r="AF29" s="376"/>
      <c r="AG29" s="377"/>
      <c r="AH29" s="372">
        <v>152</v>
      </c>
      <c r="AI29" s="373"/>
      <c r="AJ29" s="373"/>
      <c r="AK29" s="373"/>
      <c r="AL29" s="374"/>
      <c r="AM29" s="372">
        <v>453416</v>
      </c>
      <c r="AN29" s="373"/>
      <c r="AO29" s="373"/>
      <c r="AP29" s="373"/>
      <c r="AQ29" s="373"/>
      <c r="AR29" s="374"/>
      <c r="AS29" s="372">
        <v>2983</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243137</v>
      </c>
      <c r="BO29" s="420"/>
      <c r="BP29" s="420"/>
      <c r="BQ29" s="420"/>
      <c r="BR29" s="420"/>
      <c r="BS29" s="420"/>
      <c r="BT29" s="420"/>
      <c r="BU29" s="421"/>
      <c r="BV29" s="419">
        <v>143137</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98.2</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1720155</v>
      </c>
      <c r="BO30" s="454"/>
      <c r="BP30" s="454"/>
      <c r="BQ30" s="454"/>
      <c r="BR30" s="454"/>
      <c r="BS30" s="454"/>
      <c r="BT30" s="454"/>
      <c r="BU30" s="455"/>
      <c r="BV30" s="453">
        <v>1530010</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199</v>
      </c>
      <c r="D33" s="371"/>
      <c r="E33" s="370" t="s">
        <v>200</v>
      </c>
      <c r="F33" s="370"/>
      <c r="G33" s="370"/>
      <c r="H33" s="370"/>
      <c r="I33" s="370"/>
      <c r="J33" s="370"/>
      <c r="K33" s="370"/>
      <c r="L33" s="370"/>
      <c r="M33" s="370"/>
      <c r="N33" s="370"/>
      <c r="O33" s="370"/>
      <c r="P33" s="370"/>
      <c r="Q33" s="370"/>
      <c r="R33" s="370"/>
      <c r="S33" s="370"/>
      <c r="T33" s="206"/>
      <c r="U33" s="371" t="s">
        <v>201</v>
      </c>
      <c r="V33" s="371"/>
      <c r="W33" s="370" t="s">
        <v>202</v>
      </c>
      <c r="X33" s="370"/>
      <c r="Y33" s="370"/>
      <c r="Z33" s="370"/>
      <c r="AA33" s="370"/>
      <c r="AB33" s="370"/>
      <c r="AC33" s="370"/>
      <c r="AD33" s="370"/>
      <c r="AE33" s="370"/>
      <c r="AF33" s="370"/>
      <c r="AG33" s="370"/>
      <c r="AH33" s="370"/>
      <c r="AI33" s="370"/>
      <c r="AJ33" s="370"/>
      <c r="AK33" s="370"/>
      <c r="AL33" s="206"/>
      <c r="AM33" s="371" t="s">
        <v>203</v>
      </c>
      <c r="AN33" s="371"/>
      <c r="AO33" s="370" t="s">
        <v>200</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199</v>
      </c>
      <c r="CP33" s="371"/>
      <c r="CQ33" s="370" t="s">
        <v>207</v>
      </c>
      <c r="CR33" s="370"/>
      <c r="CS33" s="370"/>
      <c r="CT33" s="370"/>
      <c r="CU33" s="370"/>
      <c r="CV33" s="370"/>
      <c r="CW33" s="370"/>
      <c r="CX33" s="370"/>
      <c r="CY33" s="370"/>
      <c r="CZ33" s="370"/>
      <c r="DA33" s="370"/>
      <c r="DB33" s="370"/>
      <c r="DC33" s="370"/>
      <c r="DD33" s="370"/>
      <c r="DE33" s="370"/>
      <c r="DF33" s="206"/>
      <c r="DG33" s="369" t="s">
        <v>208</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国民健康保険特別会計（事業勘定）</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8</v>
      </c>
      <c r="BF34" s="367"/>
      <c r="BG34" s="368" t="str">
        <f>IF('各会計、関係団体の財政状況及び健全化判断比率'!B33="","",'各会計、関係団体の財政状況及び健全化判断比率'!B33)</f>
        <v>公共下水道事業特別会計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茨城県南水道企業団（水道事業会計）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霊園事業特別会計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国民健康保険特別会計（施設勘定）</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龍ケ崎地方塵芥処理組合（一般会計）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介護保険特別会計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龍ケ崎地方衛生組合（一般会計）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6</v>
      </c>
      <c r="V37" s="367"/>
      <c r="W37" s="368" t="str">
        <f>IF('各会計、関係団体の財政状況及び健全化判断比率'!B31="","",'各会計、関係団体の財政状況及び健全化判断比率'!B31)</f>
        <v>介護サービス事業特別会計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稲敷地方広域市町村圏事務組合（一般会計）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f t="shared" si="4"/>
        <v>7</v>
      </c>
      <c r="V38" s="367"/>
      <c r="W38" s="368" t="str">
        <f>IF('各会計、関係団体の財政状況及び健全化判断比率'!B32="","",'各会計、関係団体の財政状況及び健全化判断比率'!B32)</f>
        <v>後期高齢者医療特別会計</v>
      </c>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稲敷地方広域市町村圏事務組合（水防事業特別会計）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茨城県市町村総合事務組合（一般会計）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茨城県市町村総合事務組合（県民交通災害共済事業特別会計）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16</v>
      </c>
      <c r="BX41" s="367"/>
      <c r="BY41" s="368" t="str">
        <f>IF('各会計、関係団体の財政状況及び健全化判断比率'!B75="","",'各会計、関係団体の財政状況及び健全化判断比率'!B75)</f>
        <v>茨城県租税債権管理機構（一般会計）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17</v>
      </c>
      <c r="BX42" s="367"/>
      <c r="BY42" s="368" t="str">
        <f>IF('各会計、関係団体の財政状況及び健全化判断比率'!B76="","",'各会計、関係団体の財政状況及び健全化判断比率'!B76)</f>
        <v>茨城県後期高齢者医療広域連合（一般会計）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18</v>
      </c>
      <c r="BX43" s="367"/>
      <c r="BY43" s="368" t="str">
        <f>IF('各会計、関係団体の財政状況及び健全化判断比率'!B77="","",'各会計、関係団体の財政状況及び健全化判断比率'!B77)</f>
        <v>茨城県後期高齢者医療広域連合（後期高齢医療特別会計）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zbfJIfzS4J1YUnza+bCEyzEt4n8mjUQEFD3Zj5l7p7hCbUCGsvFF1Qzvb3jHaNZD4EkiZRpBE0JrT6cKsg73TQ==" saltValue="Jvchj3oHfcfyCYOQQS90w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575</v>
      </c>
      <c r="G33" s="29" t="s">
        <v>576</v>
      </c>
      <c r="H33" s="29" t="s">
        <v>577</v>
      </c>
      <c r="I33" s="29" t="s">
        <v>578</v>
      </c>
      <c r="J33" s="30" t="s">
        <v>579</v>
      </c>
      <c r="K33" s="22"/>
      <c r="L33" s="22"/>
      <c r="M33" s="22"/>
      <c r="N33" s="22"/>
      <c r="O33" s="22"/>
      <c r="P33" s="22"/>
    </row>
    <row r="34" spans="1:16" ht="39" customHeight="1" x14ac:dyDescent="0.15">
      <c r="A34" s="22"/>
      <c r="B34" s="31"/>
      <c r="C34" s="1148" t="s">
        <v>584</v>
      </c>
      <c r="D34" s="1148"/>
      <c r="E34" s="1149"/>
      <c r="F34" s="32">
        <v>5.94</v>
      </c>
      <c r="G34" s="33">
        <v>6.13</v>
      </c>
      <c r="H34" s="33">
        <v>5.48</v>
      </c>
      <c r="I34" s="33">
        <v>6.74</v>
      </c>
      <c r="J34" s="34">
        <v>6.66</v>
      </c>
      <c r="K34" s="22"/>
      <c r="L34" s="22"/>
      <c r="M34" s="22"/>
      <c r="N34" s="22"/>
      <c r="O34" s="22"/>
      <c r="P34" s="22"/>
    </row>
    <row r="35" spans="1:16" ht="39" customHeight="1" x14ac:dyDescent="0.15">
      <c r="A35" s="22"/>
      <c r="B35" s="35"/>
      <c r="C35" s="1142" t="s">
        <v>585</v>
      </c>
      <c r="D35" s="1143"/>
      <c r="E35" s="1144"/>
      <c r="F35" s="36">
        <v>1.7</v>
      </c>
      <c r="G35" s="37">
        <v>1.89</v>
      </c>
      <c r="H35" s="37">
        <v>1.0900000000000001</v>
      </c>
      <c r="I35" s="37">
        <v>1.17</v>
      </c>
      <c r="J35" s="38">
        <v>0.98</v>
      </c>
      <c r="K35" s="22"/>
      <c r="L35" s="22"/>
      <c r="M35" s="22"/>
      <c r="N35" s="22"/>
      <c r="O35" s="22"/>
      <c r="P35" s="22"/>
    </row>
    <row r="36" spans="1:16" ht="39" customHeight="1" x14ac:dyDescent="0.15">
      <c r="A36" s="22"/>
      <c r="B36" s="35"/>
      <c r="C36" s="1142" t="s">
        <v>586</v>
      </c>
      <c r="D36" s="1143"/>
      <c r="E36" s="1144"/>
      <c r="F36" s="36">
        <v>0.4</v>
      </c>
      <c r="G36" s="37">
        <v>0.45</v>
      </c>
      <c r="H36" s="37">
        <v>0.24</v>
      </c>
      <c r="I36" s="37">
        <v>0.79</v>
      </c>
      <c r="J36" s="38">
        <v>0.98</v>
      </c>
      <c r="K36" s="22"/>
      <c r="L36" s="22"/>
      <c r="M36" s="22"/>
      <c r="N36" s="22"/>
      <c r="O36" s="22"/>
      <c r="P36" s="22"/>
    </row>
    <row r="37" spans="1:16" ht="39" customHeight="1" x14ac:dyDescent="0.15">
      <c r="A37" s="22"/>
      <c r="B37" s="35"/>
      <c r="C37" s="1142" t="s">
        <v>587</v>
      </c>
      <c r="D37" s="1143"/>
      <c r="E37" s="1144"/>
      <c r="F37" s="36">
        <v>1.32</v>
      </c>
      <c r="G37" s="37">
        <v>0.45</v>
      </c>
      <c r="H37" s="37">
        <v>1.59</v>
      </c>
      <c r="I37" s="37">
        <v>1.88</v>
      </c>
      <c r="J37" s="38">
        <v>0.45</v>
      </c>
      <c r="K37" s="22"/>
      <c r="L37" s="22"/>
      <c r="M37" s="22"/>
      <c r="N37" s="22"/>
      <c r="O37" s="22"/>
      <c r="P37" s="22"/>
    </row>
    <row r="38" spans="1:16" ht="39" customHeight="1" x14ac:dyDescent="0.15">
      <c r="A38" s="22"/>
      <c r="B38" s="35"/>
      <c r="C38" s="1142" t="s">
        <v>588</v>
      </c>
      <c r="D38" s="1143"/>
      <c r="E38" s="1144"/>
      <c r="F38" s="36">
        <v>0.33</v>
      </c>
      <c r="G38" s="37">
        <v>0.28999999999999998</v>
      </c>
      <c r="H38" s="37">
        <v>0.49</v>
      </c>
      <c r="I38" s="37">
        <v>0.37</v>
      </c>
      <c r="J38" s="38">
        <v>0.21</v>
      </c>
      <c r="K38" s="22"/>
      <c r="L38" s="22"/>
      <c r="M38" s="22"/>
      <c r="N38" s="22"/>
      <c r="O38" s="22"/>
      <c r="P38" s="22"/>
    </row>
    <row r="39" spans="1:16" ht="39" customHeight="1" x14ac:dyDescent="0.15">
      <c r="A39" s="22"/>
      <c r="B39" s="35"/>
      <c r="C39" s="1142" t="s">
        <v>589</v>
      </c>
      <c r="D39" s="1143"/>
      <c r="E39" s="1144"/>
      <c r="F39" s="36">
        <v>0.09</v>
      </c>
      <c r="G39" s="37">
        <v>0.09</v>
      </c>
      <c r="H39" s="37">
        <v>0</v>
      </c>
      <c r="I39" s="37">
        <v>0.04</v>
      </c>
      <c r="J39" s="38">
        <v>0.13</v>
      </c>
      <c r="K39" s="22"/>
      <c r="L39" s="22"/>
      <c r="M39" s="22"/>
      <c r="N39" s="22"/>
      <c r="O39" s="22"/>
      <c r="P39" s="22"/>
    </row>
    <row r="40" spans="1:16" ht="39" customHeight="1" x14ac:dyDescent="0.15">
      <c r="A40" s="22"/>
      <c r="B40" s="35"/>
      <c r="C40" s="1142" t="s">
        <v>590</v>
      </c>
      <c r="D40" s="1143"/>
      <c r="E40" s="1144"/>
      <c r="F40" s="36">
        <v>0.04</v>
      </c>
      <c r="G40" s="37">
        <v>0.09</v>
      </c>
      <c r="H40" s="37">
        <v>0.1</v>
      </c>
      <c r="I40" s="37">
        <v>0.05</v>
      </c>
      <c r="J40" s="38">
        <v>0.04</v>
      </c>
      <c r="K40" s="22"/>
      <c r="L40" s="22"/>
      <c r="M40" s="22"/>
      <c r="N40" s="22"/>
      <c r="O40" s="22"/>
      <c r="P40" s="22"/>
    </row>
    <row r="41" spans="1:16" ht="39" customHeight="1" x14ac:dyDescent="0.15">
      <c r="A41" s="22"/>
      <c r="B41" s="35"/>
      <c r="C41" s="1142" t="s">
        <v>591</v>
      </c>
      <c r="D41" s="1143"/>
      <c r="E41" s="1144"/>
      <c r="F41" s="36">
        <v>0.04</v>
      </c>
      <c r="G41" s="37">
        <v>0.04</v>
      </c>
      <c r="H41" s="37">
        <v>0.04</v>
      </c>
      <c r="I41" s="37">
        <v>0.04</v>
      </c>
      <c r="J41" s="38">
        <v>0.02</v>
      </c>
      <c r="K41" s="22"/>
      <c r="L41" s="22"/>
      <c r="M41" s="22"/>
      <c r="N41" s="22"/>
      <c r="O41" s="22"/>
      <c r="P41" s="22"/>
    </row>
    <row r="42" spans="1:16" ht="39" customHeight="1" x14ac:dyDescent="0.15">
      <c r="A42" s="22"/>
      <c r="B42" s="39"/>
      <c r="C42" s="1142" t="s">
        <v>592</v>
      </c>
      <c r="D42" s="1143"/>
      <c r="E42" s="1144"/>
      <c r="F42" s="36" t="s">
        <v>533</v>
      </c>
      <c r="G42" s="37" t="s">
        <v>533</v>
      </c>
      <c r="H42" s="37" t="s">
        <v>533</v>
      </c>
      <c r="I42" s="37" t="s">
        <v>533</v>
      </c>
      <c r="J42" s="38" t="s">
        <v>533</v>
      </c>
      <c r="K42" s="22"/>
      <c r="L42" s="22"/>
      <c r="M42" s="22"/>
      <c r="N42" s="22"/>
      <c r="O42" s="22"/>
      <c r="P42" s="22"/>
    </row>
    <row r="43" spans="1:16" ht="39" customHeight="1" thickBot="1" x14ac:dyDescent="0.2">
      <c r="A43" s="22"/>
      <c r="B43" s="40"/>
      <c r="C43" s="1145" t="s">
        <v>593</v>
      </c>
      <c r="D43" s="1146"/>
      <c r="E43" s="1147"/>
      <c r="F43" s="41" t="s">
        <v>533</v>
      </c>
      <c r="G43" s="42" t="s">
        <v>533</v>
      </c>
      <c r="H43" s="42" t="s">
        <v>533</v>
      </c>
      <c r="I43" s="42" t="s">
        <v>533</v>
      </c>
      <c r="J43" s="43" t="s">
        <v>533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9wTUSXHf8dAnPtDcZ9wVAh86P38h5s8KLlc8PZDxoRXoC3V7qghY21YaOeH2pdHDBwYfGr6JJROBcRNj0csJqg==" saltValue="lAnSTDuQ7OcWFAmVzNw+3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575</v>
      </c>
      <c r="L44" s="56" t="s">
        <v>576</v>
      </c>
      <c r="M44" s="56" t="s">
        <v>577</v>
      </c>
      <c r="N44" s="56" t="s">
        <v>578</v>
      </c>
      <c r="O44" s="57" t="s">
        <v>579</v>
      </c>
      <c r="P44" s="48"/>
      <c r="Q44" s="48"/>
      <c r="R44" s="48"/>
      <c r="S44" s="48"/>
      <c r="T44" s="48"/>
      <c r="U44" s="48"/>
    </row>
    <row r="45" spans="1:21" ht="30.75" customHeight="1" x14ac:dyDescent="0.15">
      <c r="A45" s="48"/>
      <c r="B45" s="1173" t="s">
        <v>11</v>
      </c>
      <c r="C45" s="1174"/>
      <c r="D45" s="58"/>
      <c r="E45" s="1179" t="s">
        <v>12</v>
      </c>
      <c r="F45" s="1179"/>
      <c r="G45" s="1179"/>
      <c r="H45" s="1179"/>
      <c r="I45" s="1179"/>
      <c r="J45" s="1180"/>
      <c r="K45" s="59">
        <v>355</v>
      </c>
      <c r="L45" s="60">
        <v>341</v>
      </c>
      <c r="M45" s="60">
        <v>348</v>
      </c>
      <c r="N45" s="60">
        <v>344</v>
      </c>
      <c r="O45" s="61">
        <v>372</v>
      </c>
      <c r="P45" s="48"/>
      <c r="Q45" s="48"/>
      <c r="R45" s="48"/>
      <c r="S45" s="48"/>
      <c r="T45" s="48"/>
      <c r="U45" s="48"/>
    </row>
    <row r="46" spans="1:21" ht="30.75" customHeight="1" x14ac:dyDescent="0.15">
      <c r="A46" s="48"/>
      <c r="B46" s="1175"/>
      <c r="C46" s="1176"/>
      <c r="D46" s="62"/>
      <c r="E46" s="1152" t="s">
        <v>13</v>
      </c>
      <c r="F46" s="1152"/>
      <c r="G46" s="1152"/>
      <c r="H46" s="1152"/>
      <c r="I46" s="1152"/>
      <c r="J46" s="1153"/>
      <c r="K46" s="63" t="s">
        <v>533</v>
      </c>
      <c r="L46" s="64" t="s">
        <v>533</v>
      </c>
      <c r="M46" s="64" t="s">
        <v>533</v>
      </c>
      <c r="N46" s="64" t="s">
        <v>533</v>
      </c>
      <c r="O46" s="65" t="s">
        <v>533</v>
      </c>
      <c r="P46" s="48"/>
      <c r="Q46" s="48"/>
      <c r="R46" s="48"/>
      <c r="S46" s="48"/>
      <c r="T46" s="48"/>
      <c r="U46" s="48"/>
    </row>
    <row r="47" spans="1:21" ht="30.75" customHeight="1" x14ac:dyDescent="0.15">
      <c r="A47" s="48"/>
      <c r="B47" s="1175"/>
      <c r="C47" s="1176"/>
      <c r="D47" s="62"/>
      <c r="E47" s="1152" t="s">
        <v>14</v>
      </c>
      <c r="F47" s="1152"/>
      <c r="G47" s="1152"/>
      <c r="H47" s="1152"/>
      <c r="I47" s="1152"/>
      <c r="J47" s="1153"/>
      <c r="K47" s="63" t="s">
        <v>533</v>
      </c>
      <c r="L47" s="64" t="s">
        <v>533</v>
      </c>
      <c r="M47" s="64" t="s">
        <v>533</v>
      </c>
      <c r="N47" s="64" t="s">
        <v>533</v>
      </c>
      <c r="O47" s="65" t="s">
        <v>533</v>
      </c>
      <c r="P47" s="48"/>
      <c r="Q47" s="48"/>
      <c r="R47" s="48"/>
      <c r="S47" s="48"/>
      <c r="T47" s="48"/>
      <c r="U47" s="48"/>
    </row>
    <row r="48" spans="1:21" ht="30.75" customHeight="1" x14ac:dyDescent="0.15">
      <c r="A48" s="48"/>
      <c r="B48" s="1175"/>
      <c r="C48" s="1176"/>
      <c r="D48" s="62"/>
      <c r="E48" s="1152" t="s">
        <v>15</v>
      </c>
      <c r="F48" s="1152"/>
      <c r="G48" s="1152"/>
      <c r="H48" s="1152"/>
      <c r="I48" s="1152"/>
      <c r="J48" s="1153"/>
      <c r="K48" s="63">
        <v>16</v>
      </c>
      <c r="L48" s="64">
        <v>31</v>
      </c>
      <c r="M48" s="64">
        <v>29</v>
      </c>
      <c r="N48" s="64">
        <v>21</v>
      </c>
      <c r="O48" s="65">
        <v>18</v>
      </c>
      <c r="P48" s="48"/>
      <c r="Q48" s="48"/>
      <c r="R48" s="48"/>
      <c r="S48" s="48"/>
      <c r="T48" s="48"/>
      <c r="U48" s="48"/>
    </row>
    <row r="49" spans="1:21" ht="30.75" customHeight="1" x14ac:dyDescent="0.15">
      <c r="A49" s="48"/>
      <c r="B49" s="1175"/>
      <c r="C49" s="1176"/>
      <c r="D49" s="62"/>
      <c r="E49" s="1152" t="s">
        <v>16</v>
      </c>
      <c r="F49" s="1152"/>
      <c r="G49" s="1152"/>
      <c r="H49" s="1152"/>
      <c r="I49" s="1152"/>
      <c r="J49" s="1153"/>
      <c r="K49" s="63">
        <v>27</v>
      </c>
      <c r="L49" s="64">
        <v>24</v>
      </c>
      <c r="M49" s="64">
        <v>24</v>
      </c>
      <c r="N49" s="64">
        <v>34</v>
      </c>
      <c r="O49" s="65">
        <v>32</v>
      </c>
      <c r="P49" s="48"/>
      <c r="Q49" s="48"/>
      <c r="R49" s="48"/>
      <c r="S49" s="48"/>
      <c r="T49" s="48"/>
      <c r="U49" s="48"/>
    </row>
    <row r="50" spans="1:21" ht="30.75" customHeight="1" x14ac:dyDescent="0.15">
      <c r="A50" s="48"/>
      <c r="B50" s="1175"/>
      <c r="C50" s="1176"/>
      <c r="D50" s="62"/>
      <c r="E50" s="1152" t="s">
        <v>17</v>
      </c>
      <c r="F50" s="1152"/>
      <c r="G50" s="1152"/>
      <c r="H50" s="1152"/>
      <c r="I50" s="1152"/>
      <c r="J50" s="1153"/>
      <c r="K50" s="63">
        <v>65</v>
      </c>
      <c r="L50" s="64">
        <v>49</v>
      </c>
      <c r="M50" s="64">
        <v>38</v>
      </c>
      <c r="N50" s="64">
        <v>27</v>
      </c>
      <c r="O50" s="65">
        <v>21</v>
      </c>
      <c r="P50" s="48"/>
      <c r="Q50" s="48"/>
      <c r="R50" s="48"/>
      <c r="S50" s="48"/>
      <c r="T50" s="48"/>
      <c r="U50" s="48"/>
    </row>
    <row r="51" spans="1:21" ht="30.75" customHeight="1" x14ac:dyDescent="0.15">
      <c r="A51" s="48"/>
      <c r="B51" s="1177"/>
      <c r="C51" s="1178"/>
      <c r="D51" s="66"/>
      <c r="E51" s="1152" t="s">
        <v>18</v>
      </c>
      <c r="F51" s="1152"/>
      <c r="G51" s="1152"/>
      <c r="H51" s="1152"/>
      <c r="I51" s="1152"/>
      <c r="J51" s="1153"/>
      <c r="K51" s="63" t="s">
        <v>533</v>
      </c>
      <c r="L51" s="64" t="s">
        <v>533</v>
      </c>
      <c r="M51" s="64" t="s">
        <v>533</v>
      </c>
      <c r="N51" s="64" t="s">
        <v>533</v>
      </c>
      <c r="O51" s="65" t="s">
        <v>533</v>
      </c>
      <c r="P51" s="48"/>
      <c r="Q51" s="48"/>
      <c r="R51" s="48"/>
      <c r="S51" s="48"/>
      <c r="T51" s="48"/>
      <c r="U51" s="48"/>
    </row>
    <row r="52" spans="1:21" ht="30.75" customHeight="1" x14ac:dyDescent="0.15">
      <c r="A52" s="48"/>
      <c r="B52" s="1150" t="s">
        <v>19</v>
      </c>
      <c r="C52" s="1151"/>
      <c r="D52" s="66"/>
      <c r="E52" s="1152" t="s">
        <v>20</v>
      </c>
      <c r="F52" s="1152"/>
      <c r="G52" s="1152"/>
      <c r="H52" s="1152"/>
      <c r="I52" s="1152"/>
      <c r="J52" s="1153"/>
      <c r="K52" s="63">
        <v>400</v>
      </c>
      <c r="L52" s="64">
        <v>388</v>
      </c>
      <c r="M52" s="64">
        <v>377</v>
      </c>
      <c r="N52" s="64">
        <v>383</v>
      </c>
      <c r="O52" s="65">
        <v>397</v>
      </c>
      <c r="P52" s="48"/>
      <c r="Q52" s="48"/>
      <c r="R52" s="48"/>
      <c r="S52" s="48"/>
      <c r="T52" s="48"/>
      <c r="U52" s="48"/>
    </row>
    <row r="53" spans="1:21" ht="30.75" customHeight="1" thickBot="1" x14ac:dyDescent="0.2">
      <c r="A53" s="48"/>
      <c r="B53" s="1154" t="s">
        <v>21</v>
      </c>
      <c r="C53" s="1155"/>
      <c r="D53" s="67"/>
      <c r="E53" s="1156" t="s">
        <v>22</v>
      </c>
      <c r="F53" s="1156"/>
      <c r="G53" s="1156"/>
      <c r="H53" s="1156"/>
      <c r="I53" s="1156"/>
      <c r="J53" s="1157"/>
      <c r="K53" s="68">
        <v>63</v>
      </c>
      <c r="L53" s="69">
        <v>57</v>
      </c>
      <c r="M53" s="69">
        <v>62</v>
      </c>
      <c r="N53" s="69">
        <v>43</v>
      </c>
      <c r="O53" s="70">
        <v>46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594</v>
      </c>
      <c r="P56" s="48"/>
      <c r="Q56" s="48"/>
      <c r="R56" s="48"/>
      <c r="S56" s="48"/>
      <c r="T56" s="48"/>
      <c r="U56" s="48"/>
    </row>
    <row r="57" spans="1:21" ht="31.5" customHeight="1" thickBot="1" x14ac:dyDescent="0.2">
      <c r="A57" s="48"/>
      <c r="B57" s="76"/>
      <c r="C57" s="77"/>
      <c r="D57" s="77"/>
      <c r="E57" s="78"/>
      <c r="F57" s="78"/>
      <c r="G57" s="78"/>
      <c r="H57" s="78"/>
      <c r="I57" s="78"/>
      <c r="J57" s="79" t="s">
        <v>2</v>
      </c>
      <c r="K57" s="80" t="s">
        <v>595</v>
      </c>
      <c r="L57" s="81" t="s">
        <v>596</v>
      </c>
      <c r="M57" s="81" t="s">
        <v>597</v>
      </c>
      <c r="N57" s="81" t="s">
        <v>598</v>
      </c>
      <c r="O57" s="82" t="s">
        <v>599</v>
      </c>
      <c r="P57" s="48"/>
      <c r="Q57" s="48"/>
      <c r="R57" s="48"/>
      <c r="S57" s="48"/>
      <c r="T57" s="48"/>
      <c r="U57" s="48"/>
    </row>
    <row r="58" spans="1:21" ht="31.5" customHeight="1" x14ac:dyDescent="0.15">
      <c r="B58" s="1158" t="s">
        <v>26</v>
      </c>
      <c r="C58" s="1159"/>
      <c r="D58" s="1164" t="s">
        <v>27</v>
      </c>
      <c r="E58" s="1165"/>
      <c r="F58" s="1165"/>
      <c r="G58" s="1165"/>
      <c r="H58" s="1165"/>
      <c r="I58" s="1165"/>
      <c r="J58" s="1166"/>
      <c r="K58" s="83" t="s">
        <v>616</v>
      </c>
      <c r="L58" s="84" t="s">
        <v>616</v>
      </c>
      <c r="M58" s="84" t="s">
        <v>616</v>
      </c>
      <c r="N58" s="84" t="s">
        <v>616</v>
      </c>
      <c r="O58" s="85" t="s">
        <v>616</v>
      </c>
    </row>
    <row r="59" spans="1:21" ht="31.5" customHeight="1" x14ac:dyDescent="0.15">
      <c r="B59" s="1160"/>
      <c r="C59" s="1161"/>
      <c r="D59" s="1167" t="s">
        <v>28</v>
      </c>
      <c r="E59" s="1168"/>
      <c r="F59" s="1168"/>
      <c r="G59" s="1168"/>
      <c r="H59" s="1168"/>
      <c r="I59" s="1168"/>
      <c r="J59" s="1169"/>
      <c r="K59" s="86" t="s">
        <v>616</v>
      </c>
      <c r="L59" s="87" t="s">
        <v>616</v>
      </c>
      <c r="M59" s="87" t="s">
        <v>616</v>
      </c>
      <c r="N59" s="87" t="s">
        <v>616</v>
      </c>
      <c r="O59" s="88" t="s">
        <v>616</v>
      </c>
    </row>
    <row r="60" spans="1:21" ht="31.5" customHeight="1" thickBot="1" x14ac:dyDescent="0.2">
      <c r="B60" s="1162"/>
      <c r="C60" s="1163"/>
      <c r="D60" s="1170" t="s">
        <v>29</v>
      </c>
      <c r="E60" s="1171"/>
      <c r="F60" s="1171"/>
      <c r="G60" s="1171"/>
      <c r="H60" s="1171"/>
      <c r="I60" s="1171"/>
      <c r="J60" s="1172"/>
      <c r="K60" s="89" t="s">
        <v>616</v>
      </c>
      <c r="L60" s="90" t="s">
        <v>616</v>
      </c>
      <c r="M60" s="90" t="s">
        <v>616</v>
      </c>
      <c r="N60" s="90" t="s">
        <v>616</v>
      </c>
      <c r="O60" s="91" t="s">
        <v>616</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nTf4382g8ZM3gUeKhQrLGu22wjBzhcmZTeYD8owlUVzYBDH3G4/LTWaARUUyUpiOn1GaLvB76xfv4neB5JUuFQ==" saltValue="BihhYIbkjJIVE/6uJQzwY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8" scale="7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575</v>
      </c>
      <c r="J40" s="103" t="s">
        <v>576</v>
      </c>
      <c r="K40" s="103" t="s">
        <v>577</v>
      </c>
      <c r="L40" s="103" t="s">
        <v>578</v>
      </c>
      <c r="M40" s="104" t="s">
        <v>579</v>
      </c>
    </row>
    <row r="41" spans="2:13" ht="27.75" customHeight="1" x14ac:dyDescent="0.15">
      <c r="B41" s="1193" t="s">
        <v>32</v>
      </c>
      <c r="C41" s="1194"/>
      <c r="D41" s="105"/>
      <c r="E41" s="1195" t="s">
        <v>33</v>
      </c>
      <c r="F41" s="1195"/>
      <c r="G41" s="1195"/>
      <c r="H41" s="1196"/>
      <c r="I41" s="355">
        <v>4722</v>
      </c>
      <c r="J41" s="356">
        <v>4907</v>
      </c>
      <c r="K41" s="356">
        <v>5220</v>
      </c>
      <c r="L41" s="356">
        <v>5398</v>
      </c>
      <c r="M41" s="357">
        <v>5697</v>
      </c>
    </row>
    <row r="42" spans="2:13" ht="27.75" customHeight="1" x14ac:dyDescent="0.15">
      <c r="B42" s="1183"/>
      <c r="C42" s="1184"/>
      <c r="D42" s="106"/>
      <c r="E42" s="1187" t="s">
        <v>34</v>
      </c>
      <c r="F42" s="1187"/>
      <c r="G42" s="1187"/>
      <c r="H42" s="1188"/>
      <c r="I42" s="358">
        <v>170</v>
      </c>
      <c r="J42" s="359">
        <v>121</v>
      </c>
      <c r="K42" s="359">
        <v>83</v>
      </c>
      <c r="L42" s="359">
        <v>56</v>
      </c>
      <c r="M42" s="360">
        <v>35</v>
      </c>
    </row>
    <row r="43" spans="2:13" ht="27.75" customHeight="1" x14ac:dyDescent="0.15">
      <c r="B43" s="1183"/>
      <c r="C43" s="1184"/>
      <c r="D43" s="106"/>
      <c r="E43" s="1187" t="s">
        <v>35</v>
      </c>
      <c r="F43" s="1187"/>
      <c r="G43" s="1187"/>
      <c r="H43" s="1188"/>
      <c r="I43" s="358">
        <v>228</v>
      </c>
      <c r="J43" s="359">
        <v>210</v>
      </c>
      <c r="K43" s="359">
        <v>213</v>
      </c>
      <c r="L43" s="359">
        <v>218</v>
      </c>
      <c r="M43" s="360">
        <v>84</v>
      </c>
    </row>
    <row r="44" spans="2:13" ht="27.75" customHeight="1" x14ac:dyDescent="0.15">
      <c r="B44" s="1183"/>
      <c r="C44" s="1184"/>
      <c r="D44" s="106"/>
      <c r="E44" s="1187" t="s">
        <v>36</v>
      </c>
      <c r="F44" s="1187"/>
      <c r="G44" s="1187"/>
      <c r="H44" s="1188"/>
      <c r="I44" s="358">
        <v>150</v>
      </c>
      <c r="J44" s="359">
        <v>195</v>
      </c>
      <c r="K44" s="359">
        <v>298</v>
      </c>
      <c r="L44" s="359">
        <v>279</v>
      </c>
      <c r="M44" s="360">
        <v>362</v>
      </c>
    </row>
    <row r="45" spans="2:13" ht="27.75" customHeight="1" x14ac:dyDescent="0.15">
      <c r="B45" s="1183"/>
      <c r="C45" s="1184"/>
      <c r="D45" s="106"/>
      <c r="E45" s="1187" t="s">
        <v>37</v>
      </c>
      <c r="F45" s="1187"/>
      <c r="G45" s="1187"/>
      <c r="H45" s="1188"/>
      <c r="I45" s="358">
        <v>618</v>
      </c>
      <c r="J45" s="359">
        <v>495</v>
      </c>
      <c r="K45" s="359">
        <v>402</v>
      </c>
      <c r="L45" s="359">
        <v>390</v>
      </c>
      <c r="M45" s="360">
        <v>413</v>
      </c>
    </row>
    <row r="46" spans="2:13" ht="27.75" customHeight="1" x14ac:dyDescent="0.15">
      <c r="B46" s="1183"/>
      <c r="C46" s="1184"/>
      <c r="D46" s="107"/>
      <c r="E46" s="1187" t="s">
        <v>38</v>
      </c>
      <c r="F46" s="1187"/>
      <c r="G46" s="1187"/>
      <c r="H46" s="1188"/>
      <c r="I46" s="358">
        <v>1</v>
      </c>
      <c r="J46" s="359">
        <v>6</v>
      </c>
      <c r="K46" s="359" t="s">
        <v>533</v>
      </c>
      <c r="L46" s="359" t="s">
        <v>533</v>
      </c>
      <c r="M46" s="360" t="s">
        <v>533</v>
      </c>
    </row>
    <row r="47" spans="2:13" ht="27.75" customHeight="1" x14ac:dyDescent="0.15">
      <c r="B47" s="1183"/>
      <c r="C47" s="1184"/>
      <c r="D47" s="108"/>
      <c r="E47" s="1197" t="s">
        <v>39</v>
      </c>
      <c r="F47" s="1198"/>
      <c r="G47" s="1198"/>
      <c r="H47" s="1199"/>
      <c r="I47" s="358" t="s">
        <v>533</v>
      </c>
      <c r="J47" s="359" t="s">
        <v>533</v>
      </c>
      <c r="K47" s="359" t="s">
        <v>533</v>
      </c>
      <c r="L47" s="359" t="s">
        <v>533</v>
      </c>
      <c r="M47" s="360" t="s">
        <v>533</v>
      </c>
    </row>
    <row r="48" spans="2:13" ht="27.75" customHeight="1" x14ac:dyDescent="0.15">
      <c r="B48" s="1183"/>
      <c r="C48" s="1184"/>
      <c r="D48" s="106"/>
      <c r="E48" s="1187" t="s">
        <v>40</v>
      </c>
      <c r="F48" s="1187"/>
      <c r="G48" s="1187"/>
      <c r="H48" s="1188"/>
      <c r="I48" s="358" t="s">
        <v>533</v>
      </c>
      <c r="J48" s="359" t="s">
        <v>533</v>
      </c>
      <c r="K48" s="359" t="s">
        <v>533</v>
      </c>
      <c r="L48" s="359" t="s">
        <v>533</v>
      </c>
      <c r="M48" s="360" t="s">
        <v>533</v>
      </c>
    </row>
    <row r="49" spans="2:13" ht="27.75" customHeight="1" x14ac:dyDescent="0.15">
      <c r="B49" s="1185"/>
      <c r="C49" s="1186"/>
      <c r="D49" s="106"/>
      <c r="E49" s="1187" t="s">
        <v>41</v>
      </c>
      <c r="F49" s="1187"/>
      <c r="G49" s="1187"/>
      <c r="H49" s="1188"/>
      <c r="I49" s="358" t="s">
        <v>533</v>
      </c>
      <c r="J49" s="359" t="s">
        <v>533</v>
      </c>
      <c r="K49" s="359" t="s">
        <v>533</v>
      </c>
      <c r="L49" s="359" t="s">
        <v>533</v>
      </c>
      <c r="M49" s="360" t="s">
        <v>533</v>
      </c>
    </row>
    <row r="50" spans="2:13" ht="27.75" customHeight="1" x14ac:dyDescent="0.15">
      <c r="B50" s="1181" t="s">
        <v>42</v>
      </c>
      <c r="C50" s="1182"/>
      <c r="D50" s="109"/>
      <c r="E50" s="1187" t="s">
        <v>43</v>
      </c>
      <c r="F50" s="1187"/>
      <c r="G50" s="1187"/>
      <c r="H50" s="1188"/>
      <c r="I50" s="358">
        <v>2725</v>
      </c>
      <c r="J50" s="359">
        <v>2782</v>
      </c>
      <c r="K50" s="359">
        <v>2911</v>
      </c>
      <c r="L50" s="359">
        <v>3373</v>
      </c>
      <c r="M50" s="360">
        <v>3578</v>
      </c>
    </row>
    <row r="51" spans="2:13" ht="27.75" customHeight="1" x14ac:dyDescent="0.15">
      <c r="B51" s="1183"/>
      <c r="C51" s="1184"/>
      <c r="D51" s="106"/>
      <c r="E51" s="1187" t="s">
        <v>44</v>
      </c>
      <c r="F51" s="1187"/>
      <c r="G51" s="1187"/>
      <c r="H51" s="1188"/>
      <c r="I51" s="358">
        <v>200</v>
      </c>
      <c r="J51" s="359">
        <v>170</v>
      </c>
      <c r="K51" s="359">
        <v>133</v>
      </c>
      <c r="L51" s="359">
        <v>129</v>
      </c>
      <c r="M51" s="360">
        <v>64</v>
      </c>
    </row>
    <row r="52" spans="2:13" ht="27.75" customHeight="1" x14ac:dyDescent="0.15">
      <c r="B52" s="1185"/>
      <c r="C52" s="1186"/>
      <c r="D52" s="106"/>
      <c r="E52" s="1187" t="s">
        <v>45</v>
      </c>
      <c r="F52" s="1187"/>
      <c r="G52" s="1187"/>
      <c r="H52" s="1188"/>
      <c r="I52" s="358">
        <v>4337</v>
      </c>
      <c r="J52" s="359">
        <v>4380</v>
      </c>
      <c r="K52" s="359">
        <v>4500</v>
      </c>
      <c r="L52" s="359">
        <v>4787</v>
      </c>
      <c r="M52" s="360">
        <v>4922</v>
      </c>
    </row>
    <row r="53" spans="2:13" ht="27.75" customHeight="1" thickBot="1" x14ac:dyDescent="0.2">
      <c r="B53" s="1189" t="s">
        <v>46</v>
      </c>
      <c r="C53" s="1190"/>
      <c r="D53" s="110"/>
      <c r="E53" s="1191" t="s">
        <v>47</v>
      </c>
      <c r="F53" s="1191"/>
      <c r="G53" s="1191"/>
      <c r="H53" s="1192"/>
      <c r="I53" s="361">
        <v>-1374</v>
      </c>
      <c r="J53" s="362">
        <v>-1398</v>
      </c>
      <c r="K53" s="362">
        <v>-1329</v>
      </c>
      <c r="L53" s="362">
        <v>-1947</v>
      </c>
      <c r="M53" s="363">
        <v>-1972</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NijrZNBjhtQvzUyq6RGMCvuvhli+DSUOr65+/6D3eJXRIVKzd/JdCaK+pT2escFmbiXgWd4mFod5HUOBpWszzg==" saltValue="BnAbjsiRbscBxII47ufbC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577</v>
      </c>
      <c r="G54" s="119" t="s">
        <v>578</v>
      </c>
      <c r="H54" s="120" t="s">
        <v>579</v>
      </c>
    </row>
    <row r="55" spans="2:8" ht="52.5" customHeight="1" x14ac:dyDescent="0.15">
      <c r="B55" s="121"/>
      <c r="C55" s="1208" t="s">
        <v>50</v>
      </c>
      <c r="D55" s="1208"/>
      <c r="E55" s="1209"/>
      <c r="F55" s="122">
        <v>1051</v>
      </c>
      <c r="G55" s="122">
        <v>975</v>
      </c>
      <c r="H55" s="123">
        <v>831</v>
      </c>
    </row>
    <row r="56" spans="2:8" ht="52.5" customHeight="1" x14ac:dyDescent="0.15">
      <c r="B56" s="124"/>
      <c r="C56" s="1210" t="s">
        <v>51</v>
      </c>
      <c r="D56" s="1210"/>
      <c r="E56" s="1211"/>
      <c r="F56" s="125">
        <v>50</v>
      </c>
      <c r="G56" s="125">
        <v>143</v>
      </c>
      <c r="H56" s="126">
        <v>243</v>
      </c>
    </row>
    <row r="57" spans="2:8" ht="53.25" customHeight="1" x14ac:dyDescent="0.15">
      <c r="B57" s="124"/>
      <c r="C57" s="1212" t="s">
        <v>52</v>
      </c>
      <c r="D57" s="1212"/>
      <c r="E57" s="1213"/>
      <c r="F57" s="127">
        <v>1125</v>
      </c>
      <c r="G57" s="127">
        <v>1530</v>
      </c>
      <c r="H57" s="128">
        <v>1720</v>
      </c>
    </row>
    <row r="58" spans="2:8" ht="45.75" customHeight="1" x14ac:dyDescent="0.15">
      <c r="B58" s="129"/>
      <c r="C58" s="1200" t="s">
        <v>600</v>
      </c>
      <c r="D58" s="1201"/>
      <c r="E58" s="1202"/>
      <c r="F58" s="130">
        <v>213</v>
      </c>
      <c r="G58" s="130">
        <v>513</v>
      </c>
      <c r="H58" s="131">
        <v>702</v>
      </c>
    </row>
    <row r="59" spans="2:8" ht="45.75" customHeight="1" x14ac:dyDescent="0.15">
      <c r="B59" s="129"/>
      <c r="C59" s="1200" t="s">
        <v>601</v>
      </c>
      <c r="D59" s="1201"/>
      <c r="E59" s="1202"/>
      <c r="F59" s="130">
        <v>287</v>
      </c>
      <c r="G59" s="130">
        <v>287</v>
      </c>
      <c r="H59" s="131">
        <v>287</v>
      </c>
    </row>
    <row r="60" spans="2:8" ht="45.75" customHeight="1" x14ac:dyDescent="0.15">
      <c r="B60" s="129"/>
      <c r="C60" s="1200" t="s">
        <v>602</v>
      </c>
      <c r="D60" s="1201"/>
      <c r="E60" s="1202"/>
      <c r="F60" s="130">
        <v>212</v>
      </c>
      <c r="G60" s="130">
        <v>212</v>
      </c>
      <c r="H60" s="131">
        <v>212</v>
      </c>
    </row>
    <row r="61" spans="2:8" ht="45.75" customHeight="1" x14ac:dyDescent="0.15">
      <c r="B61" s="129"/>
      <c r="C61" s="1200" t="s">
        <v>603</v>
      </c>
      <c r="D61" s="1201"/>
      <c r="E61" s="1202"/>
      <c r="F61" s="130">
        <v>200</v>
      </c>
      <c r="G61" s="130">
        <v>200</v>
      </c>
      <c r="H61" s="131">
        <v>175</v>
      </c>
    </row>
    <row r="62" spans="2:8" ht="45.75" customHeight="1" thickBot="1" x14ac:dyDescent="0.2">
      <c r="B62" s="132"/>
      <c r="C62" s="1203" t="s">
        <v>604</v>
      </c>
      <c r="D62" s="1204"/>
      <c r="E62" s="1205"/>
      <c r="F62" s="133">
        <v>16</v>
      </c>
      <c r="G62" s="133">
        <v>100</v>
      </c>
      <c r="H62" s="134">
        <v>100</v>
      </c>
    </row>
    <row r="63" spans="2:8" ht="52.5" customHeight="1" thickBot="1" x14ac:dyDescent="0.2">
      <c r="B63" s="135"/>
      <c r="C63" s="1206" t="s">
        <v>53</v>
      </c>
      <c r="D63" s="1206"/>
      <c r="E63" s="1207"/>
      <c r="F63" s="136">
        <v>2226</v>
      </c>
      <c r="G63" s="136">
        <v>2648</v>
      </c>
      <c r="H63" s="137">
        <v>2794</v>
      </c>
    </row>
    <row r="64" spans="2:8" x14ac:dyDescent="0.15"/>
  </sheetData>
  <sheetProtection algorithmName="SHA-512" hashValue="5zHFn8lBXb6R+UnxTesQ5rloyt3QqF0Qw4mSBh7u+33NLGejEEibbfZIPmhPZXjJA+D4oH0WuzsRyZ/FIMolLw==" saltValue="L0W7oM1jxznLWIaT+j73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572</v>
      </c>
      <c r="G2" s="151"/>
      <c r="H2" s="152"/>
    </row>
    <row r="3" spans="1:8" x14ac:dyDescent="0.15">
      <c r="A3" s="148" t="s">
        <v>565</v>
      </c>
      <c r="B3" s="153"/>
      <c r="C3" s="154"/>
      <c r="D3" s="155">
        <v>23042</v>
      </c>
      <c r="E3" s="156"/>
      <c r="F3" s="157">
        <v>73475</v>
      </c>
      <c r="G3" s="158"/>
      <c r="H3" s="159"/>
    </row>
    <row r="4" spans="1:8" x14ac:dyDescent="0.15">
      <c r="A4" s="160"/>
      <c r="B4" s="161"/>
      <c r="C4" s="162"/>
      <c r="D4" s="163">
        <v>15804</v>
      </c>
      <c r="E4" s="164"/>
      <c r="F4" s="165">
        <v>43072</v>
      </c>
      <c r="G4" s="166"/>
      <c r="H4" s="167"/>
    </row>
    <row r="5" spans="1:8" x14ac:dyDescent="0.15">
      <c r="A5" s="148" t="s">
        <v>567</v>
      </c>
      <c r="B5" s="153"/>
      <c r="C5" s="154"/>
      <c r="D5" s="155">
        <v>26482</v>
      </c>
      <c r="E5" s="156"/>
      <c r="F5" s="157">
        <v>87464</v>
      </c>
      <c r="G5" s="158"/>
      <c r="H5" s="159"/>
    </row>
    <row r="6" spans="1:8" x14ac:dyDescent="0.15">
      <c r="A6" s="160"/>
      <c r="B6" s="161"/>
      <c r="C6" s="162"/>
      <c r="D6" s="163">
        <v>19366</v>
      </c>
      <c r="E6" s="164"/>
      <c r="F6" s="165">
        <v>47479</v>
      </c>
      <c r="G6" s="166"/>
      <c r="H6" s="167"/>
    </row>
    <row r="7" spans="1:8" x14ac:dyDescent="0.15">
      <c r="A7" s="148" t="s">
        <v>568</v>
      </c>
      <c r="B7" s="153"/>
      <c r="C7" s="154"/>
      <c r="D7" s="155">
        <v>41488</v>
      </c>
      <c r="E7" s="156"/>
      <c r="F7" s="157">
        <v>96248</v>
      </c>
      <c r="G7" s="158"/>
      <c r="H7" s="159"/>
    </row>
    <row r="8" spans="1:8" x14ac:dyDescent="0.15">
      <c r="A8" s="160"/>
      <c r="B8" s="161"/>
      <c r="C8" s="162"/>
      <c r="D8" s="163">
        <v>32917</v>
      </c>
      <c r="E8" s="164"/>
      <c r="F8" s="165">
        <v>55768</v>
      </c>
      <c r="G8" s="166"/>
      <c r="H8" s="167"/>
    </row>
    <row r="9" spans="1:8" x14ac:dyDescent="0.15">
      <c r="A9" s="148" t="s">
        <v>569</v>
      </c>
      <c r="B9" s="153"/>
      <c r="C9" s="154"/>
      <c r="D9" s="155">
        <v>33993</v>
      </c>
      <c r="E9" s="156"/>
      <c r="F9" s="157">
        <v>76413</v>
      </c>
      <c r="G9" s="158"/>
      <c r="H9" s="159"/>
    </row>
    <row r="10" spans="1:8" x14ac:dyDescent="0.15">
      <c r="A10" s="160"/>
      <c r="B10" s="161"/>
      <c r="C10" s="162"/>
      <c r="D10" s="163">
        <v>28068</v>
      </c>
      <c r="E10" s="164"/>
      <c r="F10" s="165">
        <v>39658</v>
      </c>
      <c r="G10" s="166"/>
      <c r="H10" s="167"/>
    </row>
    <row r="11" spans="1:8" x14ac:dyDescent="0.15">
      <c r="A11" s="148" t="s">
        <v>570</v>
      </c>
      <c r="B11" s="153"/>
      <c r="C11" s="154"/>
      <c r="D11" s="155">
        <v>60038</v>
      </c>
      <c r="E11" s="156"/>
      <c r="F11" s="157">
        <v>66481</v>
      </c>
      <c r="G11" s="158"/>
      <c r="H11" s="159"/>
    </row>
    <row r="12" spans="1:8" x14ac:dyDescent="0.15">
      <c r="A12" s="160"/>
      <c r="B12" s="161"/>
      <c r="C12" s="168"/>
      <c r="D12" s="163">
        <v>27380</v>
      </c>
      <c r="E12" s="164"/>
      <c r="F12" s="165">
        <v>36120</v>
      </c>
      <c r="G12" s="166"/>
      <c r="H12" s="167"/>
    </row>
    <row r="13" spans="1:8" x14ac:dyDescent="0.15">
      <c r="A13" s="148"/>
      <c r="B13" s="153"/>
      <c r="C13" s="169"/>
      <c r="D13" s="170">
        <v>37009</v>
      </c>
      <c r="E13" s="171"/>
      <c r="F13" s="172">
        <v>80016</v>
      </c>
      <c r="G13" s="173"/>
      <c r="H13" s="159"/>
    </row>
    <row r="14" spans="1:8" x14ac:dyDescent="0.15">
      <c r="A14" s="160"/>
      <c r="B14" s="161"/>
      <c r="C14" s="162"/>
      <c r="D14" s="163">
        <v>24707</v>
      </c>
      <c r="E14" s="164"/>
      <c r="F14" s="165">
        <v>44419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6.05</v>
      </c>
      <c r="C19" s="174">
        <f>ROUND(VALUE(SUBSTITUTE(実質収支比率等に係る経年分析!G$48,"▲","-")),2)</f>
        <v>6.23</v>
      </c>
      <c r="D19" s="174">
        <f>ROUND(VALUE(SUBSTITUTE(実質収支比率等に係る経年分析!H$48,"▲","-")),2)</f>
        <v>5.49</v>
      </c>
      <c r="E19" s="174">
        <f>ROUND(VALUE(SUBSTITUTE(実質収支比率等に係る経年分析!I$48,"▲","-")),2)</f>
        <v>6.79</v>
      </c>
      <c r="F19" s="174">
        <f>ROUND(VALUE(SUBSTITUTE(実質収支比率等に係る経年分析!J$48,"▲","-")),2)</f>
        <v>6.8</v>
      </c>
    </row>
    <row r="20" spans="1:11" x14ac:dyDescent="0.15">
      <c r="A20" s="174" t="s">
        <v>57</v>
      </c>
      <c r="B20" s="174">
        <f>ROUND(VALUE(SUBSTITUTE(実質収支比率等に係る経年分析!F$47,"▲","-")),2)</f>
        <v>27.49</v>
      </c>
      <c r="C20" s="174">
        <f>ROUND(VALUE(SUBSTITUTE(実質収支比率等に係る経年分析!G$47,"▲","-")),2)</f>
        <v>29.43</v>
      </c>
      <c r="D20" s="174">
        <f>ROUND(VALUE(SUBSTITUTE(実質収支比率等に係る経年分析!H$47,"▲","-")),2)</f>
        <v>27.4</v>
      </c>
      <c r="E20" s="174">
        <f>ROUND(VALUE(SUBSTITUTE(実質収支比率等に係る経年分析!I$47,"▲","-")),2)</f>
        <v>23.74</v>
      </c>
      <c r="F20" s="174">
        <f>ROUND(VALUE(SUBSTITUTE(実質収支比率等に係る経年分析!J$47,"▲","-")),2)</f>
        <v>20.66</v>
      </c>
    </row>
    <row r="21" spans="1:11" x14ac:dyDescent="0.15">
      <c r="A21" s="174" t="s">
        <v>58</v>
      </c>
      <c r="B21" s="174">
        <f>IF(ISNUMBER(VALUE(SUBSTITUTE(実質収支比率等に係る経年分析!F$49,"▲","-"))),ROUND(VALUE(SUBSTITUTE(実質収支比率等に係る経年分析!F$49,"▲","-")),2),NA())</f>
        <v>-0.51</v>
      </c>
      <c r="C21" s="174">
        <f>IF(ISNUMBER(VALUE(SUBSTITUTE(実質収支比率等に係る経年分析!G$49,"▲","-"))),ROUND(VALUE(SUBSTITUTE(実質収支比率等に係る経年分析!G$49,"▲","-")),2),NA())</f>
        <v>2.2400000000000002</v>
      </c>
      <c r="D21" s="174">
        <f>IF(ISNUMBER(VALUE(SUBSTITUTE(実質収支比率等に係る経年分析!H$49,"▲","-"))),ROUND(VALUE(SUBSTITUTE(実質収支比率等に係る経年分析!H$49,"▲","-")),2),NA())</f>
        <v>-1.17</v>
      </c>
      <c r="E21" s="174">
        <f>IF(ISNUMBER(VALUE(SUBSTITUTE(実質収支比率等に係る経年分析!I$49,"▲","-"))),ROUND(VALUE(SUBSTITUTE(実質収支比率等に係る経年分析!I$49,"▲","-")),2),NA())</f>
        <v>-0.19</v>
      </c>
      <c r="F21" s="174">
        <f>IF(ISNUMBER(VALUE(SUBSTITUTE(実質収支比率等に係る経年分析!J$49,"▲","-"))),ROUND(VALUE(SUBSTITUTE(実質収支比率等に係る経年分析!J$49,"▲","-")),2),NA())</f>
        <v>-3.71</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介護サービス事業特別会計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0.04</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0.04</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0.04</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0.04</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0.02</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0.04</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0.09</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0.04</v>
      </c>
    </row>
    <row r="31" spans="1:11" x14ac:dyDescent="0.15">
      <c r="A31" s="175" t="str">
        <f>IF(連結実質赤字比率に係る赤字・黒字の構成分析!C$39="",NA(),連結実質赤字比率に係る赤字・黒字の構成分析!C$39)</f>
        <v>霊園事業特別会計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0.09</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0.13</v>
      </c>
    </row>
    <row r="32" spans="1:11" x14ac:dyDescent="0.15">
      <c r="A32" s="175" t="str">
        <f>IF(連結実質赤字比率に係る赤字・黒字の構成分析!C$38="",NA(),連結実質赤字比率に係る赤字・黒字の構成分析!C$38)</f>
        <v>公共下水道事業特別会計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0.28999999999999998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0.49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0.37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0.21</v>
      </c>
    </row>
    <row r="33" spans="1:16" x14ac:dyDescent="0.15">
      <c r="A33" s="175" t="str">
        <f>IF(連結実質赤字比率に係る赤字・黒字の構成分析!C$37="",NA(),連結実質赤字比率に係る赤字・黒字の構成分析!C$37)</f>
        <v>国民健康保険特別会計（事業勘定）</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1.32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1.59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1.88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0.45</v>
      </c>
    </row>
    <row r="34" spans="1:16" x14ac:dyDescent="0.15">
      <c r="A34" s="175" t="str">
        <f>IF(連結実質赤字比率に係る赤字・黒字の構成分析!C$36="",NA(),連結実質赤字比率に係る赤字・黒字の構成分析!C$36)</f>
        <v>国民健康保険特別会計（施設勘定）</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0.45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0.24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0.79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0.98</v>
      </c>
    </row>
    <row r="35" spans="1:16" x14ac:dyDescent="0.15">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1.89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1.0900000000000001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1.17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0.98</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5.94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6.13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5.48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6.74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6.66</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400</v>
      </c>
      <c r="E42" s="176"/>
      <c r="F42" s="176"/>
      <c r="G42" s="176">
        <f>'実質公債費比率（分子）の構造'!L$52</f>
        <v>388</v>
      </c>
      <c r="H42" s="176"/>
      <c r="I42" s="176"/>
      <c r="J42" s="176">
        <f>'実質公債費比率（分子）の構造'!M$52</f>
        <v>377</v>
      </c>
      <c r="K42" s="176"/>
      <c r="L42" s="176"/>
      <c r="M42" s="176">
        <f>'実質公債費比率（分子）の構造'!N$52</f>
        <v>383</v>
      </c>
      <c r="N42" s="176"/>
      <c r="O42" s="176"/>
      <c r="P42" s="176">
        <f>'実質公債費比率（分子）の構造'!O$52</f>
        <v>397</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65</v>
      </c>
      <c r="C44" s="176"/>
      <c r="D44" s="176"/>
      <c r="E44" s="176">
        <f>'実質公債費比率（分子）の構造'!L$50</f>
        <v>49</v>
      </c>
      <c r="F44" s="176"/>
      <c r="G44" s="176"/>
      <c r="H44" s="176">
        <f>'実質公債費比率（分子）の構造'!M$50</f>
        <v>38</v>
      </c>
      <c r="I44" s="176"/>
      <c r="J44" s="176"/>
      <c r="K44" s="176">
        <f>'実質公債費比率（分子）の構造'!N$50</f>
        <v>27</v>
      </c>
      <c r="L44" s="176"/>
      <c r="M44" s="176"/>
      <c r="N44" s="176">
        <f>'実質公債費比率（分子）の構造'!O$50</f>
        <v>21</v>
      </c>
      <c r="O44" s="176"/>
      <c r="P44" s="176"/>
    </row>
    <row r="45" spans="1:16" x14ac:dyDescent="0.15">
      <c r="A45" s="176" t="s">
        <v>68</v>
      </c>
      <c r="B45" s="176">
        <f>'実質公債費比率（分子）の構造'!K$49</f>
        <v>27</v>
      </c>
      <c r="C45" s="176"/>
      <c r="D45" s="176"/>
      <c r="E45" s="176">
        <f>'実質公債費比率（分子）の構造'!L$49</f>
        <v>24</v>
      </c>
      <c r="F45" s="176"/>
      <c r="G45" s="176"/>
      <c r="H45" s="176">
        <f>'実質公債費比率（分子）の構造'!M$49</f>
        <v>24</v>
      </c>
      <c r="I45" s="176"/>
      <c r="J45" s="176"/>
      <c r="K45" s="176">
        <f>'実質公債費比率（分子）の構造'!N$49</f>
        <v>34</v>
      </c>
      <c r="L45" s="176"/>
      <c r="M45" s="176"/>
      <c r="N45" s="176">
        <f>'実質公債費比率（分子）の構造'!O$49</f>
        <v>32</v>
      </c>
      <c r="O45" s="176"/>
      <c r="P45" s="176"/>
    </row>
    <row r="46" spans="1:16" x14ac:dyDescent="0.15">
      <c r="A46" s="176" t="s">
        <v>69</v>
      </c>
      <c r="B46" s="176">
        <f>'実質公債費比率（分子）の構造'!K$48</f>
        <v>16</v>
      </c>
      <c r="C46" s="176"/>
      <c r="D46" s="176"/>
      <c r="E46" s="176">
        <f>'実質公債費比率（分子）の構造'!L$48</f>
        <v>31</v>
      </c>
      <c r="F46" s="176"/>
      <c r="G46" s="176"/>
      <c r="H46" s="176">
        <f>'実質公債費比率（分子）の構造'!M$48</f>
        <v>29</v>
      </c>
      <c r="I46" s="176"/>
      <c r="J46" s="176"/>
      <c r="K46" s="176">
        <f>'実質公債費比率（分子）の構造'!N$48</f>
        <v>21</v>
      </c>
      <c r="L46" s="176"/>
      <c r="M46" s="176"/>
      <c r="N46" s="176">
        <f>'実質公債費比率（分子）の構造'!O$48</f>
        <v>18</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355</v>
      </c>
      <c r="C49" s="176"/>
      <c r="D49" s="176"/>
      <c r="E49" s="176">
        <f>'実質公債費比率（分子）の構造'!L$45</f>
        <v>341</v>
      </c>
      <c r="F49" s="176"/>
      <c r="G49" s="176"/>
      <c r="H49" s="176">
        <f>'実質公債費比率（分子）の構造'!M$45</f>
        <v>348</v>
      </c>
      <c r="I49" s="176"/>
      <c r="J49" s="176"/>
      <c r="K49" s="176">
        <f>'実質公債費比率（分子）の構造'!N$45</f>
        <v>344</v>
      </c>
      <c r="L49" s="176"/>
      <c r="M49" s="176"/>
      <c r="N49" s="176">
        <f>'実質公債費比率（分子）の構造'!O$45</f>
        <v>372</v>
      </c>
      <c r="O49" s="176"/>
      <c r="P49" s="176"/>
    </row>
    <row r="50" spans="1:16" x14ac:dyDescent="0.15">
      <c r="A50" s="176" t="s">
        <v>73</v>
      </c>
      <c r="B50" s="176" t="e">
        <f>NA()</f>
        <v>#N/A</v>
      </c>
      <c r="C50" s="176">
        <f>IF(ISNUMBER('実質公債費比率（分子）の構造'!K$53),'実質公債費比率（分子）の構造'!K$53,NA())</f>
        <v>63</v>
      </c>
      <c r="D50" s="176" t="e">
        <f>NA()</f>
        <v>#N/A</v>
      </c>
      <c r="E50" s="176" t="e">
        <f>NA()</f>
        <v>#N/A</v>
      </c>
      <c r="F50" s="176">
        <f>IF(ISNUMBER('実質公債費比率（分子）の構造'!L$53),'実質公債費比率（分子）の構造'!L$53,NA())</f>
        <v>57</v>
      </c>
      <c r="G50" s="176" t="e">
        <f>NA()</f>
        <v>#N/A</v>
      </c>
      <c r="H50" s="176" t="e">
        <f>NA()</f>
        <v>#N/A</v>
      </c>
      <c r="I50" s="176">
        <f>IF(ISNUMBER('実質公債費比率（分子）の構造'!M$53),'実質公債費比率（分子）の構造'!M$53,NA())</f>
        <v>62</v>
      </c>
      <c r="J50" s="176" t="e">
        <f>NA()</f>
        <v>#N/A</v>
      </c>
      <c r="K50" s="176" t="e">
        <f>NA()</f>
        <v>#N/A</v>
      </c>
      <c r="L50" s="176">
        <f>IF(ISNUMBER('実質公債費比率（分子）の構造'!N$53),'実質公債費比率（分子）の構造'!N$53,NA())</f>
        <v>43</v>
      </c>
      <c r="M50" s="176" t="e">
        <f>NA()</f>
        <v>#N/A</v>
      </c>
      <c r="N50" s="176" t="e">
        <f>NA()</f>
        <v>#N/A</v>
      </c>
      <c r="O50" s="176">
        <f>IF(ISNUMBER('実質公債費比率（分子）の構造'!O$53),'実質公債費比率（分子）の構造'!O$53,NA())</f>
        <v>46</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4337</v>
      </c>
      <c r="E56" s="175"/>
      <c r="F56" s="175"/>
      <c r="G56" s="175">
        <f>'将来負担比率（分子）の構造'!J$52</f>
        <v>4380</v>
      </c>
      <c r="H56" s="175"/>
      <c r="I56" s="175"/>
      <c r="J56" s="175">
        <f>'将来負担比率（分子）の構造'!K$52</f>
        <v>4500</v>
      </c>
      <c r="K56" s="175"/>
      <c r="L56" s="175"/>
      <c r="M56" s="175">
        <f>'将来負担比率（分子）の構造'!L$52</f>
        <v>4787</v>
      </c>
      <c r="N56" s="175"/>
      <c r="O56" s="175"/>
      <c r="P56" s="175">
        <f>'将来負担比率（分子）の構造'!M$52</f>
        <v>4922</v>
      </c>
    </row>
    <row r="57" spans="1:16" x14ac:dyDescent="0.15">
      <c r="A57" s="175" t="s">
        <v>44</v>
      </c>
      <c r="B57" s="175"/>
      <c r="C57" s="175"/>
      <c r="D57" s="175">
        <f>'将来負担比率（分子）の構造'!I$51</f>
        <v>200</v>
      </c>
      <c r="E57" s="175"/>
      <c r="F57" s="175"/>
      <c r="G57" s="175">
        <f>'将来負担比率（分子）の構造'!J$51</f>
        <v>170</v>
      </c>
      <c r="H57" s="175"/>
      <c r="I57" s="175"/>
      <c r="J57" s="175">
        <f>'将来負担比率（分子）の構造'!K$51</f>
        <v>133</v>
      </c>
      <c r="K57" s="175"/>
      <c r="L57" s="175"/>
      <c r="M57" s="175">
        <f>'将来負担比率（分子）の構造'!L$51</f>
        <v>129</v>
      </c>
      <c r="N57" s="175"/>
      <c r="O57" s="175"/>
      <c r="P57" s="175">
        <f>'将来負担比率（分子）の構造'!M$51</f>
        <v>64</v>
      </c>
    </row>
    <row r="58" spans="1:16" x14ac:dyDescent="0.15">
      <c r="A58" s="175" t="s">
        <v>43</v>
      </c>
      <c r="B58" s="175"/>
      <c r="C58" s="175"/>
      <c r="D58" s="175">
        <f>'将来負担比率（分子）の構造'!I$50</f>
        <v>2725</v>
      </c>
      <c r="E58" s="175"/>
      <c r="F58" s="175"/>
      <c r="G58" s="175">
        <f>'将来負担比率（分子）の構造'!J$50</f>
        <v>2782</v>
      </c>
      <c r="H58" s="175"/>
      <c r="I58" s="175"/>
      <c r="J58" s="175">
        <f>'将来負担比率（分子）の構造'!K$50</f>
        <v>2911</v>
      </c>
      <c r="K58" s="175"/>
      <c r="L58" s="175"/>
      <c r="M58" s="175">
        <f>'将来負担比率（分子）の構造'!L$50</f>
        <v>3373</v>
      </c>
      <c r="N58" s="175"/>
      <c r="O58" s="175"/>
      <c r="P58" s="175">
        <f>'将来負担比率（分子）の構造'!M$50</f>
        <v>3578</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1</v>
      </c>
      <c r="C61" s="175"/>
      <c r="D61" s="175"/>
      <c r="E61" s="175">
        <f>'将来負担比率（分子）の構造'!J$46</f>
        <v>6</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618</v>
      </c>
      <c r="C62" s="175"/>
      <c r="D62" s="175"/>
      <c r="E62" s="175">
        <f>'将来負担比率（分子）の構造'!J$45</f>
        <v>495</v>
      </c>
      <c r="F62" s="175"/>
      <c r="G62" s="175"/>
      <c r="H62" s="175">
        <f>'将来負担比率（分子）の構造'!K$45</f>
        <v>402</v>
      </c>
      <c r="I62" s="175"/>
      <c r="J62" s="175"/>
      <c r="K62" s="175">
        <f>'将来負担比率（分子）の構造'!L$45</f>
        <v>390</v>
      </c>
      <c r="L62" s="175"/>
      <c r="M62" s="175"/>
      <c r="N62" s="175">
        <f>'将来負担比率（分子）の構造'!M$45</f>
        <v>413</v>
      </c>
      <c r="O62" s="175"/>
      <c r="P62" s="175"/>
    </row>
    <row r="63" spans="1:16" x14ac:dyDescent="0.15">
      <c r="A63" s="175" t="s">
        <v>36</v>
      </c>
      <c r="B63" s="175">
        <f>'将来負担比率（分子）の構造'!I$44</f>
        <v>150</v>
      </c>
      <c r="C63" s="175"/>
      <c r="D63" s="175"/>
      <c r="E63" s="175">
        <f>'将来負担比率（分子）の構造'!J$44</f>
        <v>195</v>
      </c>
      <c r="F63" s="175"/>
      <c r="G63" s="175"/>
      <c r="H63" s="175">
        <f>'将来負担比率（分子）の構造'!K$44</f>
        <v>298</v>
      </c>
      <c r="I63" s="175"/>
      <c r="J63" s="175"/>
      <c r="K63" s="175">
        <f>'将来負担比率（分子）の構造'!L$44</f>
        <v>279</v>
      </c>
      <c r="L63" s="175"/>
      <c r="M63" s="175"/>
      <c r="N63" s="175">
        <f>'将来負担比率（分子）の構造'!M$44</f>
        <v>362</v>
      </c>
      <c r="O63" s="175"/>
      <c r="P63" s="175"/>
    </row>
    <row r="64" spans="1:16" x14ac:dyDescent="0.15">
      <c r="A64" s="175" t="s">
        <v>35</v>
      </c>
      <c r="B64" s="175">
        <f>'将来負担比率（分子）の構造'!I$43</f>
        <v>228</v>
      </c>
      <c r="C64" s="175"/>
      <c r="D64" s="175"/>
      <c r="E64" s="175">
        <f>'将来負担比率（分子）の構造'!J$43</f>
        <v>210</v>
      </c>
      <c r="F64" s="175"/>
      <c r="G64" s="175"/>
      <c r="H64" s="175">
        <f>'将来負担比率（分子）の構造'!K$43</f>
        <v>213</v>
      </c>
      <c r="I64" s="175"/>
      <c r="J64" s="175"/>
      <c r="K64" s="175">
        <f>'将来負担比率（分子）の構造'!L$43</f>
        <v>218</v>
      </c>
      <c r="L64" s="175"/>
      <c r="M64" s="175"/>
      <c r="N64" s="175">
        <f>'将来負担比率（分子）の構造'!M$43</f>
        <v>84</v>
      </c>
      <c r="O64" s="175"/>
      <c r="P64" s="175"/>
    </row>
    <row r="65" spans="1:16" x14ac:dyDescent="0.15">
      <c r="A65" s="175" t="s">
        <v>34</v>
      </c>
      <c r="B65" s="175">
        <f>'将来負担比率（分子）の構造'!I$42</f>
        <v>170</v>
      </c>
      <c r="C65" s="175"/>
      <c r="D65" s="175"/>
      <c r="E65" s="175">
        <f>'将来負担比率（分子）の構造'!J$42</f>
        <v>121</v>
      </c>
      <c r="F65" s="175"/>
      <c r="G65" s="175"/>
      <c r="H65" s="175">
        <f>'将来負担比率（分子）の構造'!K$42</f>
        <v>83</v>
      </c>
      <c r="I65" s="175"/>
      <c r="J65" s="175"/>
      <c r="K65" s="175">
        <f>'将来負担比率（分子）の構造'!L$42</f>
        <v>56</v>
      </c>
      <c r="L65" s="175"/>
      <c r="M65" s="175"/>
      <c r="N65" s="175">
        <f>'将来負担比率（分子）の構造'!M$42</f>
        <v>35</v>
      </c>
      <c r="O65" s="175"/>
      <c r="P65" s="175"/>
    </row>
    <row r="66" spans="1:16" x14ac:dyDescent="0.15">
      <c r="A66" s="175" t="s">
        <v>33</v>
      </c>
      <c r="B66" s="175">
        <f>'将来負担比率（分子）の構造'!I$41</f>
        <v>4722</v>
      </c>
      <c r="C66" s="175"/>
      <c r="D66" s="175"/>
      <c r="E66" s="175">
        <f>'将来負担比率（分子）の構造'!J$41</f>
        <v>4907</v>
      </c>
      <c r="F66" s="175"/>
      <c r="G66" s="175"/>
      <c r="H66" s="175">
        <f>'将来負担比率（分子）の構造'!K$41</f>
        <v>5220</v>
      </c>
      <c r="I66" s="175"/>
      <c r="J66" s="175"/>
      <c r="K66" s="175">
        <f>'将来負担比率（分子）の構造'!L$41</f>
        <v>5398</v>
      </c>
      <c r="L66" s="175"/>
      <c r="M66" s="175"/>
      <c r="N66" s="175">
        <f>'将来負担比率（分子）の構造'!M$41</f>
        <v>5697</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1051</v>
      </c>
      <c r="C72" s="179">
        <f>基金残高に係る経年分析!G55</f>
        <v>975</v>
      </c>
      <c r="D72" s="179">
        <f>基金残高に係る経年分析!H55</f>
        <v>831</v>
      </c>
    </row>
    <row r="73" spans="1:16" x14ac:dyDescent="0.15">
      <c r="A73" s="178" t="s">
        <v>80</v>
      </c>
      <c r="B73" s="179">
        <f>基金残高に係る経年分析!F56</f>
        <v>50</v>
      </c>
      <c r="C73" s="179">
        <f>基金残高に係る経年分析!G56</f>
        <v>143</v>
      </c>
      <c r="D73" s="179">
        <f>基金残高に係る経年分析!H56</f>
        <v>243</v>
      </c>
    </row>
    <row r="74" spans="1:16" x14ac:dyDescent="0.15">
      <c r="A74" s="178" t="s">
        <v>81</v>
      </c>
      <c r="B74" s="179">
        <f>基金残高に係る経年分析!F57</f>
        <v>1125</v>
      </c>
      <c r="C74" s="179">
        <f>基金残高に係る経年分析!G57</f>
        <v>1530</v>
      </c>
      <c r="D74" s="179">
        <f>基金残高に係る経年分析!H57</f>
        <v>1720</v>
      </c>
    </row>
  </sheetData>
  <sheetProtection algorithmName="SHA-512" hashValue="fvlBKBWPtvf7Fqwyk7w8vH1fuPlZcGH1AW4mv3krFcQqVHJmmpX29v4MTgEFobz1w4azcR3bsstjYiACA99aog==" saltValue="YvGa+11POJirSwntgm3q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218</v>
      </c>
      <c r="DI1" s="718"/>
      <c r="DJ1" s="718"/>
      <c r="DK1" s="718"/>
      <c r="DL1" s="718"/>
      <c r="DM1" s="718"/>
      <c r="DN1" s="719"/>
      <c r="DO1" s="214"/>
      <c r="DP1" s="717" t="s">
        <v>219</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221</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222</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223</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224</v>
      </c>
      <c r="S4" s="674"/>
      <c r="T4" s="674"/>
      <c r="U4" s="674"/>
      <c r="V4" s="674"/>
      <c r="W4" s="674"/>
      <c r="X4" s="674"/>
      <c r="Y4" s="675"/>
      <c r="Z4" s="673" t="s">
        <v>225</v>
      </c>
      <c r="AA4" s="674"/>
      <c r="AB4" s="674"/>
      <c r="AC4" s="675"/>
      <c r="AD4" s="673" t="s">
        <v>226</v>
      </c>
      <c r="AE4" s="674"/>
      <c r="AF4" s="674"/>
      <c r="AG4" s="674"/>
      <c r="AH4" s="674"/>
      <c r="AI4" s="674"/>
      <c r="AJ4" s="674"/>
      <c r="AK4" s="675"/>
      <c r="AL4" s="673" t="s">
        <v>225</v>
      </c>
      <c r="AM4" s="674"/>
      <c r="AN4" s="674"/>
      <c r="AO4" s="675"/>
      <c r="AP4" s="720" t="s">
        <v>227</v>
      </c>
      <c r="AQ4" s="720"/>
      <c r="AR4" s="720"/>
      <c r="AS4" s="720"/>
      <c r="AT4" s="720"/>
      <c r="AU4" s="720"/>
      <c r="AV4" s="720"/>
      <c r="AW4" s="720"/>
      <c r="AX4" s="720"/>
      <c r="AY4" s="720"/>
      <c r="AZ4" s="720"/>
      <c r="BA4" s="720"/>
      <c r="BB4" s="720"/>
      <c r="BC4" s="720"/>
      <c r="BD4" s="720"/>
      <c r="BE4" s="720"/>
      <c r="BF4" s="720"/>
      <c r="BG4" s="720" t="s">
        <v>228</v>
      </c>
      <c r="BH4" s="720"/>
      <c r="BI4" s="720"/>
      <c r="BJ4" s="720"/>
      <c r="BK4" s="720"/>
      <c r="BL4" s="720"/>
      <c r="BM4" s="720"/>
      <c r="BN4" s="720"/>
      <c r="BO4" s="720" t="s">
        <v>225</v>
      </c>
      <c r="BP4" s="720"/>
      <c r="BQ4" s="720"/>
      <c r="BR4" s="720"/>
      <c r="BS4" s="720" t="s">
        <v>229</v>
      </c>
      <c r="BT4" s="720"/>
      <c r="BU4" s="720"/>
      <c r="BV4" s="720"/>
      <c r="BW4" s="720"/>
      <c r="BX4" s="720"/>
      <c r="BY4" s="720"/>
      <c r="BZ4" s="720"/>
      <c r="CA4" s="720"/>
      <c r="CB4" s="720"/>
      <c r="CD4" s="673" t="s">
        <v>230</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231</v>
      </c>
      <c r="C5" s="680"/>
      <c r="D5" s="680"/>
      <c r="E5" s="680"/>
      <c r="F5" s="680"/>
      <c r="G5" s="680"/>
      <c r="H5" s="680"/>
      <c r="I5" s="680"/>
      <c r="J5" s="680"/>
      <c r="K5" s="680"/>
      <c r="L5" s="680"/>
      <c r="M5" s="680"/>
      <c r="N5" s="680"/>
      <c r="O5" s="680"/>
      <c r="P5" s="680"/>
      <c r="Q5" s="681"/>
      <c r="R5" s="676">
        <v>1298120</v>
      </c>
      <c r="S5" s="677"/>
      <c r="T5" s="677"/>
      <c r="U5" s="677"/>
      <c r="V5" s="677"/>
      <c r="W5" s="677"/>
      <c r="X5" s="677"/>
      <c r="Y5" s="702"/>
      <c r="Z5" s="715">
        <v>18</v>
      </c>
      <c r="AA5" s="715"/>
      <c r="AB5" s="715"/>
      <c r="AC5" s="715"/>
      <c r="AD5" s="716">
        <v>1266757</v>
      </c>
      <c r="AE5" s="716"/>
      <c r="AF5" s="716"/>
      <c r="AG5" s="716"/>
      <c r="AH5" s="716"/>
      <c r="AI5" s="716"/>
      <c r="AJ5" s="716"/>
      <c r="AK5" s="716"/>
      <c r="AL5" s="703">
        <v>31.7</v>
      </c>
      <c r="AM5" s="685"/>
      <c r="AN5" s="685"/>
      <c r="AO5" s="704"/>
      <c r="AP5" s="679" t="s">
        <v>232</v>
      </c>
      <c r="AQ5" s="680"/>
      <c r="AR5" s="680"/>
      <c r="AS5" s="680"/>
      <c r="AT5" s="680"/>
      <c r="AU5" s="680"/>
      <c r="AV5" s="680"/>
      <c r="AW5" s="680"/>
      <c r="AX5" s="680"/>
      <c r="AY5" s="680"/>
      <c r="AZ5" s="680"/>
      <c r="BA5" s="680"/>
      <c r="BB5" s="680"/>
      <c r="BC5" s="680"/>
      <c r="BD5" s="680"/>
      <c r="BE5" s="680"/>
      <c r="BF5" s="681"/>
      <c r="BG5" s="621">
        <v>1266757</v>
      </c>
      <c r="BH5" s="622"/>
      <c r="BI5" s="622"/>
      <c r="BJ5" s="622"/>
      <c r="BK5" s="622"/>
      <c r="BL5" s="622"/>
      <c r="BM5" s="622"/>
      <c r="BN5" s="623"/>
      <c r="BO5" s="659">
        <v>97.6</v>
      </c>
      <c r="BP5" s="659"/>
      <c r="BQ5" s="659"/>
      <c r="BR5" s="659"/>
      <c r="BS5" s="660">
        <v>3042</v>
      </c>
      <c r="BT5" s="660"/>
      <c r="BU5" s="660"/>
      <c r="BV5" s="660"/>
      <c r="BW5" s="660"/>
      <c r="BX5" s="660"/>
      <c r="BY5" s="660"/>
      <c r="BZ5" s="660"/>
      <c r="CA5" s="660"/>
      <c r="CB5" s="700"/>
      <c r="CD5" s="673" t="s">
        <v>227</v>
      </c>
      <c r="CE5" s="674"/>
      <c r="CF5" s="674"/>
      <c r="CG5" s="674"/>
      <c r="CH5" s="674"/>
      <c r="CI5" s="674"/>
      <c r="CJ5" s="674"/>
      <c r="CK5" s="674"/>
      <c r="CL5" s="674"/>
      <c r="CM5" s="674"/>
      <c r="CN5" s="674"/>
      <c r="CO5" s="674"/>
      <c r="CP5" s="674"/>
      <c r="CQ5" s="675"/>
      <c r="CR5" s="673" t="s">
        <v>233</v>
      </c>
      <c r="CS5" s="674"/>
      <c r="CT5" s="674"/>
      <c r="CU5" s="674"/>
      <c r="CV5" s="674"/>
      <c r="CW5" s="674"/>
      <c r="CX5" s="674"/>
      <c r="CY5" s="675"/>
      <c r="CZ5" s="673" t="s">
        <v>225</v>
      </c>
      <c r="DA5" s="674"/>
      <c r="DB5" s="674"/>
      <c r="DC5" s="675"/>
      <c r="DD5" s="673" t="s">
        <v>234</v>
      </c>
      <c r="DE5" s="674"/>
      <c r="DF5" s="674"/>
      <c r="DG5" s="674"/>
      <c r="DH5" s="674"/>
      <c r="DI5" s="674"/>
      <c r="DJ5" s="674"/>
      <c r="DK5" s="674"/>
      <c r="DL5" s="674"/>
      <c r="DM5" s="674"/>
      <c r="DN5" s="674"/>
      <c r="DO5" s="674"/>
      <c r="DP5" s="675"/>
      <c r="DQ5" s="673" t="s">
        <v>235</v>
      </c>
      <c r="DR5" s="674"/>
      <c r="DS5" s="674"/>
      <c r="DT5" s="674"/>
      <c r="DU5" s="674"/>
      <c r="DV5" s="674"/>
      <c r="DW5" s="674"/>
      <c r="DX5" s="674"/>
      <c r="DY5" s="674"/>
      <c r="DZ5" s="674"/>
      <c r="EA5" s="674"/>
      <c r="EB5" s="674"/>
      <c r="EC5" s="675"/>
    </row>
    <row r="6" spans="2:143" ht="11.25" customHeight="1" x14ac:dyDescent="0.15">
      <c r="B6" s="618" t="s">
        <v>236</v>
      </c>
      <c r="C6" s="619"/>
      <c r="D6" s="619"/>
      <c r="E6" s="619"/>
      <c r="F6" s="619"/>
      <c r="G6" s="619"/>
      <c r="H6" s="619"/>
      <c r="I6" s="619"/>
      <c r="J6" s="619"/>
      <c r="K6" s="619"/>
      <c r="L6" s="619"/>
      <c r="M6" s="619"/>
      <c r="N6" s="619"/>
      <c r="O6" s="619"/>
      <c r="P6" s="619"/>
      <c r="Q6" s="620"/>
      <c r="R6" s="621">
        <v>89480</v>
      </c>
      <c r="S6" s="622"/>
      <c r="T6" s="622"/>
      <c r="U6" s="622"/>
      <c r="V6" s="622"/>
      <c r="W6" s="622"/>
      <c r="X6" s="622"/>
      <c r="Y6" s="623"/>
      <c r="Z6" s="659">
        <v>1.2</v>
      </c>
      <c r="AA6" s="659"/>
      <c r="AB6" s="659"/>
      <c r="AC6" s="659"/>
      <c r="AD6" s="660">
        <v>89480</v>
      </c>
      <c r="AE6" s="660"/>
      <c r="AF6" s="660"/>
      <c r="AG6" s="660"/>
      <c r="AH6" s="660"/>
      <c r="AI6" s="660"/>
      <c r="AJ6" s="660"/>
      <c r="AK6" s="660"/>
      <c r="AL6" s="624">
        <v>2.2000000000000002</v>
      </c>
      <c r="AM6" s="625"/>
      <c r="AN6" s="625"/>
      <c r="AO6" s="661"/>
      <c r="AP6" s="618" t="s">
        <v>237</v>
      </c>
      <c r="AQ6" s="619"/>
      <c r="AR6" s="619"/>
      <c r="AS6" s="619"/>
      <c r="AT6" s="619"/>
      <c r="AU6" s="619"/>
      <c r="AV6" s="619"/>
      <c r="AW6" s="619"/>
      <c r="AX6" s="619"/>
      <c r="AY6" s="619"/>
      <c r="AZ6" s="619"/>
      <c r="BA6" s="619"/>
      <c r="BB6" s="619"/>
      <c r="BC6" s="619"/>
      <c r="BD6" s="619"/>
      <c r="BE6" s="619"/>
      <c r="BF6" s="620"/>
      <c r="BG6" s="621">
        <v>1266757</v>
      </c>
      <c r="BH6" s="622"/>
      <c r="BI6" s="622"/>
      <c r="BJ6" s="622"/>
      <c r="BK6" s="622"/>
      <c r="BL6" s="622"/>
      <c r="BM6" s="622"/>
      <c r="BN6" s="623"/>
      <c r="BO6" s="659">
        <v>97.6</v>
      </c>
      <c r="BP6" s="659"/>
      <c r="BQ6" s="659"/>
      <c r="BR6" s="659"/>
      <c r="BS6" s="660">
        <v>3042</v>
      </c>
      <c r="BT6" s="660"/>
      <c r="BU6" s="660"/>
      <c r="BV6" s="660"/>
      <c r="BW6" s="660"/>
      <c r="BX6" s="660"/>
      <c r="BY6" s="660"/>
      <c r="BZ6" s="660"/>
      <c r="CA6" s="660"/>
      <c r="CB6" s="700"/>
      <c r="CD6" s="679" t="s">
        <v>238</v>
      </c>
      <c r="CE6" s="680"/>
      <c r="CF6" s="680"/>
      <c r="CG6" s="680"/>
      <c r="CH6" s="680"/>
      <c r="CI6" s="680"/>
      <c r="CJ6" s="680"/>
      <c r="CK6" s="680"/>
      <c r="CL6" s="680"/>
      <c r="CM6" s="680"/>
      <c r="CN6" s="680"/>
      <c r="CO6" s="680"/>
      <c r="CP6" s="680"/>
      <c r="CQ6" s="681"/>
      <c r="CR6" s="621">
        <v>95308</v>
      </c>
      <c r="CS6" s="622"/>
      <c r="CT6" s="622"/>
      <c r="CU6" s="622"/>
      <c r="CV6" s="622"/>
      <c r="CW6" s="622"/>
      <c r="CX6" s="622"/>
      <c r="CY6" s="623"/>
      <c r="CZ6" s="703">
        <v>1.4</v>
      </c>
      <c r="DA6" s="685"/>
      <c r="DB6" s="685"/>
      <c r="DC6" s="705"/>
      <c r="DD6" s="627" t="s">
        <v>130</v>
      </c>
      <c r="DE6" s="622"/>
      <c r="DF6" s="622"/>
      <c r="DG6" s="622"/>
      <c r="DH6" s="622"/>
      <c r="DI6" s="622"/>
      <c r="DJ6" s="622"/>
      <c r="DK6" s="622"/>
      <c r="DL6" s="622"/>
      <c r="DM6" s="622"/>
      <c r="DN6" s="622"/>
      <c r="DO6" s="622"/>
      <c r="DP6" s="623"/>
      <c r="DQ6" s="627">
        <v>95308</v>
      </c>
      <c r="DR6" s="622"/>
      <c r="DS6" s="622"/>
      <c r="DT6" s="622"/>
      <c r="DU6" s="622"/>
      <c r="DV6" s="622"/>
      <c r="DW6" s="622"/>
      <c r="DX6" s="622"/>
      <c r="DY6" s="622"/>
      <c r="DZ6" s="622"/>
      <c r="EA6" s="622"/>
      <c r="EB6" s="622"/>
      <c r="EC6" s="658"/>
    </row>
    <row r="7" spans="2:143" ht="11.25" customHeight="1" x14ac:dyDescent="0.15">
      <c r="B7" s="618" t="s">
        <v>239</v>
      </c>
      <c r="C7" s="619"/>
      <c r="D7" s="619"/>
      <c r="E7" s="619"/>
      <c r="F7" s="619"/>
      <c r="G7" s="619"/>
      <c r="H7" s="619"/>
      <c r="I7" s="619"/>
      <c r="J7" s="619"/>
      <c r="K7" s="619"/>
      <c r="L7" s="619"/>
      <c r="M7" s="619"/>
      <c r="N7" s="619"/>
      <c r="O7" s="619"/>
      <c r="P7" s="619"/>
      <c r="Q7" s="620"/>
      <c r="R7" s="621">
        <v>575</v>
      </c>
      <c r="S7" s="622"/>
      <c r="T7" s="622"/>
      <c r="U7" s="622"/>
      <c r="V7" s="622"/>
      <c r="W7" s="622"/>
      <c r="X7" s="622"/>
      <c r="Y7" s="623"/>
      <c r="Z7" s="659">
        <v>0</v>
      </c>
      <c r="AA7" s="659"/>
      <c r="AB7" s="659"/>
      <c r="AC7" s="659"/>
      <c r="AD7" s="660">
        <v>575</v>
      </c>
      <c r="AE7" s="660"/>
      <c r="AF7" s="660"/>
      <c r="AG7" s="660"/>
      <c r="AH7" s="660"/>
      <c r="AI7" s="660"/>
      <c r="AJ7" s="660"/>
      <c r="AK7" s="660"/>
      <c r="AL7" s="624">
        <v>0</v>
      </c>
      <c r="AM7" s="625"/>
      <c r="AN7" s="625"/>
      <c r="AO7" s="661"/>
      <c r="AP7" s="618" t="s">
        <v>240</v>
      </c>
      <c r="AQ7" s="619"/>
      <c r="AR7" s="619"/>
      <c r="AS7" s="619"/>
      <c r="AT7" s="619"/>
      <c r="AU7" s="619"/>
      <c r="AV7" s="619"/>
      <c r="AW7" s="619"/>
      <c r="AX7" s="619"/>
      <c r="AY7" s="619"/>
      <c r="AZ7" s="619"/>
      <c r="BA7" s="619"/>
      <c r="BB7" s="619"/>
      <c r="BC7" s="619"/>
      <c r="BD7" s="619"/>
      <c r="BE7" s="619"/>
      <c r="BF7" s="620"/>
      <c r="BG7" s="621">
        <v>679966</v>
      </c>
      <c r="BH7" s="622"/>
      <c r="BI7" s="622"/>
      <c r="BJ7" s="622"/>
      <c r="BK7" s="622"/>
      <c r="BL7" s="622"/>
      <c r="BM7" s="622"/>
      <c r="BN7" s="623"/>
      <c r="BO7" s="659">
        <v>52.4</v>
      </c>
      <c r="BP7" s="659"/>
      <c r="BQ7" s="659"/>
      <c r="BR7" s="659"/>
      <c r="BS7" s="660">
        <v>3042</v>
      </c>
      <c r="BT7" s="660"/>
      <c r="BU7" s="660"/>
      <c r="BV7" s="660"/>
      <c r="BW7" s="660"/>
      <c r="BX7" s="660"/>
      <c r="BY7" s="660"/>
      <c r="BZ7" s="660"/>
      <c r="CA7" s="660"/>
      <c r="CB7" s="700"/>
      <c r="CD7" s="618" t="s">
        <v>241</v>
      </c>
      <c r="CE7" s="619"/>
      <c r="CF7" s="619"/>
      <c r="CG7" s="619"/>
      <c r="CH7" s="619"/>
      <c r="CI7" s="619"/>
      <c r="CJ7" s="619"/>
      <c r="CK7" s="619"/>
      <c r="CL7" s="619"/>
      <c r="CM7" s="619"/>
      <c r="CN7" s="619"/>
      <c r="CO7" s="619"/>
      <c r="CP7" s="619"/>
      <c r="CQ7" s="620"/>
      <c r="CR7" s="621">
        <v>1378665</v>
      </c>
      <c r="CS7" s="622"/>
      <c r="CT7" s="622"/>
      <c r="CU7" s="622"/>
      <c r="CV7" s="622"/>
      <c r="CW7" s="622"/>
      <c r="CX7" s="622"/>
      <c r="CY7" s="623"/>
      <c r="CZ7" s="659">
        <v>19.899999999999999</v>
      </c>
      <c r="DA7" s="659"/>
      <c r="DB7" s="659"/>
      <c r="DC7" s="659"/>
      <c r="DD7" s="627">
        <v>37000</v>
      </c>
      <c r="DE7" s="622"/>
      <c r="DF7" s="622"/>
      <c r="DG7" s="622"/>
      <c r="DH7" s="622"/>
      <c r="DI7" s="622"/>
      <c r="DJ7" s="622"/>
      <c r="DK7" s="622"/>
      <c r="DL7" s="622"/>
      <c r="DM7" s="622"/>
      <c r="DN7" s="622"/>
      <c r="DO7" s="622"/>
      <c r="DP7" s="623"/>
      <c r="DQ7" s="627">
        <v>1240838</v>
      </c>
      <c r="DR7" s="622"/>
      <c r="DS7" s="622"/>
      <c r="DT7" s="622"/>
      <c r="DU7" s="622"/>
      <c r="DV7" s="622"/>
      <c r="DW7" s="622"/>
      <c r="DX7" s="622"/>
      <c r="DY7" s="622"/>
      <c r="DZ7" s="622"/>
      <c r="EA7" s="622"/>
      <c r="EB7" s="622"/>
      <c r="EC7" s="658"/>
    </row>
    <row r="8" spans="2:143" ht="11.25" customHeight="1" x14ac:dyDescent="0.15">
      <c r="B8" s="618" t="s">
        <v>242</v>
      </c>
      <c r="C8" s="619"/>
      <c r="D8" s="619"/>
      <c r="E8" s="619"/>
      <c r="F8" s="619"/>
      <c r="G8" s="619"/>
      <c r="H8" s="619"/>
      <c r="I8" s="619"/>
      <c r="J8" s="619"/>
      <c r="K8" s="619"/>
      <c r="L8" s="619"/>
      <c r="M8" s="619"/>
      <c r="N8" s="619"/>
      <c r="O8" s="619"/>
      <c r="P8" s="619"/>
      <c r="Q8" s="620"/>
      <c r="R8" s="621">
        <v>8378</v>
      </c>
      <c r="S8" s="622"/>
      <c r="T8" s="622"/>
      <c r="U8" s="622"/>
      <c r="V8" s="622"/>
      <c r="W8" s="622"/>
      <c r="X8" s="622"/>
      <c r="Y8" s="623"/>
      <c r="Z8" s="659">
        <v>0.1</v>
      </c>
      <c r="AA8" s="659"/>
      <c r="AB8" s="659"/>
      <c r="AC8" s="659"/>
      <c r="AD8" s="660">
        <v>8378</v>
      </c>
      <c r="AE8" s="660"/>
      <c r="AF8" s="660"/>
      <c r="AG8" s="660"/>
      <c r="AH8" s="660"/>
      <c r="AI8" s="660"/>
      <c r="AJ8" s="660"/>
      <c r="AK8" s="660"/>
      <c r="AL8" s="624">
        <v>0.2</v>
      </c>
      <c r="AM8" s="625"/>
      <c r="AN8" s="625"/>
      <c r="AO8" s="661"/>
      <c r="AP8" s="618" t="s">
        <v>243</v>
      </c>
      <c r="AQ8" s="619"/>
      <c r="AR8" s="619"/>
      <c r="AS8" s="619"/>
      <c r="AT8" s="619"/>
      <c r="AU8" s="619"/>
      <c r="AV8" s="619"/>
      <c r="AW8" s="619"/>
      <c r="AX8" s="619"/>
      <c r="AY8" s="619"/>
      <c r="AZ8" s="619"/>
      <c r="BA8" s="619"/>
      <c r="BB8" s="619"/>
      <c r="BC8" s="619"/>
      <c r="BD8" s="619"/>
      <c r="BE8" s="619"/>
      <c r="BF8" s="620"/>
      <c r="BG8" s="621">
        <v>27177</v>
      </c>
      <c r="BH8" s="622"/>
      <c r="BI8" s="622"/>
      <c r="BJ8" s="622"/>
      <c r="BK8" s="622"/>
      <c r="BL8" s="622"/>
      <c r="BM8" s="622"/>
      <c r="BN8" s="623"/>
      <c r="BO8" s="659">
        <v>2.1</v>
      </c>
      <c r="BP8" s="659"/>
      <c r="BQ8" s="659"/>
      <c r="BR8" s="659"/>
      <c r="BS8" s="660" t="s">
        <v>130</v>
      </c>
      <c r="BT8" s="660"/>
      <c r="BU8" s="660"/>
      <c r="BV8" s="660"/>
      <c r="BW8" s="660"/>
      <c r="BX8" s="660"/>
      <c r="BY8" s="660"/>
      <c r="BZ8" s="660"/>
      <c r="CA8" s="660"/>
      <c r="CB8" s="700"/>
      <c r="CD8" s="618" t="s">
        <v>244</v>
      </c>
      <c r="CE8" s="619"/>
      <c r="CF8" s="619"/>
      <c r="CG8" s="619"/>
      <c r="CH8" s="619"/>
      <c r="CI8" s="619"/>
      <c r="CJ8" s="619"/>
      <c r="CK8" s="619"/>
      <c r="CL8" s="619"/>
      <c r="CM8" s="619"/>
      <c r="CN8" s="619"/>
      <c r="CO8" s="619"/>
      <c r="CP8" s="619"/>
      <c r="CQ8" s="620"/>
      <c r="CR8" s="621">
        <v>2008109</v>
      </c>
      <c r="CS8" s="622"/>
      <c r="CT8" s="622"/>
      <c r="CU8" s="622"/>
      <c r="CV8" s="622"/>
      <c r="CW8" s="622"/>
      <c r="CX8" s="622"/>
      <c r="CY8" s="623"/>
      <c r="CZ8" s="659">
        <v>28.9</v>
      </c>
      <c r="DA8" s="659"/>
      <c r="DB8" s="659"/>
      <c r="DC8" s="659"/>
      <c r="DD8" s="627">
        <v>3948</v>
      </c>
      <c r="DE8" s="622"/>
      <c r="DF8" s="622"/>
      <c r="DG8" s="622"/>
      <c r="DH8" s="622"/>
      <c r="DI8" s="622"/>
      <c r="DJ8" s="622"/>
      <c r="DK8" s="622"/>
      <c r="DL8" s="622"/>
      <c r="DM8" s="622"/>
      <c r="DN8" s="622"/>
      <c r="DO8" s="622"/>
      <c r="DP8" s="623"/>
      <c r="DQ8" s="627">
        <v>1125826</v>
      </c>
      <c r="DR8" s="622"/>
      <c r="DS8" s="622"/>
      <c r="DT8" s="622"/>
      <c r="DU8" s="622"/>
      <c r="DV8" s="622"/>
      <c r="DW8" s="622"/>
      <c r="DX8" s="622"/>
      <c r="DY8" s="622"/>
      <c r="DZ8" s="622"/>
      <c r="EA8" s="622"/>
      <c r="EB8" s="622"/>
      <c r="EC8" s="658"/>
    </row>
    <row r="9" spans="2:143" ht="11.25" customHeight="1" x14ac:dyDescent="0.15">
      <c r="B9" s="618" t="s">
        <v>245</v>
      </c>
      <c r="C9" s="619"/>
      <c r="D9" s="619"/>
      <c r="E9" s="619"/>
      <c r="F9" s="619"/>
      <c r="G9" s="619"/>
      <c r="H9" s="619"/>
      <c r="I9" s="619"/>
      <c r="J9" s="619"/>
      <c r="K9" s="619"/>
      <c r="L9" s="619"/>
      <c r="M9" s="619"/>
      <c r="N9" s="619"/>
      <c r="O9" s="619"/>
      <c r="P9" s="619"/>
      <c r="Q9" s="620"/>
      <c r="R9" s="621">
        <v>6628</v>
      </c>
      <c r="S9" s="622"/>
      <c r="T9" s="622"/>
      <c r="U9" s="622"/>
      <c r="V9" s="622"/>
      <c r="W9" s="622"/>
      <c r="X9" s="622"/>
      <c r="Y9" s="623"/>
      <c r="Z9" s="659">
        <v>0.1</v>
      </c>
      <c r="AA9" s="659"/>
      <c r="AB9" s="659"/>
      <c r="AC9" s="659"/>
      <c r="AD9" s="660">
        <v>6628</v>
      </c>
      <c r="AE9" s="660"/>
      <c r="AF9" s="660"/>
      <c r="AG9" s="660"/>
      <c r="AH9" s="660"/>
      <c r="AI9" s="660"/>
      <c r="AJ9" s="660"/>
      <c r="AK9" s="660"/>
      <c r="AL9" s="624">
        <v>0.2</v>
      </c>
      <c r="AM9" s="625"/>
      <c r="AN9" s="625"/>
      <c r="AO9" s="661"/>
      <c r="AP9" s="618" t="s">
        <v>246</v>
      </c>
      <c r="AQ9" s="619"/>
      <c r="AR9" s="619"/>
      <c r="AS9" s="619"/>
      <c r="AT9" s="619"/>
      <c r="AU9" s="619"/>
      <c r="AV9" s="619"/>
      <c r="AW9" s="619"/>
      <c r="AX9" s="619"/>
      <c r="AY9" s="619"/>
      <c r="AZ9" s="619"/>
      <c r="BA9" s="619"/>
      <c r="BB9" s="619"/>
      <c r="BC9" s="619"/>
      <c r="BD9" s="619"/>
      <c r="BE9" s="619"/>
      <c r="BF9" s="620"/>
      <c r="BG9" s="621">
        <v>622446</v>
      </c>
      <c r="BH9" s="622"/>
      <c r="BI9" s="622"/>
      <c r="BJ9" s="622"/>
      <c r="BK9" s="622"/>
      <c r="BL9" s="622"/>
      <c r="BM9" s="622"/>
      <c r="BN9" s="623"/>
      <c r="BO9" s="659">
        <v>47.9</v>
      </c>
      <c r="BP9" s="659"/>
      <c r="BQ9" s="659"/>
      <c r="BR9" s="659"/>
      <c r="BS9" s="660" t="s">
        <v>247</v>
      </c>
      <c r="BT9" s="660"/>
      <c r="BU9" s="660"/>
      <c r="BV9" s="660"/>
      <c r="BW9" s="660"/>
      <c r="BX9" s="660"/>
      <c r="BY9" s="660"/>
      <c r="BZ9" s="660"/>
      <c r="CA9" s="660"/>
      <c r="CB9" s="700"/>
      <c r="CD9" s="618" t="s">
        <v>248</v>
      </c>
      <c r="CE9" s="619"/>
      <c r="CF9" s="619"/>
      <c r="CG9" s="619"/>
      <c r="CH9" s="619"/>
      <c r="CI9" s="619"/>
      <c r="CJ9" s="619"/>
      <c r="CK9" s="619"/>
      <c r="CL9" s="619"/>
      <c r="CM9" s="619"/>
      <c r="CN9" s="619"/>
      <c r="CO9" s="619"/>
      <c r="CP9" s="619"/>
      <c r="CQ9" s="620"/>
      <c r="CR9" s="621">
        <v>601482</v>
      </c>
      <c r="CS9" s="622"/>
      <c r="CT9" s="622"/>
      <c r="CU9" s="622"/>
      <c r="CV9" s="622"/>
      <c r="CW9" s="622"/>
      <c r="CX9" s="622"/>
      <c r="CY9" s="623"/>
      <c r="CZ9" s="659">
        <v>8.6999999999999993</v>
      </c>
      <c r="DA9" s="659"/>
      <c r="DB9" s="659"/>
      <c r="DC9" s="659"/>
      <c r="DD9" s="627">
        <v>30578</v>
      </c>
      <c r="DE9" s="622"/>
      <c r="DF9" s="622"/>
      <c r="DG9" s="622"/>
      <c r="DH9" s="622"/>
      <c r="DI9" s="622"/>
      <c r="DJ9" s="622"/>
      <c r="DK9" s="622"/>
      <c r="DL9" s="622"/>
      <c r="DM9" s="622"/>
      <c r="DN9" s="622"/>
      <c r="DO9" s="622"/>
      <c r="DP9" s="623"/>
      <c r="DQ9" s="627">
        <v>458166</v>
      </c>
      <c r="DR9" s="622"/>
      <c r="DS9" s="622"/>
      <c r="DT9" s="622"/>
      <c r="DU9" s="622"/>
      <c r="DV9" s="622"/>
      <c r="DW9" s="622"/>
      <c r="DX9" s="622"/>
      <c r="DY9" s="622"/>
      <c r="DZ9" s="622"/>
      <c r="EA9" s="622"/>
      <c r="EB9" s="622"/>
      <c r="EC9" s="658"/>
    </row>
    <row r="10" spans="2:143" ht="11.25" customHeight="1" x14ac:dyDescent="0.15">
      <c r="B10" s="618" t="s">
        <v>249</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59" t="s">
        <v>130</v>
      </c>
      <c r="AA10" s="659"/>
      <c r="AB10" s="659"/>
      <c r="AC10" s="659"/>
      <c r="AD10" s="660" t="s">
        <v>130</v>
      </c>
      <c r="AE10" s="660"/>
      <c r="AF10" s="660"/>
      <c r="AG10" s="660"/>
      <c r="AH10" s="660"/>
      <c r="AI10" s="660"/>
      <c r="AJ10" s="660"/>
      <c r="AK10" s="660"/>
      <c r="AL10" s="624" t="s">
        <v>247</v>
      </c>
      <c r="AM10" s="625"/>
      <c r="AN10" s="625"/>
      <c r="AO10" s="661"/>
      <c r="AP10" s="618" t="s">
        <v>250</v>
      </c>
      <c r="AQ10" s="619"/>
      <c r="AR10" s="619"/>
      <c r="AS10" s="619"/>
      <c r="AT10" s="619"/>
      <c r="AU10" s="619"/>
      <c r="AV10" s="619"/>
      <c r="AW10" s="619"/>
      <c r="AX10" s="619"/>
      <c r="AY10" s="619"/>
      <c r="AZ10" s="619"/>
      <c r="BA10" s="619"/>
      <c r="BB10" s="619"/>
      <c r="BC10" s="619"/>
      <c r="BD10" s="619"/>
      <c r="BE10" s="619"/>
      <c r="BF10" s="620"/>
      <c r="BG10" s="621">
        <v>18178</v>
      </c>
      <c r="BH10" s="622"/>
      <c r="BI10" s="622"/>
      <c r="BJ10" s="622"/>
      <c r="BK10" s="622"/>
      <c r="BL10" s="622"/>
      <c r="BM10" s="622"/>
      <c r="BN10" s="623"/>
      <c r="BO10" s="659">
        <v>1.4</v>
      </c>
      <c r="BP10" s="659"/>
      <c r="BQ10" s="659"/>
      <c r="BR10" s="659"/>
      <c r="BS10" s="660" t="s">
        <v>247</v>
      </c>
      <c r="BT10" s="660"/>
      <c r="BU10" s="660"/>
      <c r="BV10" s="660"/>
      <c r="BW10" s="660"/>
      <c r="BX10" s="660"/>
      <c r="BY10" s="660"/>
      <c r="BZ10" s="660"/>
      <c r="CA10" s="660"/>
      <c r="CB10" s="700"/>
      <c r="CD10" s="618" t="s">
        <v>251</v>
      </c>
      <c r="CE10" s="619"/>
      <c r="CF10" s="619"/>
      <c r="CG10" s="619"/>
      <c r="CH10" s="619"/>
      <c r="CI10" s="619"/>
      <c r="CJ10" s="619"/>
      <c r="CK10" s="619"/>
      <c r="CL10" s="619"/>
      <c r="CM10" s="619"/>
      <c r="CN10" s="619"/>
      <c r="CO10" s="619"/>
      <c r="CP10" s="619"/>
      <c r="CQ10" s="620"/>
      <c r="CR10" s="621" t="s">
        <v>247</v>
      </c>
      <c r="CS10" s="622"/>
      <c r="CT10" s="622"/>
      <c r="CU10" s="622"/>
      <c r="CV10" s="622"/>
      <c r="CW10" s="622"/>
      <c r="CX10" s="622"/>
      <c r="CY10" s="623"/>
      <c r="CZ10" s="659" t="s">
        <v>247</v>
      </c>
      <c r="DA10" s="659"/>
      <c r="DB10" s="659"/>
      <c r="DC10" s="659"/>
      <c r="DD10" s="627" t="s">
        <v>130</v>
      </c>
      <c r="DE10" s="622"/>
      <c r="DF10" s="622"/>
      <c r="DG10" s="622"/>
      <c r="DH10" s="622"/>
      <c r="DI10" s="622"/>
      <c r="DJ10" s="622"/>
      <c r="DK10" s="622"/>
      <c r="DL10" s="622"/>
      <c r="DM10" s="622"/>
      <c r="DN10" s="622"/>
      <c r="DO10" s="622"/>
      <c r="DP10" s="623"/>
      <c r="DQ10" s="627" t="s">
        <v>130</v>
      </c>
      <c r="DR10" s="622"/>
      <c r="DS10" s="622"/>
      <c r="DT10" s="622"/>
      <c r="DU10" s="622"/>
      <c r="DV10" s="622"/>
      <c r="DW10" s="622"/>
      <c r="DX10" s="622"/>
      <c r="DY10" s="622"/>
      <c r="DZ10" s="622"/>
      <c r="EA10" s="622"/>
      <c r="EB10" s="622"/>
      <c r="EC10" s="658"/>
    </row>
    <row r="11" spans="2:143" ht="11.25" customHeight="1" x14ac:dyDescent="0.15">
      <c r="B11" s="618" t="s">
        <v>252</v>
      </c>
      <c r="C11" s="619"/>
      <c r="D11" s="619"/>
      <c r="E11" s="619"/>
      <c r="F11" s="619"/>
      <c r="G11" s="619"/>
      <c r="H11" s="619"/>
      <c r="I11" s="619"/>
      <c r="J11" s="619"/>
      <c r="K11" s="619"/>
      <c r="L11" s="619"/>
      <c r="M11" s="619"/>
      <c r="N11" s="619"/>
      <c r="O11" s="619"/>
      <c r="P11" s="619"/>
      <c r="Q11" s="620"/>
      <c r="R11" s="621">
        <v>328176</v>
      </c>
      <c r="S11" s="622"/>
      <c r="T11" s="622"/>
      <c r="U11" s="622"/>
      <c r="V11" s="622"/>
      <c r="W11" s="622"/>
      <c r="X11" s="622"/>
      <c r="Y11" s="623"/>
      <c r="Z11" s="624">
        <v>4.5</v>
      </c>
      <c r="AA11" s="625"/>
      <c r="AB11" s="625"/>
      <c r="AC11" s="626"/>
      <c r="AD11" s="627">
        <v>328176</v>
      </c>
      <c r="AE11" s="622"/>
      <c r="AF11" s="622"/>
      <c r="AG11" s="622"/>
      <c r="AH11" s="622"/>
      <c r="AI11" s="622"/>
      <c r="AJ11" s="622"/>
      <c r="AK11" s="623"/>
      <c r="AL11" s="624">
        <v>8.1999999999999993</v>
      </c>
      <c r="AM11" s="625"/>
      <c r="AN11" s="625"/>
      <c r="AO11" s="661"/>
      <c r="AP11" s="618" t="s">
        <v>253</v>
      </c>
      <c r="AQ11" s="619"/>
      <c r="AR11" s="619"/>
      <c r="AS11" s="619"/>
      <c r="AT11" s="619"/>
      <c r="AU11" s="619"/>
      <c r="AV11" s="619"/>
      <c r="AW11" s="619"/>
      <c r="AX11" s="619"/>
      <c r="AY11" s="619"/>
      <c r="AZ11" s="619"/>
      <c r="BA11" s="619"/>
      <c r="BB11" s="619"/>
      <c r="BC11" s="619"/>
      <c r="BD11" s="619"/>
      <c r="BE11" s="619"/>
      <c r="BF11" s="620"/>
      <c r="BG11" s="621">
        <v>12165</v>
      </c>
      <c r="BH11" s="622"/>
      <c r="BI11" s="622"/>
      <c r="BJ11" s="622"/>
      <c r="BK11" s="622"/>
      <c r="BL11" s="622"/>
      <c r="BM11" s="622"/>
      <c r="BN11" s="623"/>
      <c r="BO11" s="659">
        <v>0.9</v>
      </c>
      <c r="BP11" s="659"/>
      <c r="BQ11" s="659"/>
      <c r="BR11" s="659"/>
      <c r="BS11" s="660">
        <v>3042</v>
      </c>
      <c r="BT11" s="660"/>
      <c r="BU11" s="660"/>
      <c r="BV11" s="660"/>
      <c r="BW11" s="660"/>
      <c r="BX11" s="660"/>
      <c r="BY11" s="660"/>
      <c r="BZ11" s="660"/>
      <c r="CA11" s="660"/>
      <c r="CB11" s="700"/>
      <c r="CD11" s="618" t="s">
        <v>254</v>
      </c>
      <c r="CE11" s="619"/>
      <c r="CF11" s="619"/>
      <c r="CG11" s="619"/>
      <c r="CH11" s="619"/>
      <c r="CI11" s="619"/>
      <c r="CJ11" s="619"/>
      <c r="CK11" s="619"/>
      <c r="CL11" s="619"/>
      <c r="CM11" s="619"/>
      <c r="CN11" s="619"/>
      <c r="CO11" s="619"/>
      <c r="CP11" s="619"/>
      <c r="CQ11" s="620"/>
      <c r="CR11" s="621">
        <v>354840</v>
      </c>
      <c r="CS11" s="622"/>
      <c r="CT11" s="622"/>
      <c r="CU11" s="622"/>
      <c r="CV11" s="622"/>
      <c r="CW11" s="622"/>
      <c r="CX11" s="622"/>
      <c r="CY11" s="623"/>
      <c r="CZ11" s="659">
        <v>5.0999999999999996</v>
      </c>
      <c r="DA11" s="659"/>
      <c r="DB11" s="659"/>
      <c r="DC11" s="659"/>
      <c r="DD11" s="627">
        <v>127862</v>
      </c>
      <c r="DE11" s="622"/>
      <c r="DF11" s="622"/>
      <c r="DG11" s="622"/>
      <c r="DH11" s="622"/>
      <c r="DI11" s="622"/>
      <c r="DJ11" s="622"/>
      <c r="DK11" s="622"/>
      <c r="DL11" s="622"/>
      <c r="DM11" s="622"/>
      <c r="DN11" s="622"/>
      <c r="DO11" s="622"/>
      <c r="DP11" s="623"/>
      <c r="DQ11" s="627">
        <v>182605</v>
      </c>
      <c r="DR11" s="622"/>
      <c r="DS11" s="622"/>
      <c r="DT11" s="622"/>
      <c r="DU11" s="622"/>
      <c r="DV11" s="622"/>
      <c r="DW11" s="622"/>
      <c r="DX11" s="622"/>
      <c r="DY11" s="622"/>
      <c r="DZ11" s="622"/>
      <c r="EA11" s="622"/>
      <c r="EB11" s="622"/>
      <c r="EC11" s="658"/>
    </row>
    <row r="12" spans="2:143" ht="11.25" customHeight="1" x14ac:dyDescent="0.15">
      <c r="B12" s="618" t="s">
        <v>255</v>
      </c>
      <c r="C12" s="619"/>
      <c r="D12" s="619"/>
      <c r="E12" s="619"/>
      <c r="F12" s="619"/>
      <c r="G12" s="619"/>
      <c r="H12" s="619"/>
      <c r="I12" s="619"/>
      <c r="J12" s="619"/>
      <c r="K12" s="619"/>
      <c r="L12" s="619"/>
      <c r="M12" s="619"/>
      <c r="N12" s="619"/>
      <c r="O12" s="619"/>
      <c r="P12" s="619"/>
      <c r="Q12" s="620"/>
      <c r="R12" s="621" t="s">
        <v>130</v>
      </c>
      <c r="S12" s="622"/>
      <c r="T12" s="622"/>
      <c r="U12" s="622"/>
      <c r="V12" s="622"/>
      <c r="W12" s="622"/>
      <c r="X12" s="622"/>
      <c r="Y12" s="623"/>
      <c r="Z12" s="659" t="s">
        <v>247</v>
      </c>
      <c r="AA12" s="659"/>
      <c r="AB12" s="659"/>
      <c r="AC12" s="659"/>
      <c r="AD12" s="660" t="s">
        <v>130</v>
      </c>
      <c r="AE12" s="660"/>
      <c r="AF12" s="660"/>
      <c r="AG12" s="660"/>
      <c r="AH12" s="660"/>
      <c r="AI12" s="660"/>
      <c r="AJ12" s="660"/>
      <c r="AK12" s="660"/>
      <c r="AL12" s="624" t="s">
        <v>247</v>
      </c>
      <c r="AM12" s="625"/>
      <c r="AN12" s="625"/>
      <c r="AO12" s="661"/>
      <c r="AP12" s="618" t="s">
        <v>256</v>
      </c>
      <c r="AQ12" s="619"/>
      <c r="AR12" s="619"/>
      <c r="AS12" s="619"/>
      <c r="AT12" s="619"/>
      <c r="AU12" s="619"/>
      <c r="AV12" s="619"/>
      <c r="AW12" s="619"/>
      <c r="AX12" s="619"/>
      <c r="AY12" s="619"/>
      <c r="AZ12" s="619"/>
      <c r="BA12" s="619"/>
      <c r="BB12" s="619"/>
      <c r="BC12" s="619"/>
      <c r="BD12" s="619"/>
      <c r="BE12" s="619"/>
      <c r="BF12" s="620"/>
      <c r="BG12" s="621">
        <v>488688</v>
      </c>
      <c r="BH12" s="622"/>
      <c r="BI12" s="622"/>
      <c r="BJ12" s="622"/>
      <c r="BK12" s="622"/>
      <c r="BL12" s="622"/>
      <c r="BM12" s="622"/>
      <c r="BN12" s="623"/>
      <c r="BO12" s="659">
        <v>37.6</v>
      </c>
      <c r="BP12" s="659"/>
      <c r="BQ12" s="659"/>
      <c r="BR12" s="659"/>
      <c r="BS12" s="660" t="s">
        <v>177</v>
      </c>
      <c r="BT12" s="660"/>
      <c r="BU12" s="660"/>
      <c r="BV12" s="660"/>
      <c r="BW12" s="660"/>
      <c r="BX12" s="660"/>
      <c r="BY12" s="660"/>
      <c r="BZ12" s="660"/>
      <c r="CA12" s="660"/>
      <c r="CB12" s="700"/>
      <c r="CD12" s="618" t="s">
        <v>257</v>
      </c>
      <c r="CE12" s="619"/>
      <c r="CF12" s="619"/>
      <c r="CG12" s="619"/>
      <c r="CH12" s="619"/>
      <c r="CI12" s="619"/>
      <c r="CJ12" s="619"/>
      <c r="CK12" s="619"/>
      <c r="CL12" s="619"/>
      <c r="CM12" s="619"/>
      <c r="CN12" s="619"/>
      <c r="CO12" s="619"/>
      <c r="CP12" s="619"/>
      <c r="CQ12" s="620"/>
      <c r="CR12" s="621">
        <v>109318</v>
      </c>
      <c r="CS12" s="622"/>
      <c r="CT12" s="622"/>
      <c r="CU12" s="622"/>
      <c r="CV12" s="622"/>
      <c r="CW12" s="622"/>
      <c r="CX12" s="622"/>
      <c r="CY12" s="623"/>
      <c r="CZ12" s="659">
        <v>1.6</v>
      </c>
      <c r="DA12" s="659"/>
      <c r="DB12" s="659"/>
      <c r="DC12" s="659"/>
      <c r="DD12" s="627">
        <v>261</v>
      </c>
      <c r="DE12" s="622"/>
      <c r="DF12" s="622"/>
      <c r="DG12" s="622"/>
      <c r="DH12" s="622"/>
      <c r="DI12" s="622"/>
      <c r="DJ12" s="622"/>
      <c r="DK12" s="622"/>
      <c r="DL12" s="622"/>
      <c r="DM12" s="622"/>
      <c r="DN12" s="622"/>
      <c r="DO12" s="622"/>
      <c r="DP12" s="623"/>
      <c r="DQ12" s="627">
        <v>102951</v>
      </c>
      <c r="DR12" s="622"/>
      <c r="DS12" s="622"/>
      <c r="DT12" s="622"/>
      <c r="DU12" s="622"/>
      <c r="DV12" s="622"/>
      <c r="DW12" s="622"/>
      <c r="DX12" s="622"/>
      <c r="DY12" s="622"/>
      <c r="DZ12" s="622"/>
      <c r="EA12" s="622"/>
      <c r="EB12" s="622"/>
      <c r="EC12" s="658"/>
    </row>
    <row r="13" spans="2:143" ht="11.25" customHeight="1" x14ac:dyDescent="0.15">
      <c r="B13" s="618" t="s">
        <v>258</v>
      </c>
      <c r="C13" s="619"/>
      <c r="D13" s="619"/>
      <c r="E13" s="619"/>
      <c r="F13" s="619"/>
      <c r="G13" s="619"/>
      <c r="H13" s="619"/>
      <c r="I13" s="619"/>
      <c r="J13" s="619"/>
      <c r="K13" s="619"/>
      <c r="L13" s="619"/>
      <c r="M13" s="619"/>
      <c r="N13" s="619"/>
      <c r="O13" s="619"/>
      <c r="P13" s="619"/>
      <c r="Q13" s="620"/>
      <c r="R13" s="621" t="s">
        <v>247</v>
      </c>
      <c r="S13" s="622"/>
      <c r="T13" s="622"/>
      <c r="U13" s="622"/>
      <c r="V13" s="622"/>
      <c r="W13" s="622"/>
      <c r="X13" s="622"/>
      <c r="Y13" s="623"/>
      <c r="Z13" s="659" t="s">
        <v>247</v>
      </c>
      <c r="AA13" s="659"/>
      <c r="AB13" s="659"/>
      <c r="AC13" s="659"/>
      <c r="AD13" s="660" t="s">
        <v>247</v>
      </c>
      <c r="AE13" s="660"/>
      <c r="AF13" s="660"/>
      <c r="AG13" s="660"/>
      <c r="AH13" s="660"/>
      <c r="AI13" s="660"/>
      <c r="AJ13" s="660"/>
      <c r="AK13" s="660"/>
      <c r="AL13" s="624" t="s">
        <v>130</v>
      </c>
      <c r="AM13" s="625"/>
      <c r="AN13" s="625"/>
      <c r="AO13" s="661"/>
      <c r="AP13" s="618" t="s">
        <v>259</v>
      </c>
      <c r="AQ13" s="619"/>
      <c r="AR13" s="619"/>
      <c r="AS13" s="619"/>
      <c r="AT13" s="619"/>
      <c r="AU13" s="619"/>
      <c r="AV13" s="619"/>
      <c r="AW13" s="619"/>
      <c r="AX13" s="619"/>
      <c r="AY13" s="619"/>
      <c r="AZ13" s="619"/>
      <c r="BA13" s="619"/>
      <c r="BB13" s="619"/>
      <c r="BC13" s="619"/>
      <c r="BD13" s="619"/>
      <c r="BE13" s="619"/>
      <c r="BF13" s="620"/>
      <c r="BG13" s="621">
        <v>488688</v>
      </c>
      <c r="BH13" s="622"/>
      <c r="BI13" s="622"/>
      <c r="BJ13" s="622"/>
      <c r="BK13" s="622"/>
      <c r="BL13" s="622"/>
      <c r="BM13" s="622"/>
      <c r="BN13" s="623"/>
      <c r="BO13" s="659">
        <v>37.6</v>
      </c>
      <c r="BP13" s="659"/>
      <c r="BQ13" s="659"/>
      <c r="BR13" s="659"/>
      <c r="BS13" s="660" t="s">
        <v>247</v>
      </c>
      <c r="BT13" s="660"/>
      <c r="BU13" s="660"/>
      <c r="BV13" s="660"/>
      <c r="BW13" s="660"/>
      <c r="BX13" s="660"/>
      <c r="BY13" s="660"/>
      <c r="BZ13" s="660"/>
      <c r="CA13" s="660"/>
      <c r="CB13" s="700"/>
      <c r="CD13" s="618" t="s">
        <v>260</v>
      </c>
      <c r="CE13" s="619"/>
      <c r="CF13" s="619"/>
      <c r="CG13" s="619"/>
      <c r="CH13" s="619"/>
      <c r="CI13" s="619"/>
      <c r="CJ13" s="619"/>
      <c r="CK13" s="619"/>
      <c r="CL13" s="619"/>
      <c r="CM13" s="619"/>
      <c r="CN13" s="619"/>
      <c r="CO13" s="619"/>
      <c r="CP13" s="619"/>
      <c r="CQ13" s="620"/>
      <c r="CR13" s="621">
        <v>470704</v>
      </c>
      <c r="CS13" s="622"/>
      <c r="CT13" s="622"/>
      <c r="CU13" s="622"/>
      <c r="CV13" s="622"/>
      <c r="CW13" s="622"/>
      <c r="CX13" s="622"/>
      <c r="CY13" s="623"/>
      <c r="CZ13" s="659">
        <v>6.8</v>
      </c>
      <c r="DA13" s="659"/>
      <c r="DB13" s="659"/>
      <c r="DC13" s="659"/>
      <c r="DD13" s="627">
        <v>212921</v>
      </c>
      <c r="DE13" s="622"/>
      <c r="DF13" s="622"/>
      <c r="DG13" s="622"/>
      <c r="DH13" s="622"/>
      <c r="DI13" s="622"/>
      <c r="DJ13" s="622"/>
      <c r="DK13" s="622"/>
      <c r="DL13" s="622"/>
      <c r="DM13" s="622"/>
      <c r="DN13" s="622"/>
      <c r="DO13" s="622"/>
      <c r="DP13" s="623"/>
      <c r="DQ13" s="627">
        <v>254731</v>
      </c>
      <c r="DR13" s="622"/>
      <c r="DS13" s="622"/>
      <c r="DT13" s="622"/>
      <c r="DU13" s="622"/>
      <c r="DV13" s="622"/>
      <c r="DW13" s="622"/>
      <c r="DX13" s="622"/>
      <c r="DY13" s="622"/>
      <c r="DZ13" s="622"/>
      <c r="EA13" s="622"/>
      <c r="EB13" s="622"/>
      <c r="EC13" s="658"/>
    </row>
    <row r="14" spans="2:143" ht="11.25" customHeight="1" x14ac:dyDescent="0.15">
      <c r="B14" s="618" t="s">
        <v>261</v>
      </c>
      <c r="C14" s="619"/>
      <c r="D14" s="619"/>
      <c r="E14" s="619"/>
      <c r="F14" s="619"/>
      <c r="G14" s="619"/>
      <c r="H14" s="619"/>
      <c r="I14" s="619"/>
      <c r="J14" s="619"/>
      <c r="K14" s="619"/>
      <c r="L14" s="619"/>
      <c r="M14" s="619"/>
      <c r="N14" s="619"/>
      <c r="O14" s="619"/>
      <c r="P14" s="619"/>
      <c r="Q14" s="620"/>
      <c r="R14" s="621">
        <v>100</v>
      </c>
      <c r="S14" s="622"/>
      <c r="T14" s="622"/>
      <c r="U14" s="622"/>
      <c r="V14" s="622"/>
      <c r="W14" s="622"/>
      <c r="X14" s="622"/>
      <c r="Y14" s="623"/>
      <c r="Z14" s="659">
        <v>0</v>
      </c>
      <c r="AA14" s="659"/>
      <c r="AB14" s="659"/>
      <c r="AC14" s="659"/>
      <c r="AD14" s="660">
        <v>100</v>
      </c>
      <c r="AE14" s="660"/>
      <c r="AF14" s="660"/>
      <c r="AG14" s="660"/>
      <c r="AH14" s="660"/>
      <c r="AI14" s="660"/>
      <c r="AJ14" s="660"/>
      <c r="AK14" s="660"/>
      <c r="AL14" s="624">
        <v>0</v>
      </c>
      <c r="AM14" s="625"/>
      <c r="AN14" s="625"/>
      <c r="AO14" s="661"/>
      <c r="AP14" s="618" t="s">
        <v>262</v>
      </c>
      <c r="AQ14" s="619"/>
      <c r="AR14" s="619"/>
      <c r="AS14" s="619"/>
      <c r="AT14" s="619"/>
      <c r="AU14" s="619"/>
      <c r="AV14" s="619"/>
      <c r="AW14" s="619"/>
      <c r="AX14" s="619"/>
      <c r="AY14" s="619"/>
      <c r="AZ14" s="619"/>
      <c r="BA14" s="619"/>
      <c r="BB14" s="619"/>
      <c r="BC14" s="619"/>
      <c r="BD14" s="619"/>
      <c r="BE14" s="619"/>
      <c r="BF14" s="620"/>
      <c r="BG14" s="621">
        <v>49475</v>
      </c>
      <c r="BH14" s="622"/>
      <c r="BI14" s="622"/>
      <c r="BJ14" s="622"/>
      <c r="BK14" s="622"/>
      <c r="BL14" s="622"/>
      <c r="BM14" s="622"/>
      <c r="BN14" s="623"/>
      <c r="BO14" s="659">
        <v>3.8</v>
      </c>
      <c r="BP14" s="659"/>
      <c r="BQ14" s="659"/>
      <c r="BR14" s="659"/>
      <c r="BS14" s="660" t="s">
        <v>177</v>
      </c>
      <c r="BT14" s="660"/>
      <c r="BU14" s="660"/>
      <c r="BV14" s="660"/>
      <c r="BW14" s="660"/>
      <c r="BX14" s="660"/>
      <c r="BY14" s="660"/>
      <c r="BZ14" s="660"/>
      <c r="CA14" s="660"/>
      <c r="CB14" s="700"/>
      <c r="CD14" s="618" t="s">
        <v>263</v>
      </c>
      <c r="CE14" s="619"/>
      <c r="CF14" s="619"/>
      <c r="CG14" s="619"/>
      <c r="CH14" s="619"/>
      <c r="CI14" s="619"/>
      <c r="CJ14" s="619"/>
      <c r="CK14" s="619"/>
      <c r="CL14" s="619"/>
      <c r="CM14" s="619"/>
      <c r="CN14" s="619"/>
      <c r="CO14" s="619"/>
      <c r="CP14" s="619"/>
      <c r="CQ14" s="620"/>
      <c r="CR14" s="621">
        <v>398251</v>
      </c>
      <c r="CS14" s="622"/>
      <c r="CT14" s="622"/>
      <c r="CU14" s="622"/>
      <c r="CV14" s="622"/>
      <c r="CW14" s="622"/>
      <c r="CX14" s="622"/>
      <c r="CY14" s="623"/>
      <c r="CZ14" s="659">
        <v>5.7</v>
      </c>
      <c r="DA14" s="659"/>
      <c r="DB14" s="659"/>
      <c r="DC14" s="659"/>
      <c r="DD14" s="627">
        <v>36229</v>
      </c>
      <c r="DE14" s="622"/>
      <c r="DF14" s="622"/>
      <c r="DG14" s="622"/>
      <c r="DH14" s="622"/>
      <c r="DI14" s="622"/>
      <c r="DJ14" s="622"/>
      <c r="DK14" s="622"/>
      <c r="DL14" s="622"/>
      <c r="DM14" s="622"/>
      <c r="DN14" s="622"/>
      <c r="DO14" s="622"/>
      <c r="DP14" s="623"/>
      <c r="DQ14" s="627">
        <v>372094</v>
      </c>
      <c r="DR14" s="622"/>
      <c r="DS14" s="622"/>
      <c r="DT14" s="622"/>
      <c r="DU14" s="622"/>
      <c r="DV14" s="622"/>
      <c r="DW14" s="622"/>
      <c r="DX14" s="622"/>
      <c r="DY14" s="622"/>
      <c r="DZ14" s="622"/>
      <c r="EA14" s="622"/>
      <c r="EB14" s="622"/>
      <c r="EC14" s="658"/>
    </row>
    <row r="15" spans="2:143" ht="11.25" customHeight="1" x14ac:dyDescent="0.15">
      <c r="B15" s="618" t="s">
        <v>264</v>
      </c>
      <c r="C15" s="619"/>
      <c r="D15" s="619"/>
      <c r="E15" s="619"/>
      <c r="F15" s="619"/>
      <c r="G15" s="619"/>
      <c r="H15" s="619"/>
      <c r="I15" s="619"/>
      <c r="J15" s="619"/>
      <c r="K15" s="619"/>
      <c r="L15" s="619"/>
      <c r="M15" s="619"/>
      <c r="N15" s="619"/>
      <c r="O15" s="619"/>
      <c r="P15" s="619"/>
      <c r="Q15" s="620"/>
      <c r="R15" s="621" t="s">
        <v>247</v>
      </c>
      <c r="S15" s="622"/>
      <c r="T15" s="622"/>
      <c r="U15" s="622"/>
      <c r="V15" s="622"/>
      <c r="W15" s="622"/>
      <c r="X15" s="622"/>
      <c r="Y15" s="623"/>
      <c r="Z15" s="659" t="s">
        <v>130</v>
      </c>
      <c r="AA15" s="659"/>
      <c r="AB15" s="659"/>
      <c r="AC15" s="659"/>
      <c r="AD15" s="660" t="s">
        <v>130</v>
      </c>
      <c r="AE15" s="660"/>
      <c r="AF15" s="660"/>
      <c r="AG15" s="660"/>
      <c r="AH15" s="660"/>
      <c r="AI15" s="660"/>
      <c r="AJ15" s="660"/>
      <c r="AK15" s="660"/>
      <c r="AL15" s="624" t="s">
        <v>130</v>
      </c>
      <c r="AM15" s="625"/>
      <c r="AN15" s="625"/>
      <c r="AO15" s="661"/>
      <c r="AP15" s="618" t="s">
        <v>265</v>
      </c>
      <c r="AQ15" s="619"/>
      <c r="AR15" s="619"/>
      <c r="AS15" s="619"/>
      <c r="AT15" s="619"/>
      <c r="AU15" s="619"/>
      <c r="AV15" s="619"/>
      <c r="AW15" s="619"/>
      <c r="AX15" s="619"/>
      <c r="AY15" s="619"/>
      <c r="AZ15" s="619"/>
      <c r="BA15" s="619"/>
      <c r="BB15" s="619"/>
      <c r="BC15" s="619"/>
      <c r="BD15" s="619"/>
      <c r="BE15" s="619"/>
      <c r="BF15" s="620"/>
      <c r="BG15" s="621">
        <v>48628</v>
      </c>
      <c r="BH15" s="622"/>
      <c r="BI15" s="622"/>
      <c r="BJ15" s="622"/>
      <c r="BK15" s="622"/>
      <c r="BL15" s="622"/>
      <c r="BM15" s="622"/>
      <c r="BN15" s="623"/>
      <c r="BO15" s="659">
        <v>3.7</v>
      </c>
      <c r="BP15" s="659"/>
      <c r="BQ15" s="659"/>
      <c r="BR15" s="659"/>
      <c r="BS15" s="660" t="s">
        <v>130</v>
      </c>
      <c r="BT15" s="660"/>
      <c r="BU15" s="660"/>
      <c r="BV15" s="660"/>
      <c r="BW15" s="660"/>
      <c r="BX15" s="660"/>
      <c r="BY15" s="660"/>
      <c r="BZ15" s="660"/>
      <c r="CA15" s="660"/>
      <c r="CB15" s="700"/>
      <c r="CD15" s="618" t="s">
        <v>266</v>
      </c>
      <c r="CE15" s="619"/>
      <c r="CF15" s="619"/>
      <c r="CG15" s="619"/>
      <c r="CH15" s="619"/>
      <c r="CI15" s="619"/>
      <c r="CJ15" s="619"/>
      <c r="CK15" s="619"/>
      <c r="CL15" s="619"/>
      <c r="CM15" s="619"/>
      <c r="CN15" s="619"/>
      <c r="CO15" s="619"/>
      <c r="CP15" s="619"/>
      <c r="CQ15" s="620"/>
      <c r="CR15" s="621">
        <v>1153616</v>
      </c>
      <c r="CS15" s="622"/>
      <c r="CT15" s="622"/>
      <c r="CU15" s="622"/>
      <c r="CV15" s="622"/>
      <c r="CW15" s="622"/>
      <c r="CX15" s="622"/>
      <c r="CY15" s="623"/>
      <c r="CZ15" s="659">
        <v>16.600000000000001</v>
      </c>
      <c r="DA15" s="659"/>
      <c r="DB15" s="659"/>
      <c r="DC15" s="659"/>
      <c r="DD15" s="627">
        <v>476331</v>
      </c>
      <c r="DE15" s="622"/>
      <c r="DF15" s="622"/>
      <c r="DG15" s="622"/>
      <c r="DH15" s="622"/>
      <c r="DI15" s="622"/>
      <c r="DJ15" s="622"/>
      <c r="DK15" s="622"/>
      <c r="DL15" s="622"/>
      <c r="DM15" s="622"/>
      <c r="DN15" s="622"/>
      <c r="DO15" s="622"/>
      <c r="DP15" s="623"/>
      <c r="DQ15" s="627">
        <v>660102</v>
      </c>
      <c r="DR15" s="622"/>
      <c r="DS15" s="622"/>
      <c r="DT15" s="622"/>
      <c r="DU15" s="622"/>
      <c r="DV15" s="622"/>
      <c r="DW15" s="622"/>
      <c r="DX15" s="622"/>
      <c r="DY15" s="622"/>
      <c r="DZ15" s="622"/>
      <c r="EA15" s="622"/>
      <c r="EB15" s="622"/>
      <c r="EC15" s="658"/>
    </row>
    <row r="16" spans="2:143" ht="11.25" customHeight="1" x14ac:dyDescent="0.15">
      <c r="B16" s="618" t="s">
        <v>267</v>
      </c>
      <c r="C16" s="619"/>
      <c r="D16" s="619"/>
      <c r="E16" s="619"/>
      <c r="F16" s="619"/>
      <c r="G16" s="619"/>
      <c r="H16" s="619"/>
      <c r="I16" s="619"/>
      <c r="J16" s="619"/>
      <c r="K16" s="619"/>
      <c r="L16" s="619"/>
      <c r="M16" s="619"/>
      <c r="N16" s="619"/>
      <c r="O16" s="619"/>
      <c r="P16" s="619"/>
      <c r="Q16" s="620"/>
      <c r="R16" s="621">
        <v>8662</v>
      </c>
      <c r="S16" s="622"/>
      <c r="T16" s="622"/>
      <c r="U16" s="622"/>
      <c r="V16" s="622"/>
      <c r="W16" s="622"/>
      <c r="X16" s="622"/>
      <c r="Y16" s="623"/>
      <c r="Z16" s="659">
        <v>0.1</v>
      </c>
      <c r="AA16" s="659"/>
      <c r="AB16" s="659"/>
      <c r="AC16" s="659"/>
      <c r="AD16" s="660">
        <v>8662</v>
      </c>
      <c r="AE16" s="660"/>
      <c r="AF16" s="660"/>
      <c r="AG16" s="660"/>
      <c r="AH16" s="660"/>
      <c r="AI16" s="660"/>
      <c r="AJ16" s="660"/>
      <c r="AK16" s="660"/>
      <c r="AL16" s="624">
        <v>0.2</v>
      </c>
      <c r="AM16" s="625"/>
      <c r="AN16" s="625"/>
      <c r="AO16" s="661"/>
      <c r="AP16" s="618" t="s">
        <v>268</v>
      </c>
      <c r="AQ16" s="619"/>
      <c r="AR16" s="619"/>
      <c r="AS16" s="619"/>
      <c r="AT16" s="619"/>
      <c r="AU16" s="619"/>
      <c r="AV16" s="619"/>
      <c r="AW16" s="619"/>
      <c r="AX16" s="619"/>
      <c r="AY16" s="619"/>
      <c r="AZ16" s="619"/>
      <c r="BA16" s="619"/>
      <c r="BB16" s="619"/>
      <c r="BC16" s="619"/>
      <c r="BD16" s="619"/>
      <c r="BE16" s="619"/>
      <c r="BF16" s="620"/>
      <c r="BG16" s="621" t="s">
        <v>130</v>
      </c>
      <c r="BH16" s="622"/>
      <c r="BI16" s="622"/>
      <c r="BJ16" s="622"/>
      <c r="BK16" s="622"/>
      <c r="BL16" s="622"/>
      <c r="BM16" s="622"/>
      <c r="BN16" s="623"/>
      <c r="BO16" s="659" t="s">
        <v>247</v>
      </c>
      <c r="BP16" s="659"/>
      <c r="BQ16" s="659"/>
      <c r="BR16" s="659"/>
      <c r="BS16" s="660" t="s">
        <v>247</v>
      </c>
      <c r="BT16" s="660"/>
      <c r="BU16" s="660"/>
      <c r="BV16" s="660"/>
      <c r="BW16" s="660"/>
      <c r="BX16" s="660"/>
      <c r="BY16" s="660"/>
      <c r="BZ16" s="660"/>
      <c r="CA16" s="660"/>
      <c r="CB16" s="700"/>
      <c r="CD16" s="618" t="s">
        <v>269</v>
      </c>
      <c r="CE16" s="619"/>
      <c r="CF16" s="619"/>
      <c r="CG16" s="619"/>
      <c r="CH16" s="619"/>
      <c r="CI16" s="619"/>
      <c r="CJ16" s="619"/>
      <c r="CK16" s="619"/>
      <c r="CL16" s="619"/>
      <c r="CM16" s="619"/>
      <c r="CN16" s="619"/>
      <c r="CO16" s="619"/>
      <c r="CP16" s="619"/>
      <c r="CQ16" s="620"/>
      <c r="CR16" s="621" t="s">
        <v>247</v>
      </c>
      <c r="CS16" s="622"/>
      <c r="CT16" s="622"/>
      <c r="CU16" s="622"/>
      <c r="CV16" s="622"/>
      <c r="CW16" s="622"/>
      <c r="CX16" s="622"/>
      <c r="CY16" s="623"/>
      <c r="CZ16" s="659" t="s">
        <v>247</v>
      </c>
      <c r="DA16" s="659"/>
      <c r="DB16" s="659"/>
      <c r="DC16" s="659"/>
      <c r="DD16" s="627" t="s">
        <v>130</v>
      </c>
      <c r="DE16" s="622"/>
      <c r="DF16" s="622"/>
      <c r="DG16" s="622"/>
      <c r="DH16" s="622"/>
      <c r="DI16" s="622"/>
      <c r="DJ16" s="622"/>
      <c r="DK16" s="622"/>
      <c r="DL16" s="622"/>
      <c r="DM16" s="622"/>
      <c r="DN16" s="622"/>
      <c r="DO16" s="622"/>
      <c r="DP16" s="623"/>
      <c r="DQ16" s="627" t="s">
        <v>130</v>
      </c>
      <c r="DR16" s="622"/>
      <c r="DS16" s="622"/>
      <c r="DT16" s="622"/>
      <c r="DU16" s="622"/>
      <c r="DV16" s="622"/>
      <c r="DW16" s="622"/>
      <c r="DX16" s="622"/>
      <c r="DY16" s="622"/>
      <c r="DZ16" s="622"/>
      <c r="EA16" s="622"/>
      <c r="EB16" s="622"/>
      <c r="EC16" s="658"/>
    </row>
    <row r="17" spans="2:133" ht="11.25" customHeight="1" x14ac:dyDescent="0.15">
      <c r="B17" s="618" t="s">
        <v>270</v>
      </c>
      <c r="C17" s="619"/>
      <c r="D17" s="619"/>
      <c r="E17" s="619"/>
      <c r="F17" s="619"/>
      <c r="G17" s="619"/>
      <c r="H17" s="619"/>
      <c r="I17" s="619"/>
      <c r="J17" s="619"/>
      <c r="K17" s="619"/>
      <c r="L17" s="619"/>
      <c r="M17" s="619"/>
      <c r="N17" s="619"/>
      <c r="O17" s="619"/>
      <c r="P17" s="619"/>
      <c r="Q17" s="620"/>
      <c r="R17" s="621">
        <v>13676</v>
      </c>
      <c r="S17" s="622"/>
      <c r="T17" s="622"/>
      <c r="U17" s="622"/>
      <c r="V17" s="622"/>
      <c r="W17" s="622"/>
      <c r="X17" s="622"/>
      <c r="Y17" s="623"/>
      <c r="Z17" s="659">
        <v>0.2</v>
      </c>
      <c r="AA17" s="659"/>
      <c r="AB17" s="659"/>
      <c r="AC17" s="659"/>
      <c r="AD17" s="660">
        <v>13676</v>
      </c>
      <c r="AE17" s="660"/>
      <c r="AF17" s="660"/>
      <c r="AG17" s="660"/>
      <c r="AH17" s="660"/>
      <c r="AI17" s="660"/>
      <c r="AJ17" s="660"/>
      <c r="AK17" s="660"/>
      <c r="AL17" s="624">
        <v>0.3</v>
      </c>
      <c r="AM17" s="625"/>
      <c r="AN17" s="625"/>
      <c r="AO17" s="661"/>
      <c r="AP17" s="618" t="s">
        <v>271</v>
      </c>
      <c r="AQ17" s="619"/>
      <c r="AR17" s="619"/>
      <c r="AS17" s="619"/>
      <c r="AT17" s="619"/>
      <c r="AU17" s="619"/>
      <c r="AV17" s="619"/>
      <c r="AW17" s="619"/>
      <c r="AX17" s="619"/>
      <c r="AY17" s="619"/>
      <c r="AZ17" s="619"/>
      <c r="BA17" s="619"/>
      <c r="BB17" s="619"/>
      <c r="BC17" s="619"/>
      <c r="BD17" s="619"/>
      <c r="BE17" s="619"/>
      <c r="BF17" s="620"/>
      <c r="BG17" s="621" t="s">
        <v>130</v>
      </c>
      <c r="BH17" s="622"/>
      <c r="BI17" s="622"/>
      <c r="BJ17" s="622"/>
      <c r="BK17" s="622"/>
      <c r="BL17" s="622"/>
      <c r="BM17" s="622"/>
      <c r="BN17" s="623"/>
      <c r="BO17" s="659" t="s">
        <v>130</v>
      </c>
      <c r="BP17" s="659"/>
      <c r="BQ17" s="659"/>
      <c r="BR17" s="659"/>
      <c r="BS17" s="660" t="s">
        <v>130</v>
      </c>
      <c r="BT17" s="660"/>
      <c r="BU17" s="660"/>
      <c r="BV17" s="660"/>
      <c r="BW17" s="660"/>
      <c r="BX17" s="660"/>
      <c r="BY17" s="660"/>
      <c r="BZ17" s="660"/>
      <c r="CA17" s="660"/>
      <c r="CB17" s="700"/>
      <c r="CD17" s="618" t="s">
        <v>272</v>
      </c>
      <c r="CE17" s="619"/>
      <c r="CF17" s="619"/>
      <c r="CG17" s="619"/>
      <c r="CH17" s="619"/>
      <c r="CI17" s="619"/>
      <c r="CJ17" s="619"/>
      <c r="CK17" s="619"/>
      <c r="CL17" s="619"/>
      <c r="CM17" s="619"/>
      <c r="CN17" s="619"/>
      <c r="CO17" s="619"/>
      <c r="CP17" s="619"/>
      <c r="CQ17" s="620"/>
      <c r="CR17" s="621">
        <v>372477</v>
      </c>
      <c r="CS17" s="622"/>
      <c r="CT17" s="622"/>
      <c r="CU17" s="622"/>
      <c r="CV17" s="622"/>
      <c r="CW17" s="622"/>
      <c r="CX17" s="622"/>
      <c r="CY17" s="623"/>
      <c r="CZ17" s="659">
        <v>5.4</v>
      </c>
      <c r="DA17" s="659"/>
      <c r="DB17" s="659"/>
      <c r="DC17" s="659"/>
      <c r="DD17" s="627" t="s">
        <v>247</v>
      </c>
      <c r="DE17" s="622"/>
      <c r="DF17" s="622"/>
      <c r="DG17" s="622"/>
      <c r="DH17" s="622"/>
      <c r="DI17" s="622"/>
      <c r="DJ17" s="622"/>
      <c r="DK17" s="622"/>
      <c r="DL17" s="622"/>
      <c r="DM17" s="622"/>
      <c r="DN17" s="622"/>
      <c r="DO17" s="622"/>
      <c r="DP17" s="623"/>
      <c r="DQ17" s="627">
        <v>371781</v>
      </c>
      <c r="DR17" s="622"/>
      <c r="DS17" s="622"/>
      <c r="DT17" s="622"/>
      <c r="DU17" s="622"/>
      <c r="DV17" s="622"/>
      <c r="DW17" s="622"/>
      <c r="DX17" s="622"/>
      <c r="DY17" s="622"/>
      <c r="DZ17" s="622"/>
      <c r="EA17" s="622"/>
      <c r="EB17" s="622"/>
      <c r="EC17" s="658"/>
    </row>
    <row r="18" spans="2:133" ht="11.25" customHeight="1" x14ac:dyDescent="0.15">
      <c r="B18" s="618" t="s">
        <v>273</v>
      </c>
      <c r="C18" s="619"/>
      <c r="D18" s="619"/>
      <c r="E18" s="619"/>
      <c r="F18" s="619"/>
      <c r="G18" s="619"/>
      <c r="H18" s="619"/>
      <c r="I18" s="619"/>
      <c r="J18" s="619"/>
      <c r="K18" s="619"/>
      <c r="L18" s="619"/>
      <c r="M18" s="619"/>
      <c r="N18" s="619"/>
      <c r="O18" s="619"/>
      <c r="P18" s="619"/>
      <c r="Q18" s="620"/>
      <c r="R18" s="621">
        <v>7248</v>
      </c>
      <c r="S18" s="622"/>
      <c r="T18" s="622"/>
      <c r="U18" s="622"/>
      <c r="V18" s="622"/>
      <c r="W18" s="622"/>
      <c r="X18" s="622"/>
      <c r="Y18" s="623"/>
      <c r="Z18" s="659">
        <v>0.1</v>
      </c>
      <c r="AA18" s="659"/>
      <c r="AB18" s="659"/>
      <c r="AC18" s="659"/>
      <c r="AD18" s="660">
        <v>7248</v>
      </c>
      <c r="AE18" s="660"/>
      <c r="AF18" s="660"/>
      <c r="AG18" s="660"/>
      <c r="AH18" s="660"/>
      <c r="AI18" s="660"/>
      <c r="AJ18" s="660"/>
      <c r="AK18" s="660"/>
      <c r="AL18" s="624">
        <v>0.2</v>
      </c>
      <c r="AM18" s="625"/>
      <c r="AN18" s="625"/>
      <c r="AO18" s="661"/>
      <c r="AP18" s="618" t="s">
        <v>274</v>
      </c>
      <c r="AQ18" s="619"/>
      <c r="AR18" s="619"/>
      <c r="AS18" s="619"/>
      <c r="AT18" s="619"/>
      <c r="AU18" s="619"/>
      <c r="AV18" s="619"/>
      <c r="AW18" s="619"/>
      <c r="AX18" s="619"/>
      <c r="AY18" s="619"/>
      <c r="AZ18" s="619"/>
      <c r="BA18" s="619"/>
      <c r="BB18" s="619"/>
      <c r="BC18" s="619"/>
      <c r="BD18" s="619"/>
      <c r="BE18" s="619"/>
      <c r="BF18" s="620"/>
      <c r="BG18" s="621" t="s">
        <v>247</v>
      </c>
      <c r="BH18" s="622"/>
      <c r="BI18" s="622"/>
      <c r="BJ18" s="622"/>
      <c r="BK18" s="622"/>
      <c r="BL18" s="622"/>
      <c r="BM18" s="622"/>
      <c r="BN18" s="623"/>
      <c r="BO18" s="659" t="s">
        <v>247</v>
      </c>
      <c r="BP18" s="659"/>
      <c r="BQ18" s="659"/>
      <c r="BR18" s="659"/>
      <c r="BS18" s="660" t="s">
        <v>247</v>
      </c>
      <c r="BT18" s="660"/>
      <c r="BU18" s="660"/>
      <c r="BV18" s="660"/>
      <c r="BW18" s="660"/>
      <c r="BX18" s="660"/>
      <c r="BY18" s="660"/>
      <c r="BZ18" s="660"/>
      <c r="CA18" s="660"/>
      <c r="CB18" s="700"/>
      <c r="CD18" s="618" t="s">
        <v>275</v>
      </c>
      <c r="CE18" s="619"/>
      <c r="CF18" s="619"/>
      <c r="CG18" s="619"/>
      <c r="CH18" s="619"/>
      <c r="CI18" s="619"/>
      <c r="CJ18" s="619"/>
      <c r="CK18" s="619"/>
      <c r="CL18" s="619"/>
      <c r="CM18" s="619"/>
      <c r="CN18" s="619"/>
      <c r="CO18" s="619"/>
      <c r="CP18" s="619"/>
      <c r="CQ18" s="620"/>
      <c r="CR18" s="621" t="s">
        <v>247</v>
      </c>
      <c r="CS18" s="622"/>
      <c r="CT18" s="622"/>
      <c r="CU18" s="622"/>
      <c r="CV18" s="622"/>
      <c r="CW18" s="622"/>
      <c r="CX18" s="622"/>
      <c r="CY18" s="623"/>
      <c r="CZ18" s="659" t="s">
        <v>247</v>
      </c>
      <c r="DA18" s="659"/>
      <c r="DB18" s="659"/>
      <c r="DC18" s="659"/>
      <c r="DD18" s="627" t="s">
        <v>247</v>
      </c>
      <c r="DE18" s="622"/>
      <c r="DF18" s="622"/>
      <c r="DG18" s="622"/>
      <c r="DH18" s="622"/>
      <c r="DI18" s="622"/>
      <c r="DJ18" s="622"/>
      <c r="DK18" s="622"/>
      <c r="DL18" s="622"/>
      <c r="DM18" s="622"/>
      <c r="DN18" s="622"/>
      <c r="DO18" s="622"/>
      <c r="DP18" s="623"/>
      <c r="DQ18" s="627" t="s">
        <v>130</v>
      </c>
      <c r="DR18" s="622"/>
      <c r="DS18" s="622"/>
      <c r="DT18" s="622"/>
      <c r="DU18" s="622"/>
      <c r="DV18" s="622"/>
      <c r="DW18" s="622"/>
      <c r="DX18" s="622"/>
      <c r="DY18" s="622"/>
      <c r="DZ18" s="622"/>
      <c r="EA18" s="622"/>
      <c r="EB18" s="622"/>
      <c r="EC18" s="658"/>
    </row>
    <row r="19" spans="2:133" ht="11.25" customHeight="1" x14ac:dyDescent="0.15">
      <c r="B19" s="618" t="s">
        <v>276</v>
      </c>
      <c r="C19" s="619"/>
      <c r="D19" s="619"/>
      <c r="E19" s="619"/>
      <c r="F19" s="619"/>
      <c r="G19" s="619"/>
      <c r="H19" s="619"/>
      <c r="I19" s="619"/>
      <c r="J19" s="619"/>
      <c r="K19" s="619"/>
      <c r="L19" s="619"/>
      <c r="M19" s="619"/>
      <c r="N19" s="619"/>
      <c r="O19" s="619"/>
      <c r="P19" s="619"/>
      <c r="Q19" s="620"/>
      <c r="R19" s="621">
        <v>6976</v>
      </c>
      <c r="S19" s="622"/>
      <c r="T19" s="622"/>
      <c r="U19" s="622"/>
      <c r="V19" s="622"/>
      <c r="W19" s="622"/>
      <c r="X19" s="622"/>
      <c r="Y19" s="623"/>
      <c r="Z19" s="659">
        <v>0.1</v>
      </c>
      <c r="AA19" s="659"/>
      <c r="AB19" s="659"/>
      <c r="AC19" s="659"/>
      <c r="AD19" s="660">
        <v>6976</v>
      </c>
      <c r="AE19" s="660"/>
      <c r="AF19" s="660"/>
      <c r="AG19" s="660"/>
      <c r="AH19" s="660"/>
      <c r="AI19" s="660"/>
      <c r="AJ19" s="660"/>
      <c r="AK19" s="660"/>
      <c r="AL19" s="624">
        <v>0.2</v>
      </c>
      <c r="AM19" s="625"/>
      <c r="AN19" s="625"/>
      <c r="AO19" s="661"/>
      <c r="AP19" s="618" t="s">
        <v>277</v>
      </c>
      <c r="AQ19" s="619"/>
      <c r="AR19" s="619"/>
      <c r="AS19" s="619"/>
      <c r="AT19" s="619"/>
      <c r="AU19" s="619"/>
      <c r="AV19" s="619"/>
      <c r="AW19" s="619"/>
      <c r="AX19" s="619"/>
      <c r="AY19" s="619"/>
      <c r="AZ19" s="619"/>
      <c r="BA19" s="619"/>
      <c r="BB19" s="619"/>
      <c r="BC19" s="619"/>
      <c r="BD19" s="619"/>
      <c r="BE19" s="619"/>
      <c r="BF19" s="620"/>
      <c r="BG19" s="621">
        <v>31363</v>
      </c>
      <c r="BH19" s="622"/>
      <c r="BI19" s="622"/>
      <c r="BJ19" s="622"/>
      <c r="BK19" s="622"/>
      <c r="BL19" s="622"/>
      <c r="BM19" s="622"/>
      <c r="BN19" s="623"/>
      <c r="BO19" s="659">
        <v>2.4</v>
      </c>
      <c r="BP19" s="659"/>
      <c r="BQ19" s="659"/>
      <c r="BR19" s="659"/>
      <c r="BS19" s="660" t="s">
        <v>130</v>
      </c>
      <c r="BT19" s="660"/>
      <c r="BU19" s="660"/>
      <c r="BV19" s="660"/>
      <c r="BW19" s="660"/>
      <c r="BX19" s="660"/>
      <c r="BY19" s="660"/>
      <c r="BZ19" s="660"/>
      <c r="CA19" s="660"/>
      <c r="CB19" s="700"/>
      <c r="CD19" s="618" t="s">
        <v>278</v>
      </c>
      <c r="CE19" s="619"/>
      <c r="CF19" s="619"/>
      <c r="CG19" s="619"/>
      <c r="CH19" s="619"/>
      <c r="CI19" s="619"/>
      <c r="CJ19" s="619"/>
      <c r="CK19" s="619"/>
      <c r="CL19" s="619"/>
      <c r="CM19" s="619"/>
      <c r="CN19" s="619"/>
      <c r="CO19" s="619"/>
      <c r="CP19" s="619"/>
      <c r="CQ19" s="620"/>
      <c r="CR19" s="621" t="s">
        <v>247</v>
      </c>
      <c r="CS19" s="622"/>
      <c r="CT19" s="622"/>
      <c r="CU19" s="622"/>
      <c r="CV19" s="622"/>
      <c r="CW19" s="622"/>
      <c r="CX19" s="622"/>
      <c r="CY19" s="623"/>
      <c r="CZ19" s="659" t="s">
        <v>247</v>
      </c>
      <c r="DA19" s="659"/>
      <c r="DB19" s="659"/>
      <c r="DC19" s="659"/>
      <c r="DD19" s="627" t="s">
        <v>130</v>
      </c>
      <c r="DE19" s="622"/>
      <c r="DF19" s="622"/>
      <c r="DG19" s="622"/>
      <c r="DH19" s="622"/>
      <c r="DI19" s="622"/>
      <c r="DJ19" s="622"/>
      <c r="DK19" s="622"/>
      <c r="DL19" s="622"/>
      <c r="DM19" s="622"/>
      <c r="DN19" s="622"/>
      <c r="DO19" s="622"/>
      <c r="DP19" s="623"/>
      <c r="DQ19" s="627" t="s">
        <v>130</v>
      </c>
      <c r="DR19" s="622"/>
      <c r="DS19" s="622"/>
      <c r="DT19" s="622"/>
      <c r="DU19" s="622"/>
      <c r="DV19" s="622"/>
      <c r="DW19" s="622"/>
      <c r="DX19" s="622"/>
      <c r="DY19" s="622"/>
      <c r="DZ19" s="622"/>
      <c r="EA19" s="622"/>
      <c r="EB19" s="622"/>
      <c r="EC19" s="658"/>
    </row>
    <row r="20" spans="2:133" ht="11.25" customHeight="1" x14ac:dyDescent="0.15">
      <c r="B20" s="688" t="s">
        <v>279</v>
      </c>
      <c r="C20" s="689"/>
      <c r="D20" s="689"/>
      <c r="E20" s="689"/>
      <c r="F20" s="689"/>
      <c r="G20" s="689"/>
      <c r="H20" s="689"/>
      <c r="I20" s="689"/>
      <c r="J20" s="689"/>
      <c r="K20" s="689"/>
      <c r="L20" s="689"/>
      <c r="M20" s="689"/>
      <c r="N20" s="689"/>
      <c r="O20" s="689"/>
      <c r="P20" s="689"/>
      <c r="Q20" s="690"/>
      <c r="R20" s="621">
        <v>272</v>
      </c>
      <c r="S20" s="622"/>
      <c r="T20" s="622"/>
      <c r="U20" s="622"/>
      <c r="V20" s="622"/>
      <c r="W20" s="622"/>
      <c r="X20" s="622"/>
      <c r="Y20" s="623"/>
      <c r="Z20" s="659">
        <v>0</v>
      </c>
      <c r="AA20" s="659"/>
      <c r="AB20" s="659"/>
      <c r="AC20" s="659"/>
      <c r="AD20" s="660">
        <v>272</v>
      </c>
      <c r="AE20" s="660"/>
      <c r="AF20" s="660"/>
      <c r="AG20" s="660"/>
      <c r="AH20" s="660"/>
      <c r="AI20" s="660"/>
      <c r="AJ20" s="660"/>
      <c r="AK20" s="660"/>
      <c r="AL20" s="624">
        <v>0</v>
      </c>
      <c r="AM20" s="625"/>
      <c r="AN20" s="625"/>
      <c r="AO20" s="661"/>
      <c r="AP20" s="618" t="s">
        <v>280</v>
      </c>
      <c r="AQ20" s="619"/>
      <c r="AR20" s="619"/>
      <c r="AS20" s="619"/>
      <c r="AT20" s="619"/>
      <c r="AU20" s="619"/>
      <c r="AV20" s="619"/>
      <c r="AW20" s="619"/>
      <c r="AX20" s="619"/>
      <c r="AY20" s="619"/>
      <c r="AZ20" s="619"/>
      <c r="BA20" s="619"/>
      <c r="BB20" s="619"/>
      <c r="BC20" s="619"/>
      <c r="BD20" s="619"/>
      <c r="BE20" s="619"/>
      <c r="BF20" s="620"/>
      <c r="BG20" s="621">
        <v>31363</v>
      </c>
      <c r="BH20" s="622"/>
      <c r="BI20" s="622"/>
      <c r="BJ20" s="622"/>
      <c r="BK20" s="622"/>
      <c r="BL20" s="622"/>
      <c r="BM20" s="622"/>
      <c r="BN20" s="623"/>
      <c r="BO20" s="659">
        <v>2.4</v>
      </c>
      <c r="BP20" s="659"/>
      <c r="BQ20" s="659"/>
      <c r="BR20" s="659"/>
      <c r="BS20" s="660" t="s">
        <v>247</v>
      </c>
      <c r="BT20" s="660"/>
      <c r="BU20" s="660"/>
      <c r="BV20" s="660"/>
      <c r="BW20" s="660"/>
      <c r="BX20" s="660"/>
      <c r="BY20" s="660"/>
      <c r="BZ20" s="660"/>
      <c r="CA20" s="660"/>
      <c r="CB20" s="700"/>
      <c r="CD20" s="618" t="s">
        <v>281</v>
      </c>
      <c r="CE20" s="619"/>
      <c r="CF20" s="619"/>
      <c r="CG20" s="619"/>
      <c r="CH20" s="619"/>
      <c r="CI20" s="619"/>
      <c r="CJ20" s="619"/>
      <c r="CK20" s="619"/>
      <c r="CL20" s="619"/>
      <c r="CM20" s="619"/>
      <c r="CN20" s="619"/>
      <c r="CO20" s="619"/>
      <c r="CP20" s="619"/>
      <c r="CQ20" s="620"/>
      <c r="CR20" s="621">
        <v>6942770</v>
      </c>
      <c r="CS20" s="622"/>
      <c r="CT20" s="622"/>
      <c r="CU20" s="622"/>
      <c r="CV20" s="622"/>
      <c r="CW20" s="622"/>
      <c r="CX20" s="622"/>
      <c r="CY20" s="623"/>
      <c r="CZ20" s="659">
        <v>100</v>
      </c>
      <c r="DA20" s="659"/>
      <c r="DB20" s="659"/>
      <c r="DC20" s="659"/>
      <c r="DD20" s="627">
        <v>925130</v>
      </c>
      <c r="DE20" s="622"/>
      <c r="DF20" s="622"/>
      <c r="DG20" s="622"/>
      <c r="DH20" s="622"/>
      <c r="DI20" s="622"/>
      <c r="DJ20" s="622"/>
      <c r="DK20" s="622"/>
      <c r="DL20" s="622"/>
      <c r="DM20" s="622"/>
      <c r="DN20" s="622"/>
      <c r="DO20" s="622"/>
      <c r="DP20" s="623"/>
      <c r="DQ20" s="627">
        <v>4864402</v>
      </c>
      <c r="DR20" s="622"/>
      <c r="DS20" s="622"/>
      <c r="DT20" s="622"/>
      <c r="DU20" s="622"/>
      <c r="DV20" s="622"/>
      <c r="DW20" s="622"/>
      <c r="DX20" s="622"/>
      <c r="DY20" s="622"/>
      <c r="DZ20" s="622"/>
      <c r="EA20" s="622"/>
      <c r="EB20" s="622"/>
      <c r="EC20" s="658"/>
    </row>
    <row r="21" spans="2:133" ht="11.25" customHeight="1" x14ac:dyDescent="0.15">
      <c r="B21" s="618" t="s">
        <v>282</v>
      </c>
      <c r="C21" s="619"/>
      <c r="D21" s="619"/>
      <c r="E21" s="619"/>
      <c r="F21" s="619"/>
      <c r="G21" s="619"/>
      <c r="H21" s="619"/>
      <c r="I21" s="619"/>
      <c r="J21" s="619"/>
      <c r="K21" s="619"/>
      <c r="L21" s="619"/>
      <c r="M21" s="619"/>
      <c r="N21" s="619"/>
      <c r="O21" s="619"/>
      <c r="P21" s="619"/>
      <c r="Q21" s="620"/>
      <c r="R21" s="621">
        <v>2338728</v>
      </c>
      <c r="S21" s="622"/>
      <c r="T21" s="622"/>
      <c r="U21" s="622"/>
      <c r="V21" s="622"/>
      <c r="W21" s="622"/>
      <c r="X21" s="622"/>
      <c r="Y21" s="623"/>
      <c r="Z21" s="659">
        <v>32.4</v>
      </c>
      <c r="AA21" s="659"/>
      <c r="AB21" s="659"/>
      <c r="AC21" s="659"/>
      <c r="AD21" s="660">
        <v>2239591</v>
      </c>
      <c r="AE21" s="660"/>
      <c r="AF21" s="660"/>
      <c r="AG21" s="660"/>
      <c r="AH21" s="660"/>
      <c r="AI21" s="660"/>
      <c r="AJ21" s="660"/>
      <c r="AK21" s="660"/>
      <c r="AL21" s="624">
        <v>56</v>
      </c>
      <c r="AM21" s="625"/>
      <c r="AN21" s="625"/>
      <c r="AO21" s="661"/>
      <c r="AP21" s="618" t="s">
        <v>283</v>
      </c>
      <c r="AQ21" s="698"/>
      <c r="AR21" s="698"/>
      <c r="AS21" s="698"/>
      <c r="AT21" s="698"/>
      <c r="AU21" s="698"/>
      <c r="AV21" s="698"/>
      <c r="AW21" s="698"/>
      <c r="AX21" s="698"/>
      <c r="AY21" s="698"/>
      <c r="AZ21" s="698"/>
      <c r="BA21" s="698"/>
      <c r="BB21" s="698"/>
      <c r="BC21" s="698"/>
      <c r="BD21" s="698"/>
      <c r="BE21" s="698"/>
      <c r="BF21" s="699"/>
      <c r="BG21" s="621" t="s">
        <v>247</v>
      </c>
      <c r="BH21" s="622"/>
      <c r="BI21" s="622"/>
      <c r="BJ21" s="622"/>
      <c r="BK21" s="622"/>
      <c r="BL21" s="622"/>
      <c r="BM21" s="622"/>
      <c r="BN21" s="623"/>
      <c r="BO21" s="659" t="s">
        <v>130</v>
      </c>
      <c r="BP21" s="659"/>
      <c r="BQ21" s="659"/>
      <c r="BR21" s="659"/>
      <c r="BS21" s="660" t="s">
        <v>130</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284</v>
      </c>
      <c r="C22" s="619"/>
      <c r="D22" s="619"/>
      <c r="E22" s="619"/>
      <c r="F22" s="619"/>
      <c r="G22" s="619"/>
      <c r="H22" s="619"/>
      <c r="I22" s="619"/>
      <c r="J22" s="619"/>
      <c r="K22" s="619"/>
      <c r="L22" s="619"/>
      <c r="M22" s="619"/>
      <c r="N22" s="619"/>
      <c r="O22" s="619"/>
      <c r="P22" s="619"/>
      <c r="Q22" s="620"/>
      <c r="R22" s="621">
        <v>2239591</v>
      </c>
      <c r="S22" s="622"/>
      <c r="T22" s="622"/>
      <c r="U22" s="622"/>
      <c r="V22" s="622"/>
      <c r="W22" s="622"/>
      <c r="X22" s="622"/>
      <c r="Y22" s="623"/>
      <c r="Z22" s="659">
        <v>31</v>
      </c>
      <c r="AA22" s="659"/>
      <c r="AB22" s="659"/>
      <c r="AC22" s="659"/>
      <c r="AD22" s="660">
        <v>2239591</v>
      </c>
      <c r="AE22" s="660"/>
      <c r="AF22" s="660"/>
      <c r="AG22" s="660"/>
      <c r="AH22" s="660"/>
      <c r="AI22" s="660"/>
      <c r="AJ22" s="660"/>
      <c r="AK22" s="660"/>
      <c r="AL22" s="624">
        <v>56</v>
      </c>
      <c r="AM22" s="625"/>
      <c r="AN22" s="625"/>
      <c r="AO22" s="661"/>
      <c r="AP22" s="618" t="s">
        <v>285</v>
      </c>
      <c r="AQ22" s="698"/>
      <c r="AR22" s="698"/>
      <c r="AS22" s="698"/>
      <c r="AT22" s="698"/>
      <c r="AU22" s="698"/>
      <c r="AV22" s="698"/>
      <c r="AW22" s="698"/>
      <c r="AX22" s="698"/>
      <c r="AY22" s="698"/>
      <c r="AZ22" s="698"/>
      <c r="BA22" s="698"/>
      <c r="BB22" s="698"/>
      <c r="BC22" s="698"/>
      <c r="BD22" s="698"/>
      <c r="BE22" s="698"/>
      <c r="BF22" s="699"/>
      <c r="BG22" s="621" t="s">
        <v>130</v>
      </c>
      <c r="BH22" s="622"/>
      <c r="BI22" s="622"/>
      <c r="BJ22" s="622"/>
      <c r="BK22" s="622"/>
      <c r="BL22" s="622"/>
      <c r="BM22" s="622"/>
      <c r="BN22" s="623"/>
      <c r="BO22" s="659" t="s">
        <v>247</v>
      </c>
      <c r="BP22" s="659"/>
      <c r="BQ22" s="659"/>
      <c r="BR22" s="659"/>
      <c r="BS22" s="660" t="s">
        <v>247</v>
      </c>
      <c r="BT22" s="660"/>
      <c r="BU22" s="660"/>
      <c r="BV22" s="660"/>
      <c r="BW22" s="660"/>
      <c r="BX22" s="660"/>
      <c r="BY22" s="660"/>
      <c r="BZ22" s="660"/>
      <c r="CA22" s="660"/>
      <c r="CB22" s="700"/>
      <c r="CD22" s="673" t="s">
        <v>286</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287</v>
      </c>
      <c r="C23" s="619"/>
      <c r="D23" s="619"/>
      <c r="E23" s="619"/>
      <c r="F23" s="619"/>
      <c r="G23" s="619"/>
      <c r="H23" s="619"/>
      <c r="I23" s="619"/>
      <c r="J23" s="619"/>
      <c r="K23" s="619"/>
      <c r="L23" s="619"/>
      <c r="M23" s="619"/>
      <c r="N23" s="619"/>
      <c r="O23" s="619"/>
      <c r="P23" s="619"/>
      <c r="Q23" s="620"/>
      <c r="R23" s="621">
        <v>98804</v>
      </c>
      <c r="S23" s="622"/>
      <c r="T23" s="622"/>
      <c r="U23" s="622"/>
      <c r="V23" s="622"/>
      <c r="W23" s="622"/>
      <c r="X23" s="622"/>
      <c r="Y23" s="623"/>
      <c r="Z23" s="659">
        <v>1.4</v>
      </c>
      <c r="AA23" s="659"/>
      <c r="AB23" s="659"/>
      <c r="AC23" s="659"/>
      <c r="AD23" s="660" t="s">
        <v>247</v>
      </c>
      <c r="AE23" s="660"/>
      <c r="AF23" s="660"/>
      <c r="AG23" s="660"/>
      <c r="AH23" s="660"/>
      <c r="AI23" s="660"/>
      <c r="AJ23" s="660"/>
      <c r="AK23" s="660"/>
      <c r="AL23" s="624" t="s">
        <v>247</v>
      </c>
      <c r="AM23" s="625"/>
      <c r="AN23" s="625"/>
      <c r="AO23" s="661"/>
      <c r="AP23" s="618" t="s">
        <v>288</v>
      </c>
      <c r="AQ23" s="698"/>
      <c r="AR23" s="698"/>
      <c r="AS23" s="698"/>
      <c r="AT23" s="698"/>
      <c r="AU23" s="698"/>
      <c r="AV23" s="698"/>
      <c r="AW23" s="698"/>
      <c r="AX23" s="698"/>
      <c r="AY23" s="698"/>
      <c r="AZ23" s="698"/>
      <c r="BA23" s="698"/>
      <c r="BB23" s="698"/>
      <c r="BC23" s="698"/>
      <c r="BD23" s="698"/>
      <c r="BE23" s="698"/>
      <c r="BF23" s="699"/>
      <c r="BG23" s="621">
        <v>31363</v>
      </c>
      <c r="BH23" s="622"/>
      <c r="BI23" s="622"/>
      <c r="BJ23" s="622"/>
      <c r="BK23" s="622"/>
      <c r="BL23" s="622"/>
      <c r="BM23" s="622"/>
      <c r="BN23" s="623"/>
      <c r="BO23" s="659">
        <v>2.4</v>
      </c>
      <c r="BP23" s="659"/>
      <c r="BQ23" s="659"/>
      <c r="BR23" s="659"/>
      <c r="BS23" s="660" t="s">
        <v>130</v>
      </c>
      <c r="BT23" s="660"/>
      <c r="BU23" s="660"/>
      <c r="BV23" s="660"/>
      <c r="BW23" s="660"/>
      <c r="BX23" s="660"/>
      <c r="BY23" s="660"/>
      <c r="BZ23" s="660"/>
      <c r="CA23" s="660"/>
      <c r="CB23" s="700"/>
      <c r="CD23" s="673" t="s">
        <v>227</v>
      </c>
      <c r="CE23" s="674"/>
      <c r="CF23" s="674"/>
      <c r="CG23" s="674"/>
      <c r="CH23" s="674"/>
      <c r="CI23" s="674"/>
      <c r="CJ23" s="674"/>
      <c r="CK23" s="674"/>
      <c r="CL23" s="674"/>
      <c r="CM23" s="674"/>
      <c r="CN23" s="674"/>
      <c r="CO23" s="674"/>
      <c r="CP23" s="674"/>
      <c r="CQ23" s="675"/>
      <c r="CR23" s="673" t="s">
        <v>289</v>
      </c>
      <c r="CS23" s="674"/>
      <c r="CT23" s="674"/>
      <c r="CU23" s="674"/>
      <c r="CV23" s="674"/>
      <c r="CW23" s="674"/>
      <c r="CX23" s="674"/>
      <c r="CY23" s="675"/>
      <c r="CZ23" s="673" t="s">
        <v>290</v>
      </c>
      <c r="DA23" s="674"/>
      <c r="DB23" s="674"/>
      <c r="DC23" s="675"/>
      <c r="DD23" s="673" t="s">
        <v>291</v>
      </c>
      <c r="DE23" s="674"/>
      <c r="DF23" s="674"/>
      <c r="DG23" s="674"/>
      <c r="DH23" s="674"/>
      <c r="DI23" s="674"/>
      <c r="DJ23" s="674"/>
      <c r="DK23" s="675"/>
      <c r="DL23" s="711" t="s">
        <v>292</v>
      </c>
      <c r="DM23" s="712"/>
      <c r="DN23" s="712"/>
      <c r="DO23" s="712"/>
      <c r="DP23" s="712"/>
      <c r="DQ23" s="712"/>
      <c r="DR23" s="712"/>
      <c r="DS23" s="712"/>
      <c r="DT23" s="712"/>
      <c r="DU23" s="712"/>
      <c r="DV23" s="713"/>
      <c r="DW23" s="673" t="s">
        <v>293</v>
      </c>
      <c r="DX23" s="674"/>
      <c r="DY23" s="674"/>
      <c r="DZ23" s="674"/>
      <c r="EA23" s="674"/>
      <c r="EB23" s="674"/>
      <c r="EC23" s="675"/>
    </row>
    <row r="24" spans="2:133" ht="11.25" customHeight="1" x14ac:dyDescent="0.15">
      <c r="B24" s="618" t="s">
        <v>294</v>
      </c>
      <c r="C24" s="619"/>
      <c r="D24" s="619"/>
      <c r="E24" s="619"/>
      <c r="F24" s="619"/>
      <c r="G24" s="619"/>
      <c r="H24" s="619"/>
      <c r="I24" s="619"/>
      <c r="J24" s="619"/>
      <c r="K24" s="619"/>
      <c r="L24" s="619"/>
      <c r="M24" s="619"/>
      <c r="N24" s="619"/>
      <c r="O24" s="619"/>
      <c r="P24" s="619"/>
      <c r="Q24" s="620"/>
      <c r="R24" s="621">
        <v>333</v>
      </c>
      <c r="S24" s="622"/>
      <c r="T24" s="622"/>
      <c r="U24" s="622"/>
      <c r="V24" s="622"/>
      <c r="W24" s="622"/>
      <c r="X24" s="622"/>
      <c r="Y24" s="623"/>
      <c r="Z24" s="659">
        <v>0</v>
      </c>
      <c r="AA24" s="659"/>
      <c r="AB24" s="659"/>
      <c r="AC24" s="659"/>
      <c r="AD24" s="660" t="s">
        <v>247</v>
      </c>
      <c r="AE24" s="660"/>
      <c r="AF24" s="660"/>
      <c r="AG24" s="660"/>
      <c r="AH24" s="660"/>
      <c r="AI24" s="660"/>
      <c r="AJ24" s="660"/>
      <c r="AK24" s="660"/>
      <c r="AL24" s="624" t="s">
        <v>130</v>
      </c>
      <c r="AM24" s="625"/>
      <c r="AN24" s="625"/>
      <c r="AO24" s="661"/>
      <c r="AP24" s="618" t="s">
        <v>295</v>
      </c>
      <c r="AQ24" s="698"/>
      <c r="AR24" s="698"/>
      <c r="AS24" s="698"/>
      <c r="AT24" s="698"/>
      <c r="AU24" s="698"/>
      <c r="AV24" s="698"/>
      <c r="AW24" s="698"/>
      <c r="AX24" s="698"/>
      <c r="AY24" s="698"/>
      <c r="AZ24" s="698"/>
      <c r="BA24" s="698"/>
      <c r="BB24" s="698"/>
      <c r="BC24" s="698"/>
      <c r="BD24" s="698"/>
      <c r="BE24" s="698"/>
      <c r="BF24" s="699"/>
      <c r="BG24" s="621" t="s">
        <v>247</v>
      </c>
      <c r="BH24" s="622"/>
      <c r="BI24" s="622"/>
      <c r="BJ24" s="622"/>
      <c r="BK24" s="622"/>
      <c r="BL24" s="622"/>
      <c r="BM24" s="622"/>
      <c r="BN24" s="623"/>
      <c r="BO24" s="659" t="s">
        <v>130</v>
      </c>
      <c r="BP24" s="659"/>
      <c r="BQ24" s="659"/>
      <c r="BR24" s="659"/>
      <c r="BS24" s="660" t="s">
        <v>130</v>
      </c>
      <c r="BT24" s="660"/>
      <c r="BU24" s="660"/>
      <c r="BV24" s="660"/>
      <c r="BW24" s="660"/>
      <c r="BX24" s="660"/>
      <c r="BY24" s="660"/>
      <c r="BZ24" s="660"/>
      <c r="CA24" s="660"/>
      <c r="CB24" s="700"/>
      <c r="CD24" s="679" t="s">
        <v>296</v>
      </c>
      <c r="CE24" s="680"/>
      <c r="CF24" s="680"/>
      <c r="CG24" s="680"/>
      <c r="CH24" s="680"/>
      <c r="CI24" s="680"/>
      <c r="CJ24" s="680"/>
      <c r="CK24" s="680"/>
      <c r="CL24" s="680"/>
      <c r="CM24" s="680"/>
      <c r="CN24" s="680"/>
      <c r="CO24" s="680"/>
      <c r="CP24" s="680"/>
      <c r="CQ24" s="681"/>
      <c r="CR24" s="676">
        <v>2820950</v>
      </c>
      <c r="CS24" s="677"/>
      <c r="CT24" s="677"/>
      <c r="CU24" s="677"/>
      <c r="CV24" s="677"/>
      <c r="CW24" s="677"/>
      <c r="CX24" s="677"/>
      <c r="CY24" s="702"/>
      <c r="CZ24" s="703">
        <v>40.6</v>
      </c>
      <c r="DA24" s="685"/>
      <c r="DB24" s="685"/>
      <c r="DC24" s="705"/>
      <c r="DD24" s="701">
        <v>2020397</v>
      </c>
      <c r="DE24" s="677"/>
      <c r="DF24" s="677"/>
      <c r="DG24" s="677"/>
      <c r="DH24" s="677"/>
      <c r="DI24" s="677"/>
      <c r="DJ24" s="677"/>
      <c r="DK24" s="702"/>
      <c r="DL24" s="701">
        <v>1895116</v>
      </c>
      <c r="DM24" s="677"/>
      <c r="DN24" s="677"/>
      <c r="DO24" s="677"/>
      <c r="DP24" s="677"/>
      <c r="DQ24" s="677"/>
      <c r="DR24" s="677"/>
      <c r="DS24" s="677"/>
      <c r="DT24" s="677"/>
      <c r="DU24" s="677"/>
      <c r="DV24" s="702"/>
      <c r="DW24" s="703">
        <v>46.7</v>
      </c>
      <c r="DX24" s="685"/>
      <c r="DY24" s="685"/>
      <c r="DZ24" s="685"/>
      <c r="EA24" s="685"/>
      <c r="EB24" s="685"/>
      <c r="EC24" s="704"/>
    </row>
    <row r="25" spans="2:133" ht="11.25" customHeight="1" x14ac:dyDescent="0.15">
      <c r="B25" s="618" t="s">
        <v>297</v>
      </c>
      <c r="C25" s="619"/>
      <c r="D25" s="619"/>
      <c r="E25" s="619"/>
      <c r="F25" s="619"/>
      <c r="G25" s="619"/>
      <c r="H25" s="619"/>
      <c r="I25" s="619"/>
      <c r="J25" s="619"/>
      <c r="K25" s="619"/>
      <c r="L25" s="619"/>
      <c r="M25" s="619"/>
      <c r="N25" s="619"/>
      <c r="O25" s="619"/>
      <c r="P25" s="619"/>
      <c r="Q25" s="620"/>
      <c r="R25" s="621">
        <v>4099771</v>
      </c>
      <c r="S25" s="622"/>
      <c r="T25" s="622"/>
      <c r="U25" s="622"/>
      <c r="V25" s="622"/>
      <c r="W25" s="622"/>
      <c r="X25" s="622"/>
      <c r="Y25" s="623"/>
      <c r="Z25" s="659">
        <v>56.7</v>
      </c>
      <c r="AA25" s="659"/>
      <c r="AB25" s="659"/>
      <c r="AC25" s="659"/>
      <c r="AD25" s="660">
        <v>3969271</v>
      </c>
      <c r="AE25" s="660"/>
      <c r="AF25" s="660"/>
      <c r="AG25" s="660"/>
      <c r="AH25" s="660"/>
      <c r="AI25" s="660"/>
      <c r="AJ25" s="660"/>
      <c r="AK25" s="660"/>
      <c r="AL25" s="624">
        <v>99.3</v>
      </c>
      <c r="AM25" s="625"/>
      <c r="AN25" s="625"/>
      <c r="AO25" s="661"/>
      <c r="AP25" s="618" t="s">
        <v>298</v>
      </c>
      <c r="AQ25" s="698"/>
      <c r="AR25" s="698"/>
      <c r="AS25" s="698"/>
      <c r="AT25" s="698"/>
      <c r="AU25" s="698"/>
      <c r="AV25" s="698"/>
      <c r="AW25" s="698"/>
      <c r="AX25" s="698"/>
      <c r="AY25" s="698"/>
      <c r="AZ25" s="698"/>
      <c r="BA25" s="698"/>
      <c r="BB25" s="698"/>
      <c r="BC25" s="698"/>
      <c r="BD25" s="698"/>
      <c r="BE25" s="698"/>
      <c r="BF25" s="699"/>
      <c r="BG25" s="621" t="s">
        <v>177</v>
      </c>
      <c r="BH25" s="622"/>
      <c r="BI25" s="622"/>
      <c r="BJ25" s="622"/>
      <c r="BK25" s="622"/>
      <c r="BL25" s="622"/>
      <c r="BM25" s="622"/>
      <c r="BN25" s="623"/>
      <c r="BO25" s="659" t="s">
        <v>130</v>
      </c>
      <c r="BP25" s="659"/>
      <c r="BQ25" s="659"/>
      <c r="BR25" s="659"/>
      <c r="BS25" s="660" t="s">
        <v>247</v>
      </c>
      <c r="BT25" s="660"/>
      <c r="BU25" s="660"/>
      <c r="BV25" s="660"/>
      <c r="BW25" s="660"/>
      <c r="BX25" s="660"/>
      <c r="BY25" s="660"/>
      <c r="BZ25" s="660"/>
      <c r="CA25" s="660"/>
      <c r="CB25" s="700"/>
      <c r="CD25" s="618" t="s">
        <v>299</v>
      </c>
      <c r="CE25" s="619"/>
      <c r="CF25" s="619"/>
      <c r="CG25" s="619"/>
      <c r="CH25" s="619"/>
      <c r="CI25" s="619"/>
      <c r="CJ25" s="619"/>
      <c r="CK25" s="619"/>
      <c r="CL25" s="619"/>
      <c r="CM25" s="619"/>
      <c r="CN25" s="619"/>
      <c r="CO25" s="619"/>
      <c r="CP25" s="619"/>
      <c r="CQ25" s="620"/>
      <c r="CR25" s="621">
        <v>1444023</v>
      </c>
      <c r="CS25" s="634"/>
      <c r="CT25" s="634"/>
      <c r="CU25" s="634"/>
      <c r="CV25" s="634"/>
      <c r="CW25" s="634"/>
      <c r="CX25" s="634"/>
      <c r="CY25" s="635"/>
      <c r="CZ25" s="624">
        <v>20.8</v>
      </c>
      <c r="DA25" s="636"/>
      <c r="DB25" s="636"/>
      <c r="DC25" s="637"/>
      <c r="DD25" s="627">
        <v>1393687</v>
      </c>
      <c r="DE25" s="634"/>
      <c r="DF25" s="634"/>
      <c r="DG25" s="634"/>
      <c r="DH25" s="634"/>
      <c r="DI25" s="634"/>
      <c r="DJ25" s="634"/>
      <c r="DK25" s="635"/>
      <c r="DL25" s="627">
        <v>1270799</v>
      </c>
      <c r="DM25" s="634"/>
      <c r="DN25" s="634"/>
      <c r="DO25" s="634"/>
      <c r="DP25" s="634"/>
      <c r="DQ25" s="634"/>
      <c r="DR25" s="634"/>
      <c r="DS25" s="634"/>
      <c r="DT25" s="634"/>
      <c r="DU25" s="634"/>
      <c r="DV25" s="635"/>
      <c r="DW25" s="624">
        <v>31.3</v>
      </c>
      <c r="DX25" s="636"/>
      <c r="DY25" s="636"/>
      <c r="DZ25" s="636"/>
      <c r="EA25" s="636"/>
      <c r="EB25" s="636"/>
      <c r="EC25" s="648"/>
    </row>
    <row r="26" spans="2:133" ht="11.25" customHeight="1" x14ac:dyDescent="0.15">
      <c r="B26" s="618" t="s">
        <v>300</v>
      </c>
      <c r="C26" s="619"/>
      <c r="D26" s="619"/>
      <c r="E26" s="619"/>
      <c r="F26" s="619"/>
      <c r="G26" s="619"/>
      <c r="H26" s="619"/>
      <c r="I26" s="619"/>
      <c r="J26" s="619"/>
      <c r="K26" s="619"/>
      <c r="L26" s="619"/>
      <c r="M26" s="619"/>
      <c r="N26" s="619"/>
      <c r="O26" s="619"/>
      <c r="P26" s="619"/>
      <c r="Q26" s="620"/>
      <c r="R26" s="621">
        <v>1469</v>
      </c>
      <c r="S26" s="622"/>
      <c r="T26" s="622"/>
      <c r="U26" s="622"/>
      <c r="V26" s="622"/>
      <c r="W26" s="622"/>
      <c r="X26" s="622"/>
      <c r="Y26" s="623"/>
      <c r="Z26" s="659">
        <v>0</v>
      </c>
      <c r="AA26" s="659"/>
      <c r="AB26" s="659"/>
      <c r="AC26" s="659"/>
      <c r="AD26" s="660">
        <v>1469</v>
      </c>
      <c r="AE26" s="660"/>
      <c r="AF26" s="660"/>
      <c r="AG26" s="660"/>
      <c r="AH26" s="660"/>
      <c r="AI26" s="660"/>
      <c r="AJ26" s="660"/>
      <c r="AK26" s="660"/>
      <c r="AL26" s="624">
        <v>0</v>
      </c>
      <c r="AM26" s="625"/>
      <c r="AN26" s="625"/>
      <c r="AO26" s="661"/>
      <c r="AP26" s="618" t="s">
        <v>301</v>
      </c>
      <c r="AQ26" s="698"/>
      <c r="AR26" s="698"/>
      <c r="AS26" s="698"/>
      <c r="AT26" s="698"/>
      <c r="AU26" s="698"/>
      <c r="AV26" s="698"/>
      <c r="AW26" s="698"/>
      <c r="AX26" s="698"/>
      <c r="AY26" s="698"/>
      <c r="AZ26" s="698"/>
      <c r="BA26" s="698"/>
      <c r="BB26" s="698"/>
      <c r="BC26" s="698"/>
      <c r="BD26" s="698"/>
      <c r="BE26" s="698"/>
      <c r="BF26" s="699"/>
      <c r="BG26" s="621" t="s">
        <v>130</v>
      </c>
      <c r="BH26" s="622"/>
      <c r="BI26" s="622"/>
      <c r="BJ26" s="622"/>
      <c r="BK26" s="622"/>
      <c r="BL26" s="622"/>
      <c r="BM26" s="622"/>
      <c r="BN26" s="623"/>
      <c r="BO26" s="659" t="s">
        <v>177</v>
      </c>
      <c r="BP26" s="659"/>
      <c r="BQ26" s="659"/>
      <c r="BR26" s="659"/>
      <c r="BS26" s="660" t="s">
        <v>247</v>
      </c>
      <c r="BT26" s="660"/>
      <c r="BU26" s="660"/>
      <c r="BV26" s="660"/>
      <c r="BW26" s="660"/>
      <c r="BX26" s="660"/>
      <c r="BY26" s="660"/>
      <c r="BZ26" s="660"/>
      <c r="CA26" s="660"/>
      <c r="CB26" s="700"/>
      <c r="CD26" s="618" t="s">
        <v>302</v>
      </c>
      <c r="CE26" s="619"/>
      <c r="CF26" s="619"/>
      <c r="CG26" s="619"/>
      <c r="CH26" s="619"/>
      <c r="CI26" s="619"/>
      <c r="CJ26" s="619"/>
      <c r="CK26" s="619"/>
      <c r="CL26" s="619"/>
      <c r="CM26" s="619"/>
      <c r="CN26" s="619"/>
      <c r="CO26" s="619"/>
      <c r="CP26" s="619"/>
      <c r="CQ26" s="620"/>
      <c r="CR26" s="621">
        <v>890756</v>
      </c>
      <c r="CS26" s="622"/>
      <c r="CT26" s="622"/>
      <c r="CU26" s="622"/>
      <c r="CV26" s="622"/>
      <c r="CW26" s="622"/>
      <c r="CX26" s="622"/>
      <c r="CY26" s="623"/>
      <c r="CZ26" s="624">
        <v>12.8</v>
      </c>
      <c r="DA26" s="636"/>
      <c r="DB26" s="636"/>
      <c r="DC26" s="637"/>
      <c r="DD26" s="627">
        <v>871129</v>
      </c>
      <c r="DE26" s="622"/>
      <c r="DF26" s="622"/>
      <c r="DG26" s="622"/>
      <c r="DH26" s="622"/>
      <c r="DI26" s="622"/>
      <c r="DJ26" s="622"/>
      <c r="DK26" s="623"/>
      <c r="DL26" s="627" t="s">
        <v>247</v>
      </c>
      <c r="DM26" s="622"/>
      <c r="DN26" s="622"/>
      <c r="DO26" s="622"/>
      <c r="DP26" s="622"/>
      <c r="DQ26" s="622"/>
      <c r="DR26" s="622"/>
      <c r="DS26" s="622"/>
      <c r="DT26" s="622"/>
      <c r="DU26" s="622"/>
      <c r="DV26" s="623"/>
      <c r="DW26" s="624" t="s">
        <v>247</v>
      </c>
      <c r="DX26" s="636"/>
      <c r="DY26" s="636"/>
      <c r="DZ26" s="636"/>
      <c r="EA26" s="636"/>
      <c r="EB26" s="636"/>
      <c r="EC26" s="648"/>
    </row>
    <row r="27" spans="2:133" ht="11.25" customHeight="1" x14ac:dyDescent="0.15">
      <c r="B27" s="618" t="s">
        <v>303</v>
      </c>
      <c r="C27" s="619"/>
      <c r="D27" s="619"/>
      <c r="E27" s="619"/>
      <c r="F27" s="619"/>
      <c r="G27" s="619"/>
      <c r="H27" s="619"/>
      <c r="I27" s="619"/>
      <c r="J27" s="619"/>
      <c r="K27" s="619"/>
      <c r="L27" s="619"/>
      <c r="M27" s="619"/>
      <c r="N27" s="619"/>
      <c r="O27" s="619"/>
      <c r="P27" s="619"/>
      <c r="Q27" s="620"/>
      <c r="R27" s="621">
        <v>19143</v>
      </c>
      <c r="S27" s="622"/>
      <c r="T27" s="622"/>
      <c r="U27" s="622"/>
      <c r="V27" s="622"/>
      <c r="W27" s="622"/>
      <c r="X27" s="622"/>
      <c r="Y27" s="623"/>
      <c r="Z27" s="659">
        <v>0.3</v>
      </c>
      <c r="AA27" s="659"/>
      <c r="AB27" s="659"/>
      <c r="AC27" s="659"/>
      <c r="AD27" s="660" t="s">
        <v>247</v>
      </c>
      <c r="AE27" s="660"/>
      <c r="AF27" s="660"/>
      <c r="AG27" s="660"/>
      <c r="AH27" s="660"/>
      <c r="AI27" s="660"/>
      <c r="AJ27" s="660"/>
      <c r="AK27" s="660"/>
      <c r="AL27" s="624" t="s">
        <v>130</v>
      </c>
      <c r="AM27" s="625"/>
      <c r="AN27" s="625"/>
      <c r="AO27" s="661"/>
      <c r="AP27" s="618" t="s">
        <v>304</v>
      </c>
      <c r="AQ27" s="619"/>
      <c r="AR27" s="619"/>
      <c r="AS27" s="619"/>
      <c r="AT27" s="619"/>
      <c r="AU27" s="619"/>
      <c r="AV27" s="619"/>
      <c r="AW27" s="619"/>
      <c r="AX27" s="619"/>
      <c r="AY27" s="619"/>
      <c r="AZ27" s="619"/>
      <c r="BA27" s="619"/>
      <c r="BB27" s="619"/>
      <c r="BC27" s="619"/>
      <c r="BD27" s="619"/>
      <c r="BE27" s="619"/>
      <c r="BF27" s="620"/>
      <c r="BG27" s="621">
        <v>1298120</v>
      </c>
      <c r="BH27" s="622"/>
      <c r="BI27" s="622"/>
      <c r="BJ27" s="622"/>
      <c r="BK27" s="622"/>
      <c r="BL27" s="622"/>
      <c r="BM27" s="622"/>
      <c r="BN27" s="623"/>
      <c r="BO27" s="659">
        <v>100</v>
      </c>
      <c r="BP27" s="659"/>
      <c r="BQ27" s="659"/>
      <c r="BR27" s="659"/>
      <c r="BS27" s="660">
        <v>3042</v>
      </c>
      <c r="BT27" s="660"/>
      <c r="BU27" s="660"/>
      <c r="BV27" s="660"/>
      <c r="BW27" s="660"/>
      <c r="BX27" s="660"/>
      <c r="BY27" s="660"/>
      <c r="BZ27" s="660"/>
      <c r="CA27" s="660"/>
      <c r="CB27" s="700"/>
      <c r="CD27" s="618" t="s">
        <v>305</v>
      </c>
      <c r="CE27" s="619"/>
      <c r="CF27" s="619"/>
      <c r="CG27" s="619"/>
      <c r="CH27" s="619"/>
      <c r="CI27" s="619"/>
      <c r="CJ27" s="619"/>
      <c r="CK27" s="619"/>
      <c r="CL27" s="619"/>
      <c r="CM27" s="619"/>
      <c r="CN27" s="619"/>
      <c r="CO27" s="619"/>
      <c r="CP27" s="619"/>
      <c r="CQ27" s="620"/>
      <c r="CR27" s="621">
        <v>1004450</v>
      </c>
      <c r="CS27" s="634"/>
      <c r="CT27" s="634"/>
      <c r="CU27" s="634"/>
      <c r="CV27" s="634"/>
      <c r="CW27" s="634"/>
      <c r="CX27" s="634"/>
      <c r="CY27" s="635"/>
      <c r="CZ27" s="624">
        <v>14.5</v>
      </c>
      <c r="DA27" s="636"/>
      <c r="DB27" s="636"/>
      <c r="DC27" s="637"/>
      <c r="DD27" s="627">
        <v>254929</v>
      </c>
      <c r="DE27" s="634"/>
      <c r="DF27" s="634"/>
      <c r="DG27" s="634"/>
      <c r="DH27" s="634"/>
      <c r="DI27" s="634"/>
      <c r="DJ27" s="634"/>
      <c r="DK27" s="635"/>
      <c r="DL27" s="627">
        <v>252536</v>
      </c>
      <c r="DM27" s="634"/>
      <c r="DN27" s="634"/>
      <c r="DO27" s="634"/>
      <c r="DP27" s="634"/>
      <c r="DQ27" s="634"/>
      <c r="DR27" s="634"/>
      <c r="DS27" s="634"/>
      <c r="DT27" s="634"/>
      <c r="DU27" s="634"/>
      <c r="DV27" s="635"/>
      <c r="DW27" s="624">
        <v>6.2</v>
      </c>
      <c r="DX27" s="636"/>
      <c r="DY27" s="636"/>
      <c r="DZ27" s="636"/>
      <c r="EA27" s="636"/>
      <c r="EB27" s="636"/>
      <c r="EC27" s="648"/>
    </row>
    <row r="28" spans="2:133" ht="11.25" customHeight="1" x14ac:dyDescent="0.15">
      <c r="B28" s="618" t="s">
        <v>306</v>
      </c>
      <c r="C28" s="619"/>
      <c r="D28" s="619"/>
      <c r="E28" s="619"/>
      <c r="F28" s="619"/>
      <c r="G28" s="619"/>
      <c r="H28" s="619"/>
      <c r="I28" s="619"/>
      <c r="J28" s="619"/>
      <c r="K28" s="619"/>
      <c r="L28" s="619"/>
      <c r="M28" s="619"/>
      <c r="N28" s="619"/>
      <c r="O28" s="619"/>
      <c r="P28" s="619"/>
      <c r="Q28" s="620"/>
      <c r="R28" s="621">
        <v>17009</v>
      </c>
      <c r="S28" s="622"/>
      <c r="T28" s="622"/>
      <c r="U28" s="622"/>
      <c r="V28" s="622"/>
      <c r="W28" s="622"/>
      <c r="X28" s="622"/>
      <c r="Y28" s="623"/>
      <c r="Z28" s="659">
        <v>0.2</v>
      </c>
      <c r="AA28" s="659"/>
      <c r="AB28" s="659"/>
      <c r="AC28" s="659"/>
      <c r="AD28" s="660">
        <v>8146</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307</v>
      </c>
      <c r="CE28" s="619"/>
      <c r="CF28" s="619"/>
      <c r="CG28" s="619"/>
      <c r="CH28" s="619"/>
      <c r="CI28" s="619"/>
      <c r="CJ28" s="619"/>
      <c r="CK28" s="619"/>
      <c r="CL28" s="619"/>
      <c r="CM28" s="619"/>
      <c r="CN28" s="619"/>
      <c r="CO28" s="619"/>
      <c r="CP28" s="619"/>
      <c r="CQ28" s="620"/>
      <c r="CR28" s="621">
        <v>372477</v>
      </c>
      <c r="CS28" s="622"/>
      <c r="CT28" s="622"/>
      <c r="CU28" s="622"/>
      <c r="CV28" s="622"/>
      <c r="CW28" s="622"/>
      <c r="CX28" s="622"/>
      <c r="CY28" s="623"/>
      <c r="CZ28" s="624">
        <v>5.4</v>
      </c>
      <c r="DA28" s="636"/>
      <c r="DB28" s="636"/>
      <c r="DC28" s="637"/>
      <c r="DD28" s="627">
        <v>371781</v>
      </c>
      <c r="DE28" s="622"/>
      <c r="DF28" s="622"/>
      <c r="DG28" s="622"/>
      <c r="DH28" s="622"/>
      <c r="DI28" s="622"/>
      <c r="DJ28" s="622"/>
      <c r="DK28" s="623"/>
      <c r="DL28" s="627">
        <v>371781</v>
      </c>
      <c r="DM28" s="622"/>
      <c r="DN28" s="622"/>
      <c r="DO28" s="622"/>
      <c r="DP28" s="622"/>
      <c r="DQ28" s="622"/>
      <c r="DR28" s="622"/>
      <c r="DS28" s="622"/>
      <c r="DT28" s="622"/>
      <c r="DU28" s="622"/>
      <c r="DV28" s="623"/>
      <c r="DW28" s="624">
        <v>9.1999999999999993</v>
      </c>
      <c r="DX28" s="636"/>
      <c r="DY28" s="636"/>
      <c r="DZ28" s="636"/>
      <c r="EA28" s="636"/>
      <c r="EB28" s="636"/>
      <c r="EC28" s="648"/>
    </row>
    <row r="29" spans="2:133" ht="11.25" customHeight="1" x14ac:dyDescent="0.15">
      <c r="B29" s="618" t="s">
        <v>308</v>
      </c>
      <c r="C29" s="619"/>
      <c r="D29" s="619"/>
      <c r="E29" s="619"/>
      <c r="F29" s="619"/>
      <c r="G29" s="619"/>
      <c r="H29" s="619"/>
      <c r="I29" s="619"/>
      <c r="J29" s="619"/>
      <c r="K29" s="619"/>
      <c r="L29" s="619"/>
      <c r="M29" s="619"/>
      <c r="N29" s="619"/>
      <c r="O29" s="619"/>
      <c r="P29" s="619"/>
      <c r="Q29" s="620"/>
      <c r="R29" s="621">
        <v>25858</v>
      </c>
      <c r="S29" s="622"/>
      <c r="T29" s="622"/>
      <c r="U29" s="622"/>
      <c r="V29" s="622"/>
      <c r="W29" s="622"/>
      <c r="X29" s="622"/>
      <c r="Y29" s="623"/>
      <c r="Z29" s="659">
        <v>0.4</v>
      </c>
      <c r="AA29" s="659"/>
      <c r="AB29" s="659"/>
      <c r="AC29" s="659"/>
      <c r="AD29" s="660">
        <v>1</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309</v>
      </c>
      <c r="CE29" s="641"/>
      <c r="CF29" s="618" t="s">
        <v>310</v>
      </c>
      <c r="CG29" s="619"/>
      <c r="CH29" s="619"/>
      <c r="CI29" s="619"/>
      <c r="CJ29" s="619"/>
      <c r="CK29" s="619"/>
      <c r="CL29" s="619"/>
      <c r="CM29" s="619"/>
      <c r="CN29" s="619"/>
      <c r="CO29" s="619"/>
      <c r="CP29" s="619"/>
      <c r="CQ29" s="620"/>
      <c r="CR29" s="621">
        <v>372477</v>
      </c>
      <c r="CS29" s="634"/>
      <c r="CT29" s="634"/>
      <c r="CU29" s="634"/>
      <c r="CV29" s="634"/>
      <c r="CW29" s="634"/>
      <c r="CX29" s="634"/>
      <c r="CY29" s="635"/>
      <c r="CZ29" s="624">
        <v>5.4</v>
      </c>
      <c r="DA29" s="636"/>
      <c r="DB29" s="636"/>
      <c r="DC29" s="637"/>
      <c r="DD29" s="627">
        <v>371781</v>
      </c>
      <c r="DE29" s="634"/>
      <c r="DF29" s="634"/>
      <c r="DG29" s="634"/>
      <c r="DH29" s="634"/>
      <c r="DI29" s="634"/>
      <c r="DJ29" s="634"/>
      <c r="DK29" s="635"/>
      <c r="DL29" s="627">
        <v>371781</v>
      </c>
      <c r="DM29" s="634"/>
      <c r="DN29" s="634"/>
      <c r="DO29" s="634"/>
      <c r="DP29" s="634"/>
      <c r="DQ29" s="634"/>
      <c r="DR29" s="634"/>
      <c r="DS29" s="634"/>
      <c r="DT29" s="634"/>
      <c r="DU29" s="634"/>
      <c r="DV29" s="635"/>
      <c r="DW29" s="624">
        <v>9.1999999999999993</v>
      </c>
      <c r="DX29" s="636"/>
      <c r="DY29" s="636"/>
      <c r="DZ29" s="636"/>
      <c r="EA29" s="636"/>
      <c r="EB29" s="636"/>
      <c r="EC29" s="648"/>
    </row>
    <row r="30" spans="2:133" ht="11.25" customHeight="1" x14ac:dyDescent="0.15">
      <c r="B30" s="618" t="s">
        <v>311</v>
      </c>
      <c r="C30" s="619"/>
      <c r="D30" s="619"/>
      <c r="E30" s="619"/>
      <c r="F30" s="619"/>
      <c r="G30" s="619"/>
      <c r="H30" s="619"/>
      <c r="I30" s="619"/>
      <c r="J30" s="619"/>
      <c r="K30" s="619"/>
      <c r="L30" s="619"/>
      <c r="M30" s="619"/>
      <c r="N30" s="619"/>
      <c r="O30" s="619"/>
      <c r="P30" s="619"/>
      <c r="Q30" s="620"/>
      <c r="R30" s="621">
        <v>1141159</v>
      </c>
      <c r="S30" s="622"/>
      <c r="T30" s="622"/>
      <c r="U30" s="622"/>
      <c r="V30" s="622"/>
      <c r="W30" s="622"/>
      <c r="X30" s="622"/>
      <c r="Y30" s="623"/>
      <c r="Z30" s="659">
        <v>15.8</v>
      </c>
      <c r="AA30" s="659"/>
      <c r="AB30" s="659"/>
      <c r="AC30" s="659"/>
      <c r="AD30" s="660" t="s">
        <v>130</v>
      </c>
      <c r="AE30" s="660"/>
      <c r="AF30" s="660"/>
      <c r="AG30" s="660"/>
      <c r="AH30" s="660"/>
      <c r="AI30" s="660"/>
      <c r="AJ30" s="660"/>
      <c r="AK30" s="660"/>
      <c r="AL30" s="624" t="s">
        <v>177</v>
      </c>
      <c r="AM30" s="625"/>
      <c r="AN30" s="625"/>
      <c r="AO30" s="661"/>
      <c r="AP30" s="673" t="s">
        <v>227</v>
      </c>
      <c r="AQ30" s="674"/>
      <c r="AR30" s="674"/>
      <c r="AS30" s="674"/>
      <c r="AT30" s="674"/>
      <c r="AU30" s="674"/>
      <c r="AV30" s="674"/>
      <c r="AW30" s="674"/>
      <c r="AX30" s="674"/>
      <c r="AY30" s="674"/>
      <c r="AZ30" s="674"/>
      <c r="BA30" s="674"/>
      <c r="BB30" s="674"/>
      <c r="BC30" s="674"/>
      <c r="BD30" s="674"/>
      <c r="BE30" s="674"/>
      <c r="BF30" s="675"/>
      <c r="BG30" s="673" t="s">
        <v>312</v>
      </c>
      <c r="BH30" s="691"/>
      <c r="BI30" s="691"/>
      <c r="BJ30" s="691"/>
      <c r="BK30" s="691"/>
      <c r="BL30" s="691"/>
      <c r="BM30" s="691"/>
      <c r="BN30" s="691"/>
      <c r="BO30" s="691"/>
      <c r="BP30" s="691"/>
      <c r="BQ30" s="692"/>
      <c r="BR30" s="673" t="s">
        <v>313</v>
      </c>
      <c r="BS30" s="691"/>
      <c r="BT30" s="691"/>
      <c r="BU30" s="691"/>
      <c r="BV30" s="691"/>
      <c r="BW30" s="691"/>
      <c r="BX30" s="691"/>
      <c r="BY30" s="691"/>
      <c r="BZ30" s="691"/>
      <c r="CA30" s="691"/>
      <c r="CB30" s="692"/>
      <c r="CD30" s="642"/>
      <c r="CE30" s="643"/>
      <c r="CF30" s="618" t="s">
        <v>314</v>
      </c>
      <c r="CG30" s="619"/>
      <c r="CH30" s="619"/>
      <c r="CI30" s="619"/>
      <c r="CJ30" s="619"/>
      <c r="CK30" s="619"/>
      <c r="CL30" s="619"/>
      <c r="CM30" s="619"/>
      <c r="CN30" s="619"/>
      <c r="CO30" s="619"/>
      <c r="CP30" s="619"/>
      <c r="CQ30" s="620"/>
      <c r="CR30" s="621">
        <v>360064</v>
      </c>
      <c r="CS30" s="622"/>
      <c r="CT30" s="622"/>
      <c r="CU30" s="622"/>
      <c r="CV30" s="622"/>
      <c r="CW30" s="622"/>
      <c r="CX30" s="622"/>
      <c r="CY30" s="623"/>
      <c r="CZ30" s="624">
        <v>5.2</v>
      </c>
      <c r="DA30" s="636"/>
      <c r="DB30" s="636"/>
      <c r="DC30" s="637"/>
      <c r="DD30" s="627">
        <v>359368</v>
      </c>
      <c r="DE30" s="622"/>
      <c r="DF30" s="622"/>
      <c r="DG30" s="622"/>
      <c r="DH30" s="622"/>
      <c r="DI30" s="622"/>
      <c r="DJ30" s="622"/>
      <c r="DK30" s="623"/>
      <c r="DL30" s="627">
        <v>359368</v>
      </c>
      <c r="DM30" s="622"/>
      <c r="DN30" s="622"/>
      <c r="DO30" s="622"/>
      <c r="DP30" s="622"/>
      <c r="DQ30" s="622"/>
      <c r="DR30" s="622"/>
      <c r="DS30" s="622"/>
      <c r="DT30" s="622"/>
      <c r="DU30" s="622"/>
      <c r="DV30" s="623"/>
      <c r="DW30" s="624">
        <v>8.9</v>
      </c>
      <c r="DX30" s="636"/>
      <c r="DY30" s="636"/>
      <c r="DZ30" s="636"/>
      <c r="EA30" s="636"/>
      <c r="EB30" s="636"/>
      <c r="EC30" s="648"/>
    </row>
    <row r="31" spans="2:133" ht="11.25" customHeight="1" x14ac:dyDescent="0.15">
      <c r="B31" s="688" t="s">
        <v>315</v>
      </c>
      <c r="C31" s="689"/>
      <c r="D31" s="689"/>
      <c r="E31" s="689"/>
      <c r="F31" s="689"/>
      <c r="G31" s="689"/>
      <c r="H31" s="689"/>
      <c r="I31" s="689"/>
      <c r="J31" s="689"/>
      <c r="K31" s="689"/>
      <c r="L31" s="689"/>
      <c r="M31" s="689"/>
      <c r="N31" s="689"/>
      <c r="O31" s="689"/>
      <c r="P31" s="689"/>
      <c r="Q31" s="690"/>
      <c r="R31" s="621" t="s">
        <v>130</v>
      </c>
      <c r="S31" s="622"/>
      <c r="T31" s="622"/>
      <c r="U31" s="622"/>
      <c r="V31" s="622"/>
      <c r="W31" s="622"/>
      <c r="X31" s="622"/>
      <c r="Y31" s="623"/>
      <c r="Z31" s="659" t="s">
        <v>130</v>
      </c>
      <c r="AA31" s="659"/>
      <c r="AB31" s="659"/>
      <c r="AC31" s="659"/>
      <c r="AD31" s="660" t="s">
        <v>177</v>
      </c>
      <c r="AE31" s="660"/>
      <c r="AF31" s="660"/>
      <c r="AG31" s="660"/>
      <c r="AH31" s="660"/>
      <c r="AI31" s="660"/>
      <c r="AJ31" s="660"/>
      <c r="AK31" s="660"/>
      <c r="AL31" s="624" t="s">
        <v>247</v>
      </c>
      <c r="AM31" s="625"/>
      <c r="AN31" s="625"/>
      <c r="AO31" s="661"/>
      <c r="AP31" s="693" t="s">
        <v>316</v>
      </c>
      <c r="AQ31" s="694"/>
      <c r="AR31" s="694"/>
      <c r="AS31" s="694"/>
      <c r="AT31" s="695" t="s">
        <v>317</v>
      </c>
      <c r="AU31" s="218"/>
      <c r="AV31" s="218"/>
      <c r="AW31" s="218"/>
      <c r="AX31" s="679" t="s">
        <v>190</v>
      </c>
      <c r="AY31" s="680"/>
      <c r="AZ31" s="680"/>
      <c r="BA31" s="680"/>
      <c r="BB31" s="680"/>
      <c r="BC31" s="680"/>
      <c r="BD31" s="680"/>
      <c r="BE31" s="680"/>
      <c r="BF31" s="681"/>
      <c r="BG31" s="683">
        <v>98.4</v>
      </c>
      <c r="BH31" s="684"/>
      <c r="BI31" s="684"/>
      <c r="BJ31" s="684"/>
      <c r="BK31" s="684"/>
      <c r="BL31" s="684"/>
      <c r="BM31" s="685">
        <v>94.5</v>
      </c>
      <c r="BN31" s="684"/>
      <c r="BO31" s="684"/>
      <c r="BP31" s="684"/>
      <c r="BQ31" s="686"/>
      <c r="BR31" s="683">
        <v>98.4</v>
      </c>
      <c r="BS31" s="684"/>
      <c r="BT31" s="684"/>
      <c r="BU31" s="684"/>
      <c r="BV31" s="684"/>
      <c r="BW31" s="684"/>
      <c r="BX31" s="685">
        <v>94.4</v>
      </c>
      <c r="BY31" s="684"/>
      <c r="BZ31" s="684"/>
      <c r="CA31" s="684"/>
      <c r="CB31" s="686"/>
      <c r="CD31" s="642"/>
      <c r="CE31" s="643"/>
      <c r="CF31" s="618" t="s">
        <v>318</v>
      </c>
      <c r="CG31" s="619"/>
      <c r="CH31" s="619"/>
      <c r="CI31" s="619"/>
      <c r="CJ31" s="619"/>
      <c r="CK31" s="619"/>
      <c r="CL31" s="619"/>
      <c r="CM31" s="619"/>
      <c r="CN31" s="619"/>
      <c r="CO31" s="619"/>
      <c r="CP31" s="619"/>
      <c r="CQ31" s="620"/>
      <c r="CR31" s="621">
        <v>12413</v>
      </c>
      <c r="CS31" s="634"/>
      <c r="CT31" s="634"/>
      <c r="CU31" s="634"/>
      <c r="CV31" s="634"/>
      <c r="CW31" s="634"/>
      <c r="CX31" s="634"/>
      <c r="CY31" s="635"/>
      <c r="CZ31" s="624">
        <v>0.2</v>
      </c>
      <c r="DA31" s="636"/>
      <c r="DB31" s="636"/>
      <c r="DC31" s="637"/>
      <c r="DD31" s="627">
        <v>12413</v>
      </c>
      <c r="DE31" s="634"/>
      <c r="DF31" s="634"/>
      <c r="DG31" s="634"/>
      <c r="DH31" s="634"/>
      <c r="DI31" s="634"/>
      <c r="DJ31" s="634"/>
      <c r="DK31" s="635"/>
      <c r="DL31" s="627">
        <v>12413</v>
      </c>
      <c r="DM31" s="634"/>
      <c r="DN31" s="634"/>
      <c r="DO31" s="634"/>
      <c r="DP31" s="634"/>
      <c r="DQ31" s="634"/>
      <c r="DR31" s="634"/>
      <c r="DS31" s="634"/>
      <c r="DT31" s="634"/>
      <c r="DU31" s="634"/>
      <c r="DV31" s="635"/>
      <c r="DW31" s="624">
        <v>0.3</v>
      </c>
      <c r="DX31" s="636"/>
      <c r="DY31" s="636"/>
      <c r="DZ31" s="636"/>
      <c r="EA31" s="636"/>
      <c r="EB31" s="636"/>
      <c r="EC31" s="648"/>
    </row>
    <row r="32" spans="2:133" ht="11.25" customHeight="1" x14ac:dyDescent="0.15">
      <c r="B32" s="618" t="s">
        <v>319</v>
      </c>
      <c r="C32" s="619"/>
      <c r="D32" s="619"/>
      <c r="E32" s="619"/>
      <c r="F32" s="619"/>
      <c r="G32" s="619"/>
      <c r="H32" s="619"/>
      <c r="I32" s="619"/>
      <c r="J32" s="619"/>
      <c r="K32" s="619"/>
      <c r="L32" s="619"/>
      <c r="M32" s="619"/>
      <c r="N32" s="619"/>
      <c r="O32" s="619"/>
      <c r="P32" s="619"/>
      <c r="Q32" s="620"/>
      <c r="R32" s="621">
        <v>431413</v>
      </c>
      <c r="S32" s="622"/>
      <c r="T32" s="622"/>
      <c r="U32" s="622"/>
      <c r="V32" s="622"/>
      <c r="W32" s="622"/>
      <c r="X32" s="622"/>
      <c r="Y32" s="623"/>
      <c r="Z32" s="659">
        <v>6</v>
      </c>
      <c r="AA32" s="659"/>
      <c r="AB32" s="659"/>
      <c r="AC32" s="659"/>
      <c r="AD32" s="660" t="s">
        <v>130</v>
      </c>
      <c r="AE32" s="660"/>
      <c r="AF32" s="660"/>
      <c r="AG32" s="660"/>
      <c r="AH32" s="660"/>
      <c r="AI32" s="660"/>
      <c r="AJ32" s="660"/>
      <c r="AK32" s="660"/>
      <c r="AL32" s="624" t="s">
        <v>130</v>
      </c>
      <c r="AM32" s="625"/>
      <c r="AN32" s="625"/>
      <c r="AO32" s="661"/>
      <c r="AP32" s="662"/>
      <c r="AQ32" s="663"/>
      <c r="AR32" s="663"/>
      <c r="AS32" s="663"/>
      <c r="AT32" s="696"/>
      <c r="AU32" s="214" t="s">
        <v>320</v>
      </c>
      <c r="AX32" s="618" t="s">
        <v>321</v>
      </c>
      <c r="AY32" s="619"/>
      <c r="AZ32" s="619"/>
      <c r="BA32" s="619"/>
      <c r="BB32" s="619"/>
      <c r="BC32" s="619"/>
      <c r="BD32" s="619"/>
      <c r="BE32" s="619"/>
      <c r="BF32" s="620"/>
      <c r="BG32" s="687">
        <v>98.4</v>
      </c>
      <c r="BH32" s="634"/>
      <c r="BI32" s="634"/>
      <c r="BJ32" s="634"/>
      <c r="BK32" s="634"/>
      <c r="BL32" s="634"/>
      <c r="BM32" s="625">
        <v>94.6</v>
      </c>
      <c r="BN32" s="634"/>
      <c r="BO32" s="634"/>
      <c r="BP32" s="634"/>
      <c r="BQ32" s="657"/>
      <c r="BR32" s="687">
        <v>98.6</v>
      </c>
      <c r="BS32" s="634"/>
      <c r="BT32" s="634"/>
      <c r="BU32" s="634"/>
      <c r="BV32" s="634"/>
      <c r="BW32" s="634"/>
      <c r="BX32" s="625">
        <v>94.7</v>
      </c>
      <c r="BY32" s="634"/>
      <c r="BZ32" s="634"/>
      <c r="CA32" s="634"/>
      <c r="CB32" s="657"/>
      <c r="CD32" s="644"/>
      <c r="CE32" s="645"/>
      <c r="CF32" s="618" t="s">
        <v>322</v>
      </c>
      <c r="CG32" s="619"/>
      <c r="CH32" s="619"/>
      <c r="CI32" s="619"/>
      <c r="CJ32" s="619"/>
      <c r="CK32" s="619"/>
      <c r="CL32" s="619"/>
      <c r="CM32" s="619"/>
      <c r="CN32" s="619"/>
      <c r="CO32" s="619"/>
      <c r="CP32" s="619"/>
      <c r="CQ32" s="620"/>
      <c r="CR32" s="621" t="s">
        <v>130</v>
      </c>
      <c r="CS32" s="622"/>
      <c r="CT32" s="622"/>
      <c r="CU32" s="622"/>
      <c r="CV32" s="622"/>
      <c r="CW32" s="622"/>
      <c r="CX32" s="622"/>
      <c r="CY32" s="623"/>
      <c r="CZ32" s="624" t="s">
        <v>247</v>
      </c>
      <c r="DA32" s="636"/>
      <c r="DB32" s="636"/>
      <c r="DC32" s="637"/>
      <c r="DD32" s="627" t="s">
        <v>130</v>
      </c>
      <c r="DE32" s="622"/>
      <c r="DF32" s="622"/>
      <c r="DG32" s="622"/>
      <c r="DH32" s="622"/>
      <c r="DI32" s="622"/>
      <c r="DJ32" s="622"/>
      <c r="DK32" s="623"/>
      <c r="DL32" s="627" t="s">
        <v>130</v>
      </c>
      <c r="DM32" s="622"/>
      <c r="DN32" s="622"/>
      <c r="DO32" s="622"/>
      <c r="DP32" s="622"/>
      <c r="DQ32" s="622"/>
      <c r="DR32" s="622"/>
      <c r="DS32" s="622"/>
      <c r="DT32" s="622"/>
      <c r="DU32" s="622"/>
      <c r="DV32" s="623"/>
      <c r="DW32" s="624" t="s">
        <v>130</v>
      </c>
      <c r="DX32" s="636"/>
      <c r="DY32" s="636"/>
      <c r="DZ32" s="636"/>
      <c r="EA32" s="636"/>
      <c r="EB32" s="636"/>
      <c r="EC32" s="648"/>
    </row>
    <row r="33" spans="2:133" ht="11.25" customHeight="1" x14ac:dyDescent="0.15">
      <c r="B33" s="618" t="s">
        <v>323</v>
      </c>
      <c r="C33" s="619"/>
      <c r="D33" s="619"/>
      <c r="E33" s="619"/>
      <c r="F33" s="619"/>
      <c r="G33" s="619"/>
      <c r="H33" s="619"/>
      <c r="I33" s="619"/>
      <c r="J33" s="619"/>
      <c r="K33" s="619"/>
      <c r="L33" s="619"/>
      <c r="M33" s="619"/>
      <c r="N33" s="619"/>
      <c r="O33" s="619"/>
      <c r="P33" s="619"/>
      <c r="Q33" s="620"/>
      <c r="R33" s="621">
        <v>58500</v>
      </c>
      <c r="S33" s="622"/>
      <c r="T33" s="622"/>
      <c r="U33" s="622"/>
      <c r="V33" s="622"/>
      <c r="W33" s="622"/>
      <c r="X33" s="622"/>
      <c r="Y33" s="623"/>
      <c r="Z33" s="659">
        <v>0.8</v>
      </c>
      <c r="AA33" s="659"/>
      <c r="AB33" s="659"/>
      <c r="AC33" s="659"/>
      <c r="AD33" s="660">
        <v>19638</v>
      </c>
      <c r="AE33" s="660"/>
      <c r="AF33" s="660"/>
      <c r="AG33" s="660"/>
      <c r="AH33" s="660"/>
      <c r="AI33" s="660"/>
      <c r="AJ33" s="660"/>
      <c r="AK33" s="660"/>
      <c r="AL33" s="624">
        <v>0.5</v>
      </c>
      <c r="AM33" s="625"/>
      <c r="AN33" s="625"/>
      <c r="AO33" s="661"/>
      <c r="AP33" s="664"/>
      <c r="AQ33" s="665"/>
      <c r="AR33" s="665"/>
      <c r="AS33" s="665"/>
      <c r="AT33" s="697"/>
      <c r="AU33" s="219"/>
      <c r="AV33" s="219"/>
      <c r="AW33" s="219"/>
      <c r="AX33" s="602" t="s">
        <v>324</v>
      </c>
      <c r="AY33" s="603"/>
      <c r="AZ33" s="603"/>
      <c r="BA33" s="603"/>
      <c r="BB33" s="603"/>
      <c r="BC33" s="603"/>
      <c r="BD33" s="603"/>
      <c r="BE33" s="603"/>
      <c r="BF33" s="604"/>
      <c r="BG33" s="682">
        <v>98.3</v>
      </c>
      <c r="BH33" s="606"/>
      <c r="BI33" s="606"/>
      <c r="BJ33" s="606"/>
      <c r="BK33" s="606"/>
      <c r="BL33" s="606"/>
      <c r="BM33" s="652">
        <v>94.4</v>
      </c>
      <c r="BN33" s="606"/>
      <c r="BO33" s="606"/>
      <c r="BP33" s="606"/>
      <c r="BQ33" s="669"/>
      <c r="BR33" s="682">
        <v>98.2</v>
      </c>
      <c r="BS33" s="606"/>
      <c r="BT33" s="606"/>
      <c r="BU33" s="606"/>
      <c r="BV33" s="606"/>
      <c r="BW33" s="606"/>
      <c r="BX33" s="652">
        <v>94</v>
      </c>
      <c r="BY33" s="606"/>
      <c r="BZ33" s="606"/>
      <c r="CA33" s="606"/>
      <c r="CB33" s="669"/>
      <c r="CD33" s="618" t="s">
        <v>325</v>
      </c>
      <c r="CE33" s="619"/>
      <c r="CF33" s="619"/>
      <c r="CG33" s="619"/>
      <c r="CH33" s="619"/>
      <c r="CI33" s="619"/>
      <c r="CJ33" s="619"/>
      <c r="CK33" s="619"/>
      <c r="CL33" s="619"/>
      <c r="CM33" s="619"/>
      <c r="CN33" s="619"/>
      <c r="CO33" s="619"/>
      <c r="CP33" s="619"/>
      <c r="CQ33" s="620"/>
      <c r="CR33" s="621">
        <v>3196690</v>
      </c>
      <c r="CS33" s="634"/>
      <c r="CT33" s="634"/>
      <c r="CU33" s="634"/>
      <c r="CV33" s="634"/>
      <c r="CW33" s="634"/>
      <c r="CX33" s="634"/>
      <c r="CY33" s="635"/>
      <c r="CZ33" s="624">
        <v>46</v>
      </c>
      <c r="DA33" s="636"/>
      <c r="DB33" s="636"/>
      <c r="DC33" s="637"/>
      <c r="DD33" s="627">
        <v>2674593</v>
      </c>
      <c r="DE33" s="634"/>
      <c r="DF33" s="634"/>
      <c r="DG33" s="634"/>
      <c r="DH33" s="634"/>
      <c r="DI33" s="634"/>
      <c r="DJ33" s="634"/>
      <c r="DK33" s="635"/>
      <c r="DL33" s="627">
        <v>1756918</v>
      </c>
      <c r="DM33" s="634"/>
      <c r="DN33" s="634"/>
      <c r="DO33" s="634"/>
      <c r="DP33" s="634"/>
      <c r="DQ33" s="634"/>
      <c r="DR33" s="634"/>
      <c r="DS33" s="634"/>
      <c r="DT33" s="634"/>
      <c r="DU33" s="634"/>
      <c r="DV33" s="635"/>
      <c r="DW33" s="624">
        <v>43.3</v>
      </c>
      <c r="DX33" s="636"/>
      <c r="DY33" s="636"/>
      <c r="DZ33" s="636"/>
      <c r="EA33" s="636"/>
      <c r="EB33" s="636"/>
      <c r="EC33" s="648"/>
    </row>
    <row r="34" spans="2:133" ht="11.25" customHeight="1" x14ac:dyDescent="0.15">
      <c r="B34" s="618" t="s">
        <v>326</v>
      </c>
      <c r="C34" s="619"/>
      <c r="D34" s="619"/>
      <c r="E34" s="619"/>
      <c r="F34" s="619"/>
      <c r="G34" s="619"/>
      <c r="H34" s="619"/>
      <c r="I34" s="619"/>
      <c r="J34" s="619"/>
      <c r="K34" s="619"/>
      <c r="L34" s="619"/>
      <c r="M34" s="619"/>
      <c r="N34" s="619"/>
      <c r="O34" s="619"/>
      <c r="P34" s="619"/>
      <c r="Q34" s="620"/>
      <c r="R34" s="621">
        <v>37565</v>
      </c>
      <c r="S34" s="622"/>
      <c r="T34" s="622"/>
      <c r="U34" s="622"/>
      <c r="V34" s="622"/>
      <c r="W34" s="622"/>
      <c r="X34" s="622"/>
      <c r="Y34" s="623"/>
      <c r="Z34" s="659">
        <v>0.5</v>
      </c>
      <c r="AA34" s="659"/>
      <c r="AB34" s="659"/>
      <c r="AC34" s="659"/>
      <c r="AD34" s="660" t="s">
        <v>247</v>
      </c>
      <c r="AE34" s="660"/>
      <c r="AF34" s="660"/>
      <c r="AG34" s="660"/>
      <c r="AH34" s="660"/>
      <c r="AI34" s="660"/>
      <c r="AJ34" s="660"/>
      <c r="AK34" s="660"/>
      <c r="AL34" s="624" t="s">
        <v>247</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327</v>
      </c>
      <c r="CE34" s="619"/>
      <c r="CF34" s="619"/>
      <c r="CG34" s="619"/>
      <c r="CH34" s="619"/>
      <c r="CI34" s="619"/>
      <c r="CJ34" s="619"/>
      <c r="CK34" s="619"/>
      <c r="CL34" s="619"/>
      <c r="CM34" s="619"/>
      <c r="CN34" s="619"/>
      <c r="CO34" s="619"/>
      <c r="CP34" s="619"/>
      <c r="CQ34" s="620"/>
      <c r="CR34" s="621">
        <v>952790</v>
      </c>
      <c r="CS34" s="622"/>
      <c r="CT34" s="622"/>
      <c r="CU34" s="622"/>
      <c r="CV34" s="622"/>
      <c r="CW34" s="622"/>
      <c r="CX34" s="622"/>
      <c r="CY34" s="623"/>
      <c r="CZ34" s="624">
        <v>13.7</v>
      </c>
      <c r="DA34" s="636"/>
      <c r="DB34" s="636"/>
      <c r="DC34" s="637"/>
      <c r="DD34" s="627">
        <v>686976</v>
      </c>
      <c r="DE34" s="622"/>
      <c r="DF34" s="622"/>
      <c r="DG34" s="622"/>
      <c r="DH34" s="622"/>
      <c r="DI34" s="622"/>
      <c r="DJ34" s="622"/>
      <c r="DK34" s="623"/>
      <c r="DL34" s="627">
        <v>533460</v>
      </c>
      <c r="DM34" s="622"/>
      <c r="DN34" s="622"/>
      <c r="DO34" s="622"/>
      <c r="DP34" s="622"/>
      <c r="DQ34" s="622"/>
      <c r="DR34" s="622"/>
      <c r="DS34" s="622"/>
      <c r="DT34" s="622"/>
      <c r="DU34" s="622"/>
      <c r="DV34" s="623"/>
      <c r="DW34" s="624">
        <v>13.2</v>
      </c>
      <c r="DX34" s="636"/>
      <c r="DY34" s="636"/>
      <c r="DZ34" s="636"/>
      <c r="EA34" s="636"/>
      <c r="EB34" s="636"/>
      <c r="EC34" s="648"/>
    </row>
    <row r="35" spans="2:133" ht="11.25" customHeight="1" x14ac:dyDescent="0.15">
      <c r="B35" s="618" t="s">
        <v>328</v>
      </c>
      <c r="C35" s="619"/>
      <c r="D35" s="619"/>
      <c r="E35" s="619"/>
      <c r="F35" s="619"/>
      <c r="G35" s="619"/>
      <c r="H35" s="619"/>
      <c r="I35" s="619"/>
      <c r="J35" s="619"/>
      <c r="K35" s="619"/>
      <c r="L35" s="619"/>
      <c r="M35" s="619"/>
      <c r="N35" s="619"/>
      <c r="O35" s="619"/>
      <c r="P35" s="619"/>
      <c r="Q35" s="620"/>
      <c r="R35" s="621">
        <v>379709</v>
      </c>
      <c r="S35" s="622"/>
      <c r="T35" s="622"/>
      <c r="U35" s="622"/>
      <c r="V35" s="622"/>
      <c r="W35" s="622"/>
      <c r="X35" s="622"/>
      <c r="Y35" s="623"/>
      <c r="Z35" s="659">
        <v>5.3</v>
      </c>
      <c r="AA35" s="659"/>
      <c r="AB35" s="659"/>
      <c r="AC35" s="659"/>
      <c r="AD35" s="660" t="s">
        <v>247</v>
      </c>
      <c r="AE35" s="660"/>
      <c r="AF35" s="660"/>
      <c r="AG35" s="660"/>
      <c r="AH35" s="660"/>
      <c r="AI35" s="660"/>
      <c r="AJ35" s="660"/>
      <c r="AK35" s="660"/>
      <c r="AL35" s="624" t="s">
        <v>130</v>
      </c>
      <c r="AM35" s="625"/>
      <c r="AN35" s="625"/>
      <c r="AO35" s="661"/>
      <c r="AP35" s="222"/>
      <c r="AQ35" s="673" t="s">
        <v>329</v>
      </c>
      <c r="AR35" s="674"/>
      <c r="AS35" s="674"/>
      <c r="AT35" s="674"/>
      <c r="AU35" s="674"/>
      <c r="AV35" s="674"/>
      <c r="AW35" s="674"/>
      <c r="AX35" s="674"/>
      <c r="AY35" s="674"/>
      <c r="AZ35" s="674"/>
      <c r="BA35" s="674"/>
      <c r="BB35" s="674"/>
      <c r="BC35" s="674"/>
      <c r="BD35" s="674"/>
      <c r="BE35" s="674"/>
      <c r="BF35" s="675"/>
      <c r="BG35" s="673" t="s">
        <v>330</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331</v>
      </c>
      <c r="CE35" s="619"/>
      <c r="CF35" s="619"/>
      <c r="CG35" s="619"/>
      <c r="CH35" s="619"/>
      <c r="CI35" s="619"/>
      <c r="CJ35" s="619"/>
      <c r="CK35" s="619"/>
      <c r="CL35" s="619"/>
      <c r="CM35" s="619"/>
      <c r="CN35" s="619"/>
      <c r="CO35" s="619"/>
      <c r="CP35" s="619"/>
      <c r="CQ35" s="620"/>
      <c r="CR35" s="621">
        <v>77651</v>
      </c>
      <c r="CS35" s="634"/>
      <c r="CT35" s="634"/>
      <c r="CU35" s="634"/>
      <c r="CV35" s="634"/>
      <c r="CW35" s="634"/>
      <c r="CX35" s="634"/>
      <c r="CY35" s="635"/>
      <c r="CZ35" s="624">
        <v>1.1000000000000001</v>
      </c>
      <c r="DA35" s="636"/>
      <c r="DB35" s="636"/>
      <c r="DC35" s="637"/>
      <c r="DD35" s="627">
        <v>77651</v>
      </c>
      <c r="DE35" s="634"/>
      <c r="DF35" s="634"/>
      <c r="DG35" s="634"/>
      <c r="DH35" s="634"/>
      <c r="DI35" s="634"/>
      <c r="DJ35" s="634"/>
      <c r="DK35" s="635"/>
      <c r="DL35" s="627">
        <v>61407</v>
      </c>
      <c r="DM35" s="634"/>
      <c r="DN35" s="634"/>
      <c r="DO35" s="634"/>
      <c r="DP35" s="634"/>
      <c r="DQ35" s="634"/>
      <c r="DR35" s="634"/>
      <c r="DS35" s="634"/>
      <c r="DT35" s="634"/>
      <c r="DU35" s="634"/>
      <c r="DV35" s="635"/>
      <c r="DW35" s="624">
        <v>1.5</v>
      </c>
      <c r="DX35" s="636"/>
      <c r="DY35" s="636"/>
      <c r="DZ35" s="636"/>
      <c r="EA35" s="636"/>
      <c r="EB35" s="636"/>
      <c r="EC35" s="648"/>
    </row>
    <row r="36" spans="2:133" ht="11.25" customHeight="1" x14ac:dyDescent="0.15">
      <c r="B36" s="618" t="s">
        <v>332</v>
      </c>
      <c r="C36" s="619"/>
      <c r="D36" s="619"/>
      <c r="E36" s="619"/>
      <c r="F36" s="619"/>
      <c r="G36" s="619"/>
      <c r="H36" s="619"/>
      <c r="I36" s="619"/>
      <c r="J36" s="619"/>
      <c r="K36" s="619"/>
      <c r="L36" s="619"/>
      <c r="M36" s="619"/>
      <c r="N36" s="619"/>
      <c r="O36" s="619"/>
      <c r="P36" s="619"/>
      <c r="Q36" s="620"/>
      <c r="R36" s="621">
        <v>279529</v>
      </c>
      <c r="S36" s="622"/>
      <c r="T36" s="622"/>
      <c r="U36" s="622"/>
      <c r="V36" s="622"/>
      <c r="W36" s="622"/>
      <c r="X36" s="622"/>
      <c r="Y36" s="623"/>
      <c r="Z36" s="659">
        <v>3.9</v>
      </c>
      <c r="AA36" s="659"/>
      <c r="AB36" s="659"/>
      <c r="AC36" s="659"/>
      <c r="AD36" s="660" t="s">
        <v>247</v>
      </c>
      <c r="AE36" s="660"/>
      <c r="AF36" s="660"/>
      <c r="AG36" s="660"/>
      <c r="AH36" s="660"/>
      <c r="AI36" s="660"/>
      <c r="AJ36" s="660"/>
      <c r="AK36" s="660"/>
      <c r="AL36" s="624" t="s">
        <v>130</v>
      </c>
      <c r="AM36" s="625"/>
      <c r="AN36" s="625"/>
      <c r="AO36" s="661"/>
      <c r="AP36" s="222"/>
      <c r="AQ36" s="670" t="s">
        <v>333</v>
      </c>
      <c r="AR36" s="671"/>
      <c r="AS36" s="671"/>
      <c r="AT36" s="671"/>
      <c r="AU36" s="671"/>
      <c r="AV36" s="671"/>
      <c r="AW36" s="671"/>
      <c r="AX36" s="671"/>
      <c r="AY36" s="672"/>
      <c r="AZ36" s="676">
        <v>765279</v>
      </c>
      <c r="BA36" s="677"/>
      <c r="BB36" s="677"/>
      <c r="BC36" s="677"/>
      <c r="BD36" s="677"/>
      <c r="BE36" s="677"/>
      <c r="BF36" s="678"/>
      <c r="BG36" s="679" t="s">
        <v>334</v>
      </c>
      <c r="BH36" s="680"/>
      <c r="BI36" s="680"/>
      <c r="BJ36" s="680"/>
      <c r="BK36" s="680"/>
      <c r="BL36" s="680"/>
      <c r="BM36" s="680"/>
      <c r="BN36" s="680"/>
      <c r="BO36" s="680"/>
      <c r="BP36" s="680"/>
      <c r="BQ36" s="680"/>
      <c r="BR36" s="680"/>
      <c r="BS36" s="680"/>
      <c r="BT36" s="680"/>
      <c r="BU36" s="681"/>
      <c r="BV36" s="676">
        <v>19440</v>
      </c>
      <c r="BW36" s="677"/>
      <c r="BX36" s="677"/>
      <c r="BY36" s="677"/>
      <c r="BZ36" s="677"/>
      <c r="CA36" s="677"/>
      <c r="CB36" s="678"/>
      <c r="CD36" s="618" t="s">
        <v>335</v>
      </c>
      <c r="CE36" s="619"/>
      <c r="CF36" s="619"/>
      <c r="CG36" s="619"/>
      <c r="CH36" s="619"/>
      <c r="CI36" s="619"/>
      <c r="CJ36" s="619"/>
      <c r="CK36" s="619"/>
      <c r="CL36" s="619"/>
      <c r="CM36" s="619"/>
      <c r="CN36" s="619"/>
      <c r="CO36" s="619"/>
      <c r="CP36" s="619"/>
      <c r="CQ36" s="620"/>
      <c r="CR36" s="621">
        <v>900739</v>
      </c>
      <c r="CS36" s="622"/>
      <c r="CT36" s="622"/>
      <c r="CU36" s="622"/>
      <c r="CV36" s="622"/>
      <c r="CW36" s="622"/>
      <c r="CX36" s="622"/>
      <c r="CY36" s="623"/>
      <c r="CZ36" s="624">
        <v>13</v>
      </c>
      <c r="DA36" s="636"/>
      <c r="DB36" s="636"/>
      <c r="DC36" s="637"/>
      <c r="DD36" s="627">
        <v>819954</v>
      </c>
      <c r="DE36" s="622"/>
      <c r="DF36" s="622"/>
      <c r="DG36" s="622"/>
      <c r="DH36" s="622"/>
      <c r="DI36" s="622"/>
      <c r="DJ36" s="622"/>
      <c r="DK36" s="623"/>
      <c r="DL36" s="627">
        <v>549382</v>
      </c>
      <c r="DM36" s="622"/>
      <c r="DN36" s="622"/>
      <c r="DO36" s="622"/>
      <c r="DP36" s="622"/>
      <c r="DQ36" s="622"/>
      <c r="DR36" s="622"/>
      <c r="DS36" s="622"/>
      <c r="DT36" s="622"/>
      <c r="DU36" s="622"/>
      <c r="DV36" s="623"/>
      <c r="DW36" s="624">
        <v>13.6</v>
      </c>
      <c r="DX36" s="636"/>
      <c r="DY36" s="636"/>
      <c r="DZ36" s="636"/>
      <c r="EA36" s="636"/>
      <c r="EB36" s="636"/>
      <c r="EC36" s="648"/>
    </row>
    <row r="37" spans="2:133" ht="11.25" customHeight="1" x14ac:dyDescent="0.15">
      <c r="B37" s="618" t="s">
        <v>336</v>
      </c>
      <c r="C37" s="619"/>
      <c r="D37" s="619"/>
      <c r="E37" s="619"/>
      <c r="F37" s="619"/>
      <c r="G37" s="619"/>
      <c r="H37" s="619"/>
      <c r="I37" s="619"/>
      <c r="J37" s="619"/>
      <c r="K37" s="619"/>
      <c r="L37" s="619"/>
      <c r="M37" s="619"/>
      <c r="N37" s="619"/>
      <c r="O37" s="619"/>
      <c r="P37" s="619"/>
      <c r="Q37" s="620"/>
      <c r="R37" s="621">
        <v>78929</v>
      </c>
      <c r="S37" s="622"/>
      <c r="T37" s="622"/>
      <c r="U37" s="622"/>
      <c r="V37" s="622"/>
      <c r="W37" s="622"/>
      <c r="X37" s="622"/>
      <c r="Y37" s="623"/>
      <c r="Z37" s="659">
        <v>1.1000000000000001</v>
      </c>
      <c r="AA37" s="659"/>
      <c r="AB37" s="659"/>
      <c r="AC37" s="659"/>
      <c r="AD37" s="660">
        <v>110</v>
      </c>
      <c r="AE37" s="660"/>
      <c r="AF37" s="660"/>
      <c r="AG37" s="660"/>
      <c r="AH37" s="660"/>
      <c r="AI37" s="660"/>
      <c r="AJ37" s="660"/>
      <c r="AK37" s="660"/>
      <c r="AL37" s="624">
        <v>0</v>
      </c>
      <c r="AM37" s="625"/>
      <c r="AN37" s="625"/>
      <c r="AO37" s="661"/>
      <c r="AQ37" s="654" t="s">
        <v>337</v>
      </c>
      <c r="AR37" s="655"/>
      <c r="AS37" s="655"/>
      <c r="AT37" s="655"/>
      <c r="AU37" s="655"/>
      <c r="AV37" s="655"/>
      <c r="AW37" s="655"/>
      <c r="AX37" s="655"/>
      <c r="AY37" s="656"/>
      <c r="AZ37" s="621">
        <v>40594</v>
      </c>
      <c r="BA37" s="622"/>
      <c r="BB37" s="622"/>
      <c r="BC37" s="622"/>
      <c r="BD37" s="634"/>
      <c r="BE37" s="634"/>
      <c r="BF37" s="657"/>
      <c r="BG37" s="618" t="s">
        <v>338</v>
      </c>
      <c r="BH37" s="619"/>
      <c r="BI37" s="619"/>
      <c r="BJ37" s="619"/>
      <c r="BK37" s="619"/>
      <c r="BL37" s="619"/>
      <c r="BM37" s="619"/>
      <c r="BN37" s="619"/>
      <c r="BO37" s="619"/>
      <c r="BP37" s="619"/>
      <c r="BQ37" s="619"/>
      <c r="BR37" s="619"/>
      <c r="BS37" s="619"/>
      <c r="BT37" s="619"/>
      <c r="BU37" s="620"/>
      <c r="BV37" s="621">
        <v>12306</v>
      </c>
      <c r="BW37" s="622"/>
      <c r="BX37" s="622"/>
      <c r="BY37" s="622"/>
      <c r="BZ37" s="622"/>
      <c r="CA37" s="622"/>
      <c r="CB37" s="658"/>
      <c r="CD37" s="618" t="s">
        <v>339</v>
      </c>
      <c r="CE37" s="619"/>
      <c r="CF37" s="619"/>
      <c r="CG37" s="619"/>
      <c r="CH37" s="619"/>
      <c r="CI37" s="619"/>
      <c r="CJ37" s="619"/>
      <c r="CK37" s="619"/>
      <c r="CL37" s="619"/>
      <c r="CM37" s="619"/>
      <c r="CN37" s="619"/>
      <c r="CO37" s="619"/>
      <c r="CP37" s="619"/>
      <c r="CQ37" s="620"/>
      <c r="CR37" s="621">
        <v>503820</v>
      </c>
      <c r="CS37" s="634"/>
      <c r="CT37" s="634"/>
      <c r="CU37" s="634"/>
      <c r="CV37" s="634"/>
      <c r="CW37" s="634"/>
      <c r="CX37" s="634"/>
      <c r="CY37" s="635"/>
      <c r="CZ37" s="624">
        <v>7.3</v>
      </c>
      <c r="DA37" s="636"/>
      <c r="DB37" s="636"/>
      <c r="DC37" s="637"/>
      <c r="DD37" s="627">
        <v>503820</v>
      </c>
      <c r="DE37" s="634"/>
      <c r="DF37" s="634"/>
      <c r="DG37" s="634"/>
      <c r="DH37" s="634"/>
      <c r="DI37" s="634"/>
      <c r="DJ37" s="634"/>
      <c r="DK37" s="635"/>
      <c r="DL37" s="627">
        <v>402831</v>
      </c>
      <c r="DM37" s="634"/>
      <c r="DN37" s="634"/>
      <c r="DO37" s="634"/>
      <c r="DP37" s="634"/>
      <c r="DQ37" s="634"/>
      <c r="DR37" s="634"/>
      <c r="DS37" s="634"/>
      <c r="DT37" s="634"/>
      <c r="DU37" s="634"/>
      <c r="DV37" s="635"/>
      <c r="DW37" s="624">
        <v>9.9</v>
      </c>
      <c r="DX37" s="636"/>
      <c r="DY37" s="636"/>
      <c r="DZ37" s="636"/>
      <c r="EA37" s="636"/>
      <c r="EB37" s="636"/>
      <c r="EC37" s="648"/>
    </row>
    <row r="38" spans="2:133" ht="11.25" customHeight="1" x14ac:dyDescent="0.15">
      <c r="B38" s="618" t="s">
        <v>340</v>
      </c>
      <c r="C38" s="619"/>
      <c r="D38" s="619"/>
      <c r="E38" s="619"/>
      <c r="F38" s="619"/>
      <c r="G38" s="619"/>
      <c r="H38" s="619"/>
      <c r="I38" s="619"/>
      <c r="J38" s="619"/>
      <c r="K38" s="619"/>
      <c r="L38" s="619"/>
      <c r="M38" s="619"/>
      <c r="N38" s="619"/>
      <c r="O38" s="619"/>
      <c r="P38" s="619"/>
      <c r="Q38" s="620"/>
      <c r="R38" s="621">
        <v>659023</v>
      </c>
      <c r="S38" s="622"/>
      <c r="T38" s="622"/>
      <c r="U38" s="622"/>
      <c r="V38" s="622"/>
      <c r="W38" s="622"/>
      <c r="X38" s="622"/>
      <c r="Y38" s="623"/>
      <c r="Z38" s="659">
        <v>9.1</v>
      </c>
      <c r="AA38" s="659"/>
      <c r="AB38" s="659"/>
      <c r="AC38" s="659"/>
      <c r="AD38" s="660" t="s">
        <v>247</v>
      </c>
      <c r="AE38" s="660"/>
      <c r="AF38" s="660"/>
      <c r="AG38" s="660"/>
      <c r="AH38" s="660"/>
      <c r="AI38" s="660"/>
      <c r="AJ38" s="660"/>
      <c r="AK38" s="660"/>
      <c r="AL38" s="624" t="s">
        <v>177</v>
      </c>
      <c r="AM38" s="625"/>
      <c r="AN38" s="625"/>
      <c r="AO38" s="661"/>
      <c r="AQ38" s="654" t="s">
        <v>341</v>
      </c>
      <c r="AR38" s="655"/>
      <c r="AS38" s="655"/>
      <c r="AT38" s="655"/>
      <c r="AU38" s="655"/>
      <c r="AV38" s="655"/>
      <c r="AW38" s="655"/>
      <c r="AX38" s="655"/>
      <c r="AY38" s="656"/>
      <c r="AZ38" s="621" t="s">
        <v>247</v>
      </c>
      <c r="BA38" s="622"/>
      <c r="BB38" s="622"/>
      <c r="BC38" s="622"/>
      <c r="BD38" s="634"/>
      <c r="BE38" s="634"/>
      <c r="BF38" s="657"/>
      <c r="BG38" s="618" t="s">
        <v>342</v>
      </c>
      <c r="BH38" s="619"/>
      <c r="BI38" s="619"/>
      <c r="BJ38" s="619"/>
      <c r="BK38" s="619"/>
      <c r="BL38" s="619"/>
      <c r="BM38" s="619"/>
      <c r="BN38" s="619"/>
      <c r="BO38" s="619"/>
      <c r="BP38" s="619"/>
      <c r="BQ38" s="619"/>
      <c r="BR38" s="619"/>
      <c r="BS38" s="619"/>
      <c r="BT38" s="619"/>
      <c r="BU38" s="620"/>
      <c r="BV38" s="621">
        <v>2708</v>
      </c>
      <c r="BW38" s="622"/>
      <c r="BX38" s="622"/>
      <c r="BY38" s="622"/>
      <c r="BZ38" s="622"/>
      <c r="CA38" s="622"/>
      <c r="CB38" s="658"/>
      <c r="CD38" s="618" t="s">
        <v>343</v>
      </c>
      <c r="CE38" s="619"/>
      <c r="CF38" s="619"/>
      <c r="CG38" s="619"/>
      <c r="CH38" s="619"/>
      <c r="CI38" s="619"/>
      <c r="CJ38" s="619"/>
      <c r="CK38" s="619"/>
      <c r="CL38" s="619"/>
      <c r="CM38" s="619"/>
      <c r="CN38" s="619"/>
      <c r="CO38" s="619"/>
      <c r="CP38" s="619"/>
      <c r="CQ38" s="620"/>
      <c r="CR38" s="621">
        <v>765279</v>
      </c>
      <c r="CS38" s="622"/>
      <c r="CT38" s="622"/>
      <c r="CU38" s="622"/>
      <c r="CV38" s="622"/>
      <c r="CW38" s="622"/>
      <c r="CX38" s="622"/>
      <c r="CY38" s="623"/>
      <c r="CZ38" s="624">
        <v>11</v>
      </c>
      <c r="DA38" s="636"/>
      <c r="DB38" s="636"/>
      <c r="DC38" s="637"/>
      <c r="DD38" s="627">
        <v>621203</v>
      </c>
      <c r="DE38" s="622"/>
      <c r="DF38" s="622"/>
      <c r="DG38" s="622"/>
      <c r="DH38" s="622"/>
      <c r="DI38" s="622"/>
      <c r="DJ38" s="622"/>
      <c r="DK38" s="623"/>
      <c r="DL38" s="627">
        <v>612669</v>
      </c>
      <c r="DM38" s="622"/>
      <c r="DN38" s="622"/>
      <c r="DO38" s="622"/>
      <c r="DP38" s="622"/>
      <c r="DQ38" s="622"/>
      <c r="DR38" s="622"/>
      <c r="DS38" s="622"/>
      <c r="DT38" s="622"/>
      <c r="DU38" s="622"/>
      <c r="DV38" s="623"/>
      <c r="DW38" s="624">
        <v>15.1</v>
      </c>
      <c r="DX38" s="636"/>
      <c r="DY38" s="636"/>
      <c r="DZ38" s="636"/>
      <c r="EA38" s="636"/>
      <c r="EB38" s="636"/>
      <c r="EC38" s="648"/>
    </row>
    <row r="39" spans="2:133" ht="11.25" customHeight="1" x14ac:dyDescent="0.15">
      <c r="B39" s="618" t="s">
        <v>344</v>
      </c>
      <c r="C39" s="619"/>
      <c r="D39" s="619"/>
      <c r="E39" s="619"/>
      <c r="F39" s="619"/>
      <c r="G39" s="619"/>
      <c r="H39" s="619"/>
      <c r="I39" s="619"/>
      <c r="J39" s="619"/>
      <c r="K39" s="619"/>
      <c r="L39" s="619"/>
      <c r="M39" s="619"/>
      <c r="N39" s="619"/>
      <c r="O39" s="619"/>
      <c r="P39" s="619"/>
      <c r="Q39" s="620"/>
      <c r="R39" s="621" t="s">
        <v>247</v>
      </c>
      <c r="S39" s="622"/>
      <c r="T39" s="622"/>
      <c r="U39" s="622"/>
      <c r="V39" s="622"/>
      <c r="W39" s="622"/>
      <c r="X39" s="622"/>
      <c r="Y39" s="623"/>
      <c r="Z39" s="659" t="s">
        <v>247</v>
      </c>
      <c r="AA39" s="659"/>
      <c r="AB39" s="659"/>
      <c r="AC39" s="659"/>
      <c r="AD39" s="660" t="s">
        <v>130</v>
      </c>
      <c r="AE39" s="660"/>
      <c r="AF39" s="660"/>
      <c r="AG39" s="660"/>
      <c r="AH39" s="660"/>
      <c r="AI39" s="660"/>
      <c r="AJ39" s="660"/>
      <c r="AK39" s="660"/>
      <c r="AL39" s="624" t="s">
        <v>247</v>
      </c>
      <c r="AM39" s="625"/>
      <c r="AN39" s="625"/>
      <c r="AO39" s="661"/>
      <c r="AQ39" s="654" t="s">
        <v>345</v>
      </c>
      <c r="AR39" s="655"/>
      <c r="AS39" s="655"/>
      <c r="AT39" s="655"/>
      <c r="AU39" s="655"/>
      <c r="AV39" s="655"/>
      <c r="AW39" s="655"/>
      <c r="AX39" s="655"/>
      <c r="AY39" s="656"/>
      <c r="AZ39" s="621" t="s">
        <v>247</v>
      </c>
      <c r="BA39" s="622"/>
      <c r="BB39" s="622"/>
      <c r="BC39" s="622"/>
      <c r="BD39" s="634"/>
      <c r="BE39" s="634"/>
      <c r="BF39" s="657"/>
      <c r="BG39" s="618" t="s">
        <v>346</v>
      </c>
      <c r="BH39" s="619"/>
      <c r="BI39" s="619"/>
      <c r="BJ39" s="619"/>
      <c r="BK39" s="619"/>
      <c r="BL39" s="619"/>
      <c r="BM39" s="619"/>
      <c r="BN39" s="619"/>
      <c r="BO39" s="619"/>
      <c r="BP39" s="619"/>
      <c r="BQ39" s="619"/>
      <c r="BR39" s="619"/>
      <c r="BS39" s="619"/>
      <c r="BT39" s="619"/>
      <c r="BU39" s="620"/>
      <c r="BV39" s="621">
        <v>4091</v>
      </c>
      <c r="BW39" s="622"/>
      <c r="BX39" s="622"/>
      <c r="BY39" s="622"/>
      <c r="BZ39" s="622"/>
      <c r="CA39" s="622"/>
      <c r="CB39" s="658"/>
      <c r="CD39" s="618" t="s">
        <v>347</v>
      </c>
      <c r="CE39" s="619"/>
      <c r="CF39" s="619"/>
      <c r="CG39" s="619"/>
      <c r="CH39" s="619"/>
      <c r="CI39" s="619"/>
      <c r="CJ39" s="619"/>
      <c r="CK39" s="619"/>
      <c r="CL39" s="619"/>
      <c r="CM39" s="619"/>
      <c r="CN39" s="619"/>
      <c r="CO39" s="619"/>
      <c r="CP39" s="619"/>
      <c r="CQ39" s="620"/>
      <c r="CR39" s="621">
        <v>499231</v>
      </c>
      <c r="CS39" s="634"/>
      <c r="CT39" s="634"/>
      <c r="CU39" s="634"/>
      <c r="CV39" s="634"/>
      <c r="CW39" s="634"/>
      <c r="CX39" s="634"/>
      <c r="CY39" s="635"/>
      <c r="CZ39" s="624">
        <v>7.2</v>
      </c>
      <c r="DA39" s="636"/>
      <c r="DB39" s="636"/>
      <c r="DC39" s="637"/>
      <c r="DD39" s="627">
        <v>468809</v>
      </c>
      <c r="DE39" s="634"/>
      <c r="DF39" s="634"/>
      <c r="DG39" s="634"/>
      <c r="DH39" s="634"/>
      <c r="DI39" s="634"/>
      <c r="DJ39" s="634"/>
      <c r="DK39" s="635"/>
      <c r="DL39" s="627" t="s">
        <v>247</v>
      </c>
      <c r="DM39" s="634"/>
      <c r="DN39" s="634"/>
      <c r="DO39" s="634"/>
      <c r="DP39" s="634"/>
      <c r="DQ39" s="634"/>
      <c r="DR39" s="634"/>
      <c r="DS39" s="634"/>
      <c r="DT39" s="634"/>
      <c r="DU39" s="634"/>
      <c r="DV39" s="635"/>
      <c r="DW39" s="624" t="s">
        <v>247</v>
      </c>
      <c r="DX39" s="636"/>
      <c r="DY39" s="636"/>
      <c r="DZ39" s="636"/>
      <c r="EA39" s="636"/>
      <c r="EB39" s="636"/>
      <c r="EC39" s="648"/>
    </row>
    <row r="40" spans="2:133" ht="11.25" customHeight="1" x14ac:dyDescent="0.15">
      <c r="B40" s="618" t="s">
        <v>348</v>
      </c>
      <c r="C40" s="619"/>
      <c r="D40" s="619"/>
      <c r="E40" s="619"/>
      <c r="F40" s="619"/>
      <c r="G40" s="619"/>
      <c r="H40" s="619"/>
      <c r="I40" s="619"/>
      <c r="J40" s="619"/>
      <c r="K40" s="619"/>
      <c r="L40" s="619"/>
      <c r="M40" s="619"/>
      <c r="N40" s="619"/>
      <c r="O40" s="619"/>
      <c r="P40" s="619"/>
      <c r="Q40" s="620"/>
      <c r="R40" s="621">
        <v>55223</v>
      </c>
      <c r="S40" s="622"/>
      <c r="T40" s="622"/>
      <c r="U40" s="622"/>
      <c r="V40" s="622"/>
      <c r="W40" s="622"/>
      <c r="X40" s="622"/>
      <c r="Y40" s="623"/>
      <c r="Z40" s="659">
        <v>0.8</v>
      </c>
      <c r="AA40" s="659"/>
      <c r="AB40" s="659"/>
      <c r="AC40" s="659"/>
      <c r="AD40" s="660" t="s">
        <v>247</v>
      </c>
      <c r="AE40" s="660"/>
      <c r="AF40" s="660"/>
      <c r="AG40" s="660"/>
      <c r="AH40" s="660"/>
      <c r="AI40" s="660"/>
      <c r="AJ40" s="660"/>
      <c r="AK40" s="660"/>
      <c r="AL40" s="624" t="s">
        <v>247</v>
      </c>
      <c r="AM40" s="625"/>
      <c r="AN40" s="625"/>
      <c r="AO40" s="661"/>
      <c r="AQ40" s="654" t="s">
        <v>349</v>
      </c>
      <c r="AR40" s="655"/>
      <c r="AS40" s="655"/>
      <c r="AT40" s="655"/>
      <c r="AU40" s="655"/>
      <c r="AV40" s="655"/>
      <c r="AW40" s="655"/>
      <c r="AX40" s="655"/>
      <c r="AY40" s="656"/>
      <c r="AZ40" s="621" t="s">
        <v>247</v>
      </c>
      <c r="BA40" s="622"/>
      <c r="BB40" s="622"/>
      <c r="BC40" s="622"/>
      <c r="BD40" s="634"/>
      <c r="BE40" s="634"/>
      <c r="BF40" s="657"/>
      <c r="BG40" s="662" t="s">
        <v>350</v>
      </c>
      <c r="BH40" s="663"/>
      <c r="BI40" s="663"/>
      <c r="BJ40" s="663"/>
      <c r="BK40" s="663"/>
      <c r="BL40" s="223"/>
      <c r="BM40" s="619" t="s">
        <v>351</v>
      </c>
      <c r="BN40" s="619"/>
      <c r="BO40" s="619"/>
      <c r="BP40" s="619"/>
      <c r="BQ40" s="619"/>
      <c r="BR40" s="619"/>
      <c r="BS40" s="619"/>
      <c r="BT40" s="619"/>
      <c r="BU40" s="620"/>
      <c r="BV40" s="621">
        <v>79</v>
      </c>
      <c r="BW40" s="622"/>
      <c r="BX40" s="622"/>
      <c r="BY40" s="622"/>
      <c r="BZ40" s="622"/>
      <c r="CA40" s="622"/>
      <c r="CB40" s="658"/>
      <c r="CD40" s="618" t="s">
        <v>352</v>
      </c>
      <c r="CE40" s="619"/>
      <c r="CF40" s="619"/>
      <c r="CG40" s="619"/>
      <c r="CH40" s="619"/>
      <c r="CI40" s="619"/>
      <c r="CJ40" s="619"/>
      <c r="CK40" s="619"/>
      <c r="CL40" s="619"/>
      <c r="CM40" s="619"/>
      <c r="CN40" s="619"/>
      <c r="CO40" s="619"/>
      <c r="CP40" s="619"/>
      <c r="CQ40" s="620"/>
      <c r="CR40" s="621">
        <v>1000</v>
      </c>
      <c r="CS40" s="622"/>
      <c r="CT40" s="622"/>
      <c r="CU40" s="622"/>
      <c r="CV40" s="622"/>
      <c r="CW40" s="622"/>
      <c r="CX40" s="622"/>
      <c r="CY40" s="623"/>
      <c r="CZ40" s="624">
        <v>0</v>
      </c>
      <c r="DA40" s="636"/>
      <c r="DB40" s="636"/>
      <c r="DC40" s="637"/>
      <c r="DD40" s="627" t="s">
        <v>130</v>
      </c>
      <c r="DE40" s="622"/>
      <c r="DF40" s="622"/>
      <c r="DG40" s="622"/>
      <c r="DH40" s="622"/>
      <c r="DI40" s="622"/>
      <c r="DJ40" s="622"/>
      <c r="DK40" s="623"/>
      <c r="DL40" s="627" t="s">
        <v>130</v>
      </c>
      <c r="DM40" s="622"/>
      <c r="DN40" s="622"/>
      <c r="DO40" s="622"/>
      <c r="DP40" s="622"/>
      <c r="DQ40" s="622"/>
      <c r="DR40" s="622"/>
      <c r="DS40" s="622"/>
      <c r="DT40" s="622"/>
      <c r="DU40" s="622"/>
      <c r="DV40" s="623"/>
      <c r="DW40" s="624" t="s">
        <v>177</v>
      </c>
      <c r="DX40" s="636"/>
      <c r="DY40" s="636"/>
      <c r="DZ40" s="636"/>
      <c r="EA40" s="636"/>
      <c r="EB40" s="636"/>
      <c r="EC40" s="648"/>
    </row>
    <row r="41" spans="2:133" ht="11.25" customHeight="1" x14ac:dyDescent="0.15">
      <c r="B41" s="602" t="s">
        <v>353</v>
      </c>
      <c r="C41" s="603"/>
      <c r="D41" s="603"/>
      <c r="E41" s="603"/>
      <c r="F41" s="603"/>
      <c r="G41" s="603"/>
      <c r="H41" s="603"/>
      <c r="I41" s="603"/>
      <c r="J41" s="603"/>
      <c r="K41" s="603"/>
      <c r="L41" s="603"/>
      <c r="M41" s="603"/>
      <c r="N41" s="603"/>
      <c r="O41" s="603"/>
      <c r="P41" s="603"/>
      <c r="Q41" s="604"/>
      <c r="R41" s="605">
        <v>7229077</v>
      </c>
      <c r="S41" s="646"/>
      <c r="T41" s="646"/>
      <c r="U41" s="646"/>
      <c r="V41" s="646"/>
      <c r="W41" s="646"/>
      <c r="X41" s="646"/>
      <c r="Y41" s="649"/>
      <c r="Z41" s="650">
        <v>100</v>
      </c>
      <c r="AA41" s="650"/>
      <c r="AB41" s="650"/>
      <c r="AC41" s="650"/>
      <c r="AD41" s="651">
        <v>3998635</v>
      </c>
      <c r="AE41" s="651"/>
      <c r="AF41" s="651"/>
      <c r="AG41" s="651"/>
      <c r="AH41" s="651"/>
      <c r="AI41" s="651"/>
      <c r="AJ41" s="651"/>
      <c r="AK41" s="651"/>
      <c r="AL41" s="608">
        <v>100</v>
      </c>
      <c r="AM41" s="652"/>
      <c r="AN41" s="652"/>
      <c r="AO41" s="653"/>
      <c r="AQ41" s="654" t="s">
        <v>354</v>
      </c>
      <c r="AR41" s="655"/>
      <c r="AS41" s="655"/>
      <c r="AT41" s="655"/>
      <c r="AU41" s="655"/>
      <c r="AV41" s="655"/>
      <c r="AW41" s="655"/>
      <c r="AX41" s="655"/>
      <c r="AY41" s="656"/>
      <c r="AZ41" s="621">
        <v>145448</v>
      </c>
      <c r="BA41" s="622"/>
      <c r="BB41" s="622"/>
      <c r="BC41" s="622"/>
      <c r="BD41" s="634"/>
      <c r="BE41" s="634"/>
      <c r="BF41" s="657"/>
      <c r="BG41" s="662"/>
      <c r="BH41" s="663"/>
      <c r="BI41" s="663"/>
      <c r="BJ41" s="663"/>
      <c r="BK41" s="663"/>
      <c r="BL41" s="223"/>
      <c r="BM41" s="619" t="s">
        <v>355</v>
      </c>
      <c r="BN41" s="619"/>
      <c r="BO41" s="619"/>
      <c r="BP41" s="619"/>
      <c r="BQ41" s="619"/>
      <c r="BR41" s="619"/>
      <c r="BS41" s="619"/>
      <c r="BT41" s="619"/>
      <c r="BU41" s="620"/>
      <c r="BV41" s="621" t="s">
        <v>177</v>
      </c>
      <c r="BW41" s="622"/>
      <c r="BX41" s="622"/>
      <c r="BY41" s="622"/>
      <c r="BZ41" s="622"/>
      <c r="CA41" s="622"/>
      <c r="CB41" s="658"/>
      <c r="CD41" s="618" t="s">
        <v>356</v>
      </c>
      <c r="CE41" s="619"/>
      <c r="CF41" s="619"/>
      <c r="CG41" s="619"/>
      <c r="CH41" s="619"/>
      <c r="CI41" s="619"/>
      <c r="CJ41" s="619"/>
      <c r="CK41" s="619"/>
      <c r="CL41" s="619"/>
      <c r="CM41" s="619"/>
      <c r="CN41" s="619"/>
      <c r="CO41" s="619"/>
      <c r="CP41" s="619"/>
      <c r="CQ41" s="620"/>
      <c r="CR41" s="621" t="s">
        <v>247</v>
      </c>
      <c r="CS41" s="634"/>
      <c r="CT41" s="634"/>
      <c r="CU41" s="634"/>
      <c r="CV41" s="634"/>
      <c r="CW41" s="634"/>
      <c r="CX41" s="634"/>
      <c r="CY41" s="635"/>
      <c r="CZ41" s="624" t="s">
        <v>130</v>
      </c>
      <c r="DA41" s="636"/>
      <c r="DB41" s="636"/>
      <c r="DC41" s="637"/>
      <c r="DD41" s="627" t="s">
        <v>130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357</v>
      </c>
      <c r="AR42" s="667"/>
      <c r="AS42" s="667"/>
      <c r="AT42" s="667"/>
      <c r="AU42" s="667"/>
      <c r="AV42" s="667"/>
      <c r="AW42" s="667"/>
      <c r="AX42" s="667"/>
      <c r="AY42" s="668"/>
      <c r="AZ42" s="605">
        <v>579237</v>
      </c>
      <c r="BA42" s="646"/>
      <c r="BB42" s="646"/>
      <c r="BC42" s="646"/>
      <c r="BD42" s="606"/>
      <c r="BE42" s="606"/>
      <c r="BF42" s="669"/>
      <c r="BG42" s="664"/>
      <c r="BH42" s="665"/>
      <c r="BI42" s="665"/>
      <c r="BJ42" s="665"/>
      <c r="BK42" s="665"/>
      <c r="BL42" s="224"/>
      <c r="BM42" s="603" t="s">
        <v>358</v>
      </c>
      <c r="BN42" s="603"/>
      <c r="BO42" s="603"/>
      <c r="BP42" s="603"/>
      <c r="BQ42" s="603"/>
      <c r="BR42" s="603"/>
      <c r="BS42" s="603"/>
      <c r="BT42" s="603"/>
      <c r="BU42" s="604"/>
      <c r="BV42" s="605">
        <v>324</v>
      </c>
      <c r="BW42" s="646"/>
      <c r="BX42" s="646"/>
      <c r="BY42" s="646"/>
      <c r="BZ42" s="646"/>
      <c r="CA42" s="646"/>
      <c r="CB42" s="647"/>
      <c r="CD42" s="618" t="s">
        <v>359</v>
      </c>
      <c r="CE42" s="619"/>
      <c r="CF42" s="619"/>
      <c r="CG42" s="619"/>
      <c r="CH42" s="619"/>
      <c r="CI42" s="619"/>
      <c r="CJ42" s="619"/>
      <c r="CK42" s="619"/>
      <c r="CL42" s="619"/>
      <c r="CM42" s="619"/>
      <c r="CN42" s="619"/>
      <c r="CO42" s="619"/>
      <c r="CP42" s="619"/>
      <c r="CQ42" s="620"/>
      <c r="CR42" s="621">
        <v>925130</v>
      </c>
      <c r="CS42" s="634"/>
      <c r="CT42" s="634"/>
      <c r="CU42" s="634"/>
      <c r="CV42" s="634"/>
      <c r="CW42" s="634"/>
      <c r="CX42" s="634"/>
      <c r="CY42" s="635"/>
      <c r="CZ42" s="624">
        <v>13.3</v>
      </c>
      <c r="DA42" s="636"/>
      <c r="DB42" s="636"/>
      <c r="DC42" s="637"/>
      <c r="DD42" s="627">
        <v>169412</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360</v>
      </c>
      <c r="CD43" s="618" t="s">
        <v>361</v>
      </c>
      <c r="CE43" s="619"/>
      <c r="CF43" s="619"/>
      <c r="CG43" s="619"/>
      <c r="CH43" s="619"/>
      <c r="CI43" s="619"/>
      <c r="CJ43" s="619"/>
      <c r="CK43" s="619"/>
      <c r="CL43" s="619"/>
      <c r="CM43" s="619"/>
      <c r="CN43" s="619"/>
      <c r="CO43" s="619"/>
      <c r="CP43" s="619"/>
      <c r="CQ43" s="620"/>
      <c r="CR43" s="621">
        <v>19794</v>
      </c>
      <c r="CS43" s="634"/>
      <c r="CT43" s="634"/>
      <c r="CU43" s="634"/>
      <c r="CV43" s="634"/>
      <c r="CW43" s="634"/>
      <c r="CX43" s="634"/>
      <c r="CY43" s="635"/>
      <c r="CZ43" s="624">
        <v>0.3</v>
      </c>
      <c r="DA43" s="636"/>
      <c r="DB43" s="636"/>
      <c r="DC43" s="637"/>
      <c r="DD43" s="627">
        <v>19794</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362</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309</v>
      </c>
      <c r="CE44" s="641"/>
      <c r="CF44" s="618" t="s">
        <v>363</v>
      </c>
      <c r="CG44" s="619"/>
      <c r="CH44" s="619"/>
      <c r="CI44" s="619"/>
      <c r="CJ44" s="619"/>
      <c r="CK44" s="619"/>
      <c r="CL44" s="619"/>
      <c r="CM44" s="619"/>
      <c r="CN44" s="619"/>
      <c r="CO44" s="619"/>
      <c r="CP44" s="619"/>
      <c r="CQ44" s="620"/>
      <c r="CR44" s="621">
        <v>925130</v>
      </c>
      <c r="CS44" s="622"/>
      <c r="CT44" s="622"/>
      <c r="CU44" s="622"/>
      <c r="CV44" s="622"/>
      <c r="CW44" s="622"/>
      <c r="CX44" s="622"/>
      <c r="CY44" s="623"/>
      <c r="CZ44" s="624">
        <v>13.3</v>
      </c>
      <c r="DA44" s="625"/>
      <c r="DB44" s="625"/>
      <c r="DC44" s="626"/>
      <c r="DD44" s="627">
        <v>169412</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364</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365</v>
      </c>
      <c r="CG45" s="619"/>
      <c r="CH45" s="619"/>
      <c r="CI45" s="619"/>
      <c r="CJ45" s="619"/>
      <c r="CK45" s="619"/>
      <c r="CL45" s="619"/>
      <c r="CM45" s="619"/>
      <c r="CN45" s="619"/>
      <c r="CO45" s="619"/>
      <c r="CP45" s="619"/>
      <c r="CQ45" s="620"/>
      <c r="CR45" s="621">
        <v>389652</v>
      </c>
      <c r="CS45" s="634"/>
      <c r="CT45" s="634"/>
      <c r="CU45" s="634"/>
      <c r="CV45" s="634"/>
      <c r="CW45" s="634"/>
      <c r="CX45" s="634"/>
      <c r="CY45" s="635"/>
      <c r="CZ45" s="624">
        <v>5.6</v>
      </c>
      <c r="DA45" s="636"/>
      <c r="DB45" s="636"/>
      <c r="DC45" s="637"/>
      <c r="DD45" s="627">
        <v>14935</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366</v>
      </c>
      <c r="CG46" s="619"/>
      <c r="CH46" s="619"/>
      <c r="CI46" s="619"/>
      <c r="CJ46" s="619"/>
      <c r="CK46" s="619"/>
      <c r="CL46" s="619"/>
      <c r="CM46" s="619"/>
      <c r="CN46" s="619"/>
      <c r="CO46" s="619"/>
      <c r="CP46" s="619"/>
      <c r="CQ46" s="620"/>
      <c r="CR46" s="621">
        <v>421903</v>
      </c>
      <c r="CS46" s="622"/>
      <c r="CT46" s="622"/>
      <c r="CU46" s="622"/>
      <c r="CV46" s="622"/>
      <c r="CW46" s="622"/>
      <c r="CX46" s="622"/>
      <c r="CY46" s="623"/>
      <c r="CZ46" s="624">
        <v>6.1</v>
      </c>
      <c r="DA46" s="625"/>
      <c r="DB46" s="625"/>
      <c r="DC46" s="626"/>
      <c r="DD46" s="627">
        <v>154402</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367</v>
      </c>
      <c r="CG47" s="619"/>
      <c r="CH47" s="619"/>
      <c r="CI47" s="619"/>
      <c r="CJ47" s="619"/>
      <c r="CK47" s="619"/>
      <c r="CL47" s="619"/>
      <c r="CM47" s="619"/>
      <c r="CN47" s="619"/>
      <c r="CO47" s="619"/>
      <c r="CP47" s="619"/>
      <c r="CQ47" s="620"/>
      <c r="CR47" s="621" t="s">
        <v>130</v>
      </c>
      <c r="CS47" s="634"/>
      <c r="CT47" s="634"/>
      <c r="CU47" s="634"/>
      <c r="CV47" s="634"/>
      <c r="CW47" s="634"/>
      <c r="CX47" s="634"/>
      <c r="CY47" s="635"/>
      <c r="CZ47" s="624" t="s">
        <v>130</v>
      </c>
      <c r="DA47" s="636"/>
      <c r="DB47" s="636"/>
      <c r="DC47" s="637"/>
      <c r="DD47" s="627" t="s">
        <v>130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368</v>
      </c>
      <c r="CG48" s="619"/>
      <c r="CH48" s="619"/>
      <c r="CI48" s="619"/>
      <c r="CJ48" s="619"/>
      <c r="CK48" s="619"/>
      <c r="CL48" s="619"/>
      <c r="CM48" s="619"/>
      <c r="CN48" s="619"/>
      <c r="CO48" s="619"/>
      <c r="CP48" s="619"/>
      <c r="CQ48" s="620"/>
      <c r="CR48" s="621" t="s">
        <v>130</v>
      </c>
      <c r="CS48" s="622"/>
      <c r="CT48" s="622"/>
      <c r="CU48" s="622"/>
      <c r="CV48" s="622"/>
      <c r="CW48" s="622"/>
      <c r="CX48" s="622"/>
      <c r="CY48" s="623"/>
      <c r="CZ48" s="624" t="s">
        <v>247</v>
      </c>
      <c r="DA48" s="625"/>
      <c r="DB48" s="625"/>
      <c r="DC48" s="626"/>
      <c r="DD48" s="627" t="s">
        <v>247</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369</v>
      </c>
      <c r="CE49" s="603"/>
      <c r="CF49" s="603"/>
      <c r="CG49" s="603"/>
      <c r="CH49" s="603"/>
      <c r="CI49" s="603"/>
      <c r="CJ49" s="603"/>
      <c r="CK49" s="603"/>
      <c r="CL49" s="603"/>
      <c r="CM49" s="603"/>
      <c r="CN49" s="603"/>
      <c r="CO49" s="603"/>
      <c r="CP49" s="603"/>
      <c r="CQ49" s="604"/>
      <c r="CR49" s="605">
        <v>6942770</v>
      </c>
      <c r="CS49" s="606"/>
      <c r="CT49" s="606"/>
      <c r="CU49" s="606"/>
      <c r="CV49" s="606"/>
      <c r="CW49" s="606"/>
      <c r="CX49" s="606"/>
      <c r="CY49" s="607"/>
      <c r="CZ49" s="608">
        <v>100</v>
      </c>
      <c r="DA49" s="609"/>
      <c r="DB49" s="609"/>
      <c r="DC49" s="610"/>
      <c r="DD49" s="611">
        <v>4864402</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x2U/PMmC2fZDjDGE5YxePUxa5Xey55XM/x1Rxttehywc9Fd71eMKzJAhP/tpqyCP2Y0YeHXO6KPYXBTeE/Cszw==" saltValue="W9EnqWQdvCq4tusuz4bDw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8" scale="8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87" t="s">
        <v>370</v>
      </c>
      <c r="B2" s="1087"/>
      <c r="C2" s="1087"/>
      <c r="D2" s="1087"/>
      <c r="E2" s="1087"/>
      <c r="F2" s="1087"/>
      <c r="G2" s="1087"/>
      <c r="H2" s="1087"/>
      <c r="I2" s="1087"/>
      <c r="J2" s="1087"/>
      <c r="K2" s="1087"/>
      <c r="L2" s="1087"/>
      <c r="M2" s="1087"/>
      <c r="N2" s="1087"/>
      <c r="O2" s="1087"/>
      <c r="P2" s="1087"/>
      <c r="Q2" s="1087"/>
      <c r="R2" s="1087"/>
      <c r="S2" s="1087"/>
      <c r="T2" s="1087"/>
      <c r="U2" s="1087"/>
      <c r="V2" s="1087"/>
      <c r="W2" s="1087"/>
      <c r="X2" s="1087"/>
      <c r="Y2" s="1087"/>
      <c r="Z2" s="1087"/>
      <c r="AA2" s="1087"/>
      <c r="AB2" s="1087"/>
      <c r="AC2" s="1087"/>
      <c r="AD2" s="1087"/>
      <c r="AE2" s="1087"/>
      <c r="AF2" s="1087"/>
      <c r="AG2" s="1087"/>
      <c r="AH2" s="1087"/>
      <c r="AI2" s="1087"/>
      <c r="AJ2" s="1087"/>
      <c r="AK2" s="1087"/>
      <c r="AL2" s="1087"/>
      <c r="AM2" s="1087"/>
      <c r="AN2" s="1087"/>
      <c r="AO2" s="1087"/>
      <c r="AP2" s="1087"/>
      <c r="AQ2" s="1087"/>
      <c r="AR2" s="1087"/>
      <c r="AS2" s="1087"/>
      <c r="AT2" s="1087"/>
      <c r="AU2" s="1087"/>
      <c r="AV2" s="1087"/>
      <c r="AW2" s="1087"/>
      <c r="AX2" s="1087"/>
      <c r="AY2" s="1087"/>
      <c r="AZ2" s="1087"/>
      <c r="BA2" s="1087"/>
      <c r="BB2" s="1087"/>
      <c r="BC2" s="1087"/>
      <c r="BD2" s="1087"/>
      <c r="BE2" s="1087"/>
      <c r="BF2" s="1087"/>
      <c r="BG2" s="1087"/>
      <c r="BH2" s="1087"/>
      <c r="BI2" s="108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88" t="s">
        <v>371</v>
      </c>
      <c r="DK2" s="1089"/>
      <c r="DL2" s="1089"/>
      <c r="DM2" s="1089"/>
      <c r="DN2" s="1089"/>
      <c r="DO2" s="1090"/>
      <c r="DP2" s="228"/>
      <c r="DQ2" s="1088" t="s">
        <v>372</v>
      </c>
      <c r="DR2" s="1089"/>
      <c r="DS2" s="1089"/>
      <c r="DT2" s="1089"/>
      <c r="DU2" s="1089"/>
      <c r="DV2" s="1089"/>
      <c r="DW2" s="1089"/>
      <c r="DX2" s="1089"/>
      <c r="DY2" s="1089"/>
      <c r="DZ2" s="109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6" t="s">
        <v>373</v>
      </c>
      <c r="B4" s="1056"/>
      <c r="C4" s="1056"/>
      <c r="D4" s="1056"/>
      <c r="E4" s="1056"/>
      <c r="F4" s="1056"/>
      <c r="G4" s="1056"/>
      <c r="H4" s="1056"/>
      <c r="I4" s="1056"/>
      <c r="J4" s="1056"/>
      <c r="K4" s="1056"/>
      <c r="L4" s="1056"/>
      <c r="M4" s="1056"/>
      <c r="N4" s="1056"/>
      <c r="O4" s="1056"/>
      <c r="P4" s="1056"/>
      <c r="Q4" s="1056"/>
      <c r="R4" s="1056"/>
      <c r="S4" s="1056"/>
      <c r="T4" s="1056"/>
      <c r="U4" s="1056"/>
      <c r="V4" s="1056"/>
      <c r="W4" s="1056"/>
      <c r="X4" s="1056"/>
      <c r="Y4" s="1056"/>
      <c r="Z4" s="1056"/>
      <c r="AA4" s="1056"/>
      <c r="AB4" s="1056"/>
      <c r="AC4" s="1056"/>
      <c r="AD4" s="1056"/>
      <c r="AE4" s="1056"/>
      <c r="AF4" s="1056"/>
      <c r="AG4" s="1056"/>
      <c r="AH4" s="1056"/>
      <c r="AI4" s="1056"/>
      <c r="AJ4" s="1056"/>
      <c r="AK4" s="1056"/>
      <c r="AL4" s="1056"/>
      <c r="AM4" s="1056"/>
      <c r="AN4" s="1056"/>
      <c r="AO4" s="1056"/>
      <c r="AP4" s="1056"/>
      <c r="AQ4" s="1056"/>
      <c r="AR4" s="1056"/>
      <c r="AS4" s="1056"/>
      <c r="AT4" s="1056"/>
      <c r="AU4" s="1056"/>
      <c r="AV4" s="1056"/>
      <c r="AW4" s="1056"/>
      <c r="AX4" s="1056"/>
      <c r="AY4" s="1056"/>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2" t="s">
        <v>375</v>
      </c>
      <c r="B5" s="993"/>
      <c r="C5" s="993"/>
      <c r="D5" s="993"/>
      <c r="E5" s="993"/>
      <c r="F5" s="993"/>
      <c r="G5" s="993"/>
      <c r="H5" s="993"/>
      <c r="I5" s="993"/>
      <c r="J5" s="993"/>
      <c r="K5" s="993"/>
      <c r="L5" s="993"/>
      <c r="M5" s="993"/>
      <c r="N5" s="993"/>
      <c r="O5" s="993"/>
      <c r="P5" s="994"/>
      <c r="Q5" s="998" t="s">
        <v>376</v>
      </c>
      <c r="R5" s="999"/>
      <c r="S5" s="999"/>
      <c r="T5" s="999"/>
      <c r="U5" s="1000"/>
      <c r="V5" s="998" t="s">
        <v>377</v>
      </c>
      <c r="W5" s="999"/>
      <c r="X5" s="999"/>
      <c r="Y5" s="999"/>
      <c r="Z5" s="1000"/>
      <c r="AA5" s="998" t="s">
        <v>378</v>
      </c>
      <c r="AB5" s="999"/>
      <c r="AC5" s="999"/>
      <c r="AD5" s="999"/>
      <c r="AE5" s="999"/>
      <c r="AF5" s="1091" t="s">
        <v>379</v>
      </c>
      <c r="AG5" s="999"/>
      <c r="AH5" s="999"/>
      <c r="AI5" s="999"/>
      <c r="AJ5" s="1012"/>
      <c r="AK5" s="999" t="s">
        <v>380</v>
      </c>
      <c r="AL5" s="999"/>
      <c r="AM5" s="999"/>
      <c r="AN5" s="999"/>
      <c r="AO5" s="1000"/>
      <c r="AP5" s="998" t="s">
        <v>381</v>
      </c>
      <c r="AQ5" s="999"/>
      <c r="AR5" s="999"/>
      <c r="AS5" s="999"/>
      <c r="AT5" s="1000"/>
      <c r="AU5" s="998" t="s">
        <v>382</v>
      </c>
      <c r="AV5" s="999"/>
      <c r="AW5" s="999"/>
      <c r="AX5" s="999"/>
      <c r="AY5" s="1012"/>
      <c r="AZ5" s="232"/>
      <c r="BA5" s="232"/>
      <c r="BB5" s="232"/>
      <c r="BC5" s="232"/>
      <c r="BD5" s="232"/>
      <c r="BE5" s="233"/>
      <c r="BF5" s="233"/>
      <c r="BG5" s="233"/>
      <c r="BH5" s="233"/>
      <c r="BI5" s="233"/>
      <c r="BJ5" s="233"/>
      <c r="BK5" s="233"/>
      <c r="BL5" s="233"/>
      <c r="BM5" s="233"/>
      <c r="BN5" s="233"/>
      <c r="BO5" s="233"/>
      <c r="BP5" s="233"/>
      <c r="BQ5" s="992" t="s">
        <v>383</v>
      </c>
      <c r="BR5" s="993"/>
      <c r="BS5" s="993"/>
      <c r="BT5" s="993"/>
      <c r="BU5" s="993"/>
      <c r="BV5" s="993"/>
      <c r="BW5" s="993"/>
      <c r="BX5" s="993"/>
      <c r="BY5" s="993"/>
      <c r="BZ5" s="993"/>
      <c r="CA5" s="993"/>
      <c r="CB5" s="993"/>
      <c r="CC5" s="993"/>
      <c r="CD5" s="993"/>
      <c r="CE5" s="993"/>
      <c r="CF5" s="993"/>
      <c r="CG5" s="994"/>
      <c r="CH5" s="998" t="s">
        <v>384</v>
      </c>
      <c r="CI5" s="999"/>
      <c r="CJ5" s="999"/>
      <c r="CK5" s="999"/>
      <c r="CL5" s="1000"/>
      <c r="CM5" s="998" t="s">
        <v>385</v>
      </c>
      <c r="CN5" s="999"/>
      <c r="CO5" s="999"/>
      <c r="CP5" s="999"/>
      <c r="CQ5" s="1000"/>
      <c r="CR5" s="998" t="s">
        <v>386</v>
      </c>
      <c r="CS5" s="999"/>
      <c r="CT5" s="999"/>
      <c r="CU5" s="999"/>
      <c r="CV5" s="1000"/>
      <c r="CW5" s="998" t="s">
        <v>387</v>
      </c>
      <c r="CX5" s="999"/>
      <c r="CY5" s="999"/>
      <c r="CZ5" s="999"/>
      <c r="DA5" s="1000"/>
      <c r="DB5" s="998" t="s">
        <v>388</v>
      </c>
      <c r="DC5" s="999"/>
      <c r="DD5" s="999"/>
      <c r="DE5" s="999"/>
      <c r="DF5" s="1000"/>
      <c r="DG5" s="1081" t="s">
        <v>389</v>
      </c>
      <c r="DH5" s="1082"/>
      <c r="DI5" s="1082"/>
      <c r="DJ5" s="1082"/>
      <c r="DK5" s="1083"/>
      <c r="DL5" s="1081" t="s">
        <v>390</v>
      </c>
      <c r="DM5" s="1082"/>
      <c r="DN5" s="1082"/>
      <c r="DO5" s="1082"/>
      <c r="DP5" s="1083"/>
      <c r="DQ5" s="998" t="s">
        <v>391</v>
      </c>
      <c r="DR5" s="999"/>
      <c r="DS5" s="999"/>
      <c r="DT5" s="999"/>
      <c r="DU5" s="1000"/>
      <c r="DV5" s="998" t="s">
        <v>382</v>
      </c>
      <c r="DW5" s="999"/>
      <c r="DX5" s="999"/>
      <c r="DY5" s="999"/>
      <c r="DZ5" s="1012"/>
      <c r="EA5" s="234"/>
    </row>
    <row r="6" spans="1:131" s="235" customFormat="1" ht="26.25" customHeight="1" thickBot="1" x14ac:dyDescent="0.2">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092"/>
      <c r="AG6" s="1002"/>
      <c r="AH6" s="1002"/>
      <c r="AI6" s="1002"/>
      <c r="AJ6" s="1013"/>
      <c r="AK6" s="1002"/>
      <c r="AL6" s="1002"/>
      <c r="AM6" s="1002"/>
      <c r="AN6" s="1002"/>
      <c r="AO6" s="1003"/>
      <c r="AP6" s="1001"/>
      <c r="AQ6" s="1002"/>
      <c r="AR6" s="1002"/>
      <c r="AS6" s="1002"/>
      <c r="AT6" s="1003"/>
      <c r="AU6" s="1001"/>
      <c r="AV6" s="1002"/>
      <c r="AW6" s="1002"/>
      <c r="AX6" s="1002"/>
      <c r="AY6" s="1013"/>
      <c r="AZ6" s="232"/>
      <c r="BA6" s="232"/>
      <c r="BB6" s="232"/>
      <c r="BC6" s="232"/>
      <c r="BD6" s="232"/>
      <c r="BE6" s="233"/>
      <c r="BF6" s="233"/>
      <c r="BG6" s="233"/>
      <c r="BH6" s="233"/>
      <c r="BI6" s="233"/>
      <c r="BJ6" s="233"/>
      <c r="BK6" s="233"/>
      <c r="BL6" s="233"/>
      <c r="BM6" s="233"/>
      <c r="BN6" s="233"/>
      <c r="BO6" s="233"/>
      <c r="BP6" s="233"/>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084"/>
      <c r="DH6" s="1085"/>
      <c r="DI6" s="1085"/>
      <c r="DJ6" s="1085"/>
      <c r="DK6" s="1086"/>
      <c r="DL6" s="1084"/>
      <c r="DM6" s="1085"/>
      <c r="DN6" s="1085"/>
      <c r="DO6" s="1085"/>
      <c r="DP6" s="1086"/>
      <c r="DQ6" s="1001"/>
      <c r="DR6" s="1002"/>
      <c r="DS6" s="1002"/>
      <c r="DT6" s="1002"/>
      <c r="DU6" s="1003"/>
      <c r="DV6" s="1001"/>
      <c r="DW6" s="1002"/>
      <c r="DX6" s="1002"/>
      <c r="DY6" s="1002"/>
      <c r="DZ6" s="1013"/>
      <c r="EA6" s="234"/>
    </row>
    <row r="7" spans="1:131" s="235" customFormat="1" ht="26.25" customHeight="1" thickTop="1" x14ac:dyDescent="0.15">
      <c r="A7" s="236">
        <v>1</v>
      </c>
      <c r="B7" s="1044" t="s">
        <v>392</v>
      </c>
      <c r="C7" s="1045"/>
      <c r="D7" s="1045"/>
      <c r="E7" s="1045"/>
      <c r="F7" s="1045"/>
      <c r="G7" s="1045"/>
      <c r="H7" s="1045"/>
      <c r="I7" s="1045"/>
      <c r="J7" s="1045"/>
      <c r="K7" s="1045"/>
      <c r="L7" s="1045"/>
      <c r="M7" s="1045"/>
      <c r="N7" s="1045"/>
      <c r="O7" s="1045"/>
      <c r="P7" s="1046"/>
      <c r="Q7" s="1099">
        <v>7200</v>
      </c>
      <c r="R7" s="1100"/>
      <c r="S7" s="1100"/>
      <c r="T7" s="1100"/>
      <c r="U7" s="1100"/>
      <c r="V7" s="1100">
        <v>6919</v>
      </c>
      <c r="W7" s="1100"/>
      <c r="X7" s="1100"/>
      <c r="Y7" s="1100"/>
      <c r="Z7" s="1100"/>
      <c r="AA7" s="1100">
        <v>281</v>
      </c>
      <c r="AB7" s="1100"/>
      <c r="AC7" s="1100"/>
      <c r="AD7" s="1100"/>
      <c r="AE7" s="1101"/>
      <c r="AF7" s="1102">
        <v>268</v>
      </c>
      <c r="AG7" s="1103"/>
      <c r="AH7" s="1103"/>
      <c r="AI7" s="1103"/>
      <c r="AJ7" s="1104"/>
      <c r="AK7" s="1105">
        <v>354</v>
      </c>
      <c r="AL7" s="1106"/>
      <c r="AM7" s="1106"/>
      <c r="AN7" s="1106"/>
      <c r="AO7" s="1106"/>
      <c r="AP7" s="1106">
        <v>5697</v>
      </c>
      <c r="AQ7" s="1106"/>
      <c r="AR7" s="1106"/>
      <c r="AS7" s="1106"/>
      <c r="AT7" s="1106"/>
      <c r="AU7" s="1107"/>
      <c r="AV7" s="1107"/>
      <c r="AW7" s="1107"/>
      <c r="AX7" s="1107"/>
      <c r="AY7" s="1108"/>
      <c r="AZ7" s="232"/>
      <c r="BA7" s="232"/>
      <c r="BB7" s="232"/>
      <c r="BC7" s="232"/>
      <c r="BD7" s="232"/>
      <c r="BE7" s="233"/>
      <c r="BF7" s="233"/>
      <c r="BG7" s="233"/>
      <c r="BH7" s="233"/>
      <c r="BI7" s="233"/>
      <c r="BJ7" s="233"/>
      <c r="BK7" s="233"/>
      <c r="BL7" s="233"/>
      <c r="BM7" s="233"/>
      <c r="BN7" s="233"/>
      <c r="BO7" s="233"/>
      <c r="BP7" s="233"/>
      <c r="BQ7" s="236">
        <v>1</v>
      </c>
      <c r="BR7" s="237"/>
      <c r="BS7" s="1096"/>
      <c r="BT7" s="1097"/>
      <c r="BU7" s="1097"/>
      <c r="BV7" s="1097"/>
      <c r="BW7" s="1097"/>
      <c r="BX7" s="1097"/>
      <c r="BY7" s="1097"/>
      <c r="BZ7" s="1097"/>
      <c r="CA7" s="1097"/>
      <c r="CB7" s="1097"/>
      <c r="CC7" s="1097"/>
      <c r="CD7" s="1097"/>
      <c r="CE7" s="1097"/>
      <c r="CF7" s="1097"/>
      <c r="CG7" s="1109"/>
      <c r="CH7" s="1093"/>
      <c r="CI7" s="1094"/>
      <c r="CJ7" s="1094"/>
      <c r="CK7" s="1094"/>
      <c r="CL7" s="1095"/>
      <c r="CM7" s="1093"/>
      <c r="CN7" s="1094"/>
      <c r="CO7" s="1094"/>
      <c r="CP7" s="1094"/>
      <c r="CQ7" s="1095"/>
      <c r="CR7" s="1093"/>
      <c r="CS7" s="1094"/>
      <c r="CT7" s="1094"/>
      <c r="CU7" s="1094"/>
      <c r="CV7" s="1095"/>
      <c r="CW7" s="1093"/>
      <c r="CX7" s="1094"/>
      <c r="CY7" s="1094"/>
      <c r="CZ7" s="1094"/>
      <c r="DA7" s="1095"/>
      <c r="DB7" s="1093"/>
      <c r="DC7" s="1094"/>
      <c r="DD7" s="1094"/>
      <c r="DE7" s="1094"/>
      <c r="DF7" s="1095"/>
      <c r="DG7" s="1093"/>
      <c r="DH7" s="1094"/>
      <c r="DI7" s="1094"/>
      <c r="DJ7" s="1094"/>
      <c r="DK7" s="1095"/>
      <c r="DL7" s="1093"/>
      <c r="DM7" s="1094"/>
      <c r="DN7" s="1094"/>
      <c r="DO7" s="1094"/>
      <c r="DP7" s="1095"/>
      <c r="DQ7" s="1093"/>
      <c r="DR7" s="1094"/>
      <c r="DS7" s="1094"/>
      <c r="DT7" s="1094"/>
      <c r="DU7" s="1095"/>
      <c r="DV7" s="1096"/>
      <c r="DW7" s="1097"/>
      <c r="DX7" s="1097"/>
      <c r="DY7" s="1097"/>
      <c r="DZ7" s="1098"/>
      <c r="EA7" s="234"/>
    </row>
    <row r="8" spans="1:131" s="235" customFormat="1" ht="26.25" customHeight="1" x14ac:dyDescent="0.15">
      <c r="A8" s="238">
        <v>2</v>
      </c>
      <c r="B8" s="1027" t="s">
        <v>393</v>
      </c>
      <c r="C8" s="1028"/>
      <c r="D8" s="1028"/>
      <c r="E8" s="1028"/>
      <c r="F8" s="1028"/>
      <c r="G8" s="1028"/>
      <c r="H8" s="1028"/>
      <c r="I8" s="1028"/>
      <c r="J8" s="1028"/>
      <c r="K8" s="1028"/>
      <c r="L8" s="1028"/>
      <c r="M8" s="1028"/>
      <c r="N8" s="1028"/>
      <c r="O8" s="1028"/>
      <c r="P8" s="1029"/>
      <c r="Q8" s="1035">
        <v>32</v>
      </c>
      <c r="R8" s="1036"/>
      <c r="S8" s="1036"/>
      <c r="T8" s="1036"/>
      <c r="U8" s="1036"/>
      <c r="V8" s="1036">
        <v>27</v>
      </c>
      <c r="W8" s="1036"/>
      <c r="X8" s="1036"/>
      <c r="Y8" s="1036"/>
      <c r="Z8" s="1036"/>
      <c r="AA8" s="1036">
        <v>5</v>
      </c>
      <c r="AB8" s="1036"/>
      <c r="AC8" s="1036"/>
      <c r="AD8" s="1036"/>
      <c r="AE8" s="1037"/>
      <c r="AF8" s="1032">
        <v>5</v>
      </c>
      <c r="AG8" s="1033"/>
      <c r="AH8" s="1033"/>
      <c r="AI8" s="1033"/>
      <c r="AJ8" s="1034"/>
      <c r="AK8" s="1077">
        <v>26</v>
      </c>
      <c r="AL8" s="1078"/>
      <c r="AM8" s="1078"/>
      <c r="AN8" s="1078"/>
      <c r="AO8" s="1078"/>
      <c r="AP8" s="1078" t="s">
        <v>605</v>
      </c>
      <c r="AQ8" s="1078"/>
      <c r="AR8" s="1078"/>
      <c r="AS8" s="1078"/>
      <c r="AT8" s="1078"/>
      <c r="AU8" s="1079"/>
      <c r="AV8" s="1079"/>
      <c r="AW8" s="1079"/>
      <c r="AX8" s="1079"/>
      <c r="AY8" s="1080"/>
      <c r="AZ8" s="232"/>
      <c r="BA8" s="232"/>
      <c r="BB8" s="232"/>
      <c r="BC8" s="232"/>
      <c r="BD8" s="232"/>
      <c r="BE8" s="233"/>
      <c r="BF8" s="233"/>
      <c r="BG8" s="233"/>
      <c r="BH8" s="233"/>
      <c r="BI8" s="233"/>
      <c r="BJ8" s="233"/>
      <c r="BK8" s="233"/>
      <c r="BL8" s="233"/>
      <c r="BM8" s="233"/>
      <c r="BN8" s="233"/>
      <c r="BO8" s="233"/>
      <c r="BP8" s="233"/>
      <c r="BQ8" s="238">
        <v>2</v>
      </c>
      <c r="BR8" s="239"/>
      <c r="BS8" s="989"/>
      <c r="BT8" s="990"/>
      <c r="BU8" s="990"/>
      <c r="BV8" s="990"/>
      <c r="BW8" s="990"/>
      <c r="BX8" s="990"/>
      <c r="BY8" s="990"/>
      <c r="BZ8" s="990"/>
      <c r="CA8" s="990"/>
      <c r="CB8" s="990"/>
      <c r="CC8" s="990"/>
      <c r="CD8" s="990"/>
      <c r="CE8" s="990"/>
      <c r="CF8" s="990"/>
      <c r="CG8" s="1011"/>
      <c r="CH8" s="986"/>
      <c r="CI8" s="987"/>
      <c r="CJ8" s="987"/>
      <c r="CK8" s="987"/>
      <c r="CL8" s="988"/>
      <c r="CM8" s="986"/>
      <c r="CN8" s="987"/>
      <c r="CO8" s="987"/>
      <c r="CP8" s="987"/>
      <c r="CQ8" s="988"/>
      <c r="CR8" s="986"/>
      <c r="CS8" s="987"/>
      <c r="CT8" s="987"/>
      <c r="CU8" s="987"/>
      <c r="CV8" s="988"/>
      <c r="CW8" s="986"/>
      <c r="CX8" s="987"/>
      <c r="CY8" s="987"/>
      <c r="CZ8" s="987"/>
      <c r="DA8" s="988"/>
      <c r="DB8" s="986"/>
      <c r="DC8" s="987"/>
      <c r="DD8" s="987"/>
      <c r="DE8" s="987"/>
      <c r="DF8" s="988"/>
      <c r="DG8" s="986"/>
      <c r="DH8" s="987"/>
      <c r="DI8" s="987"/>
      <c r="DJ8" s="987"/>
      <c r="DK8" s="988"/>
      <c r="DL8" s="986"/>
      <c r="DM8" s="987"/>
      <c r="DN8" s="987"/>
      <c r="DO8" s="987"/>
      <c r="DP8" s="988"/>
      <c r="DQ8" s="986"/>
      <c r="DR8" s="987"/>
      <c r="DS8" s="987"/>
      <c r="DT8" s="987"/>
      <c r="DU8" s="988"/>
      <c r="DV8" s="989"/>
      <c r="DW8" s="990"/>
      <c r="DX8" s="990"/>
      <c r="DY8" s="990"/>
      <c r="DZ8" s="991"/>
      <c r="EA8" s="234"/>
    </row>
    <row r="9" spans="1:131" s="235" customFormat="1" ht="26.25" customHeight="1" x14ac:dyDescent="0.15">
      <c r="A9" s="238">
        <v>3</v>
      </c>
      <c r="B9" s="1027"/>
      <c r="C9" s="1028"/>
      <c r="D9" s="1028"/>
      <c r="E9" s="1028"/>
      <c r="F9" s="1028"/>
      <c r="G9" s="1028"/>
      <c r="H9" s="1028"/>
      <c r="I9" s="1028"/>
      <c r="J9" s="1028"/>
      <c r="K9" s="1028"/>
      <c r="L9" s="1028"/>
      <c r="M9" s="1028"/>
      <c r="N9" s="1028"/>
      <c r="O9" s="1028"/>
      <c r="P9" s="1029"/>
      <c r="Q9" s="1035"/>
      <c r="R9" s="1036"/>
      <c r="S9" s="1036"/>
      <c r="T9" s="1036"/>
      <c r="U9" s="1036"/>
      <c r="V9" s="1036"/>
      <c r="W9" s="1036"/>
      <c r="X9" s="1036"/>
      <c r="Y9" s="1036"/>
      <c r="Z9" s="1036"/>
      <c r="AA9" s="1036"/>
      <c r="AB9" s="1036"/>
      <c r="AC9" s="1036"/>
      <c r="AD9" s="1036"/>
      <c r="AE9" s="1037"/>
      <c r="AF9" s="1032"/>
      <c r="AG9" s="1033"/>
      <c r="AH9" s="1033"/>
      <c r="AI9" s="1033"/>
      <c r="AJ9" s="1034"/>
      <c r="AK9" s="1077"/>
      <c r="AL9" s="1078"/>
      <c r="AM9" s="1078"/>
      <c r="AN9" s="1078"/>
      <c r="AO9" s="1078"/>
      <c r="AP9" s="1078"/>
      <c r="AQ9" s="1078"/>
      <c r="AR9" s="1078"/>
      <c r="AS9" s="1078"/>
      <c r="AT9" s="1078"/>
      <c r="AU9" s="1079"/>
      <c r="AV9" s="1079"/>
      <c r="AW9" s="1079"/>
      <c r="AX9" s="1079"/>
      <c r="AY9" s="1080"/>
      <c r="AZ9" s="232"/>
      <c r="BA9" s="232"/>
      <c r="BB9" s="232"/>
      <c r="BC9" s="232"/>
      <c r="BD9" s="232"/>
      <c r="BE9" s="233"/>
      <c r="BF9" s="233"/>
      <c r="BG9" s="233"/>
      <c r="BH9" s="233"/>
      <c r="BI9" s="233"/>
      <c r="BJ9" s="233"/>
      <c r="BK9" s="233"/>
      <c r="BL9" s="233"/>
      <c r="BM9" s="233"/>
      <c r="BN9" s="233"/>
      <c r="BO9" s="233"/>
      <c r="BP9" s="233"/>
      <c r="BQ9" s="238">
        <v>3</v>
      </c>
      <c r="BR9" s="239"/>
      <c r="BS9" s="989"/>
      <c r="BT9" s="990"/>
      <c r="BU9" s="990"/>
      <c r="BV9" s="990"/>
      <c r="BW9" s="990"/>
      <c r="BX9" s="990"/>
      <c r="BY9" s="990"/>
      <c r="BZ9" s="990"/>
      <c r="CA9" s="990"/>
      <c r="CB9" s="990"/>
      <c r="CC9" s="990"/>
      <c r="CD9" s="990"/>
      <c r="CE9" s="990"/>
      <c r="CF9" s="990"/>
      <c r="CG9" s="1011"/>
      <c r="CH9" s="986"/>
      <c r="CI9" s="987"/>
      <c r="CJ9" s="987"/>
      <c r="CK9" s="987"/>
      <c r="CL9" s="988"/>
      <c r="CM9" s="986"/>
      <c r="CN9" s="987"/>
      <c r="CO9" s="987"/>
      <c r="CP9" s="987"/>
      <c r="CQ9" s="988"/>
      <c r="CR9" s="986"/>
      <c r="CS9" s="987"/>
      <c r="CT9" s="987"/>
      <c r="CU9" s="987"/>
      <c r="CV9" s="988"/>
      <c r="CW9" s="986"/>
      <c r="CX9" s="987"/>
      <c r="CY9" s="987"/>
      <c r="CZ9" s="987"/>
      <c r="DA9" s="988"/>
      <c r="DB9" s="986"/>
      <c r="DC9" s="987"/>
      <c r="DD9" s="987"/>
      <c r="DE9" s="987"/>
      <c r="DF9" s="988"/>
      <c r="DG9" s="986"/>
      <c r="DH9" s="987"/>
      <c r="DI9" s="987"/>
      <c r="DJ9" s="987"/>
      <c r="DK9" s="988"/>
      <c r="DL9" s="986"/>
      <c r="DM9" s="987"/>
      <c r="DN9" s="987"/>
      <c r="DO9" s="987"/>
      <c r="DP9" s="988"/>
      <c r="DQ9" s="986"/>
      <c r="DR9" s="987"/>
      <c r="DS9" s="987"/>
      <c r="DT9" s="987"/>
      <c r="DU9" s="988"/>
      <c r="DV9" s="989"/>
      <c r="DW9" s="990"/>
      <c r="DX9" s="990"/>
      <c r="DY9" s="990"/>
      <c r="DZ9" s="991"/>
      <c r="EA9" s="234"/>
    </row>
    <row r="10" spans="1:131" s="235" customFormat="1" ht="26.25" customHeight="1" x14ac:dyDescent="0.15">
      <c r="A10" s="238">
        <v>4</v>
      </c>
      <c r="B10" s="1027"/>
      <c r="C10" s="1028"/>
      <c r="D10" s="1028"/>
      <c r="E10" s="1028"/>
      <c r="F10" s="1028"/>
      <c r="G10" s="1028"/>
      <c r="H10" s="1028"/>
      <c r="I10" s="1028"/>
      <c r="J10" s="1028"/>
      <c r="K10" s="1028"/>
      <c r="L10" s="1028"/>
      <c r="M10" s="1028"/>
      <c r="N10" s="1028"/>
      <c r="O10" s="1028"/>
      <c r="P10" s="1029"/>
      <c r="Q10" s="1035"/>
      <c r="R10" s="1036"/>
      <c r="S10" s="1036"/>
      <c r="T10" s="1036"/>
      <c r="U10" s="1036"/>
      <c r="V10" s="1036"/>
      <c r="W10" s="1036"/>
      <c r="X10" s="1036"/>
      <c r="Y10" s="1036"/>
      <c r="Z10" s="1036"/>
      <c r="AA10" s="1036"/>
      <c r="AB10" s="1036"/>
      <c r="AC10" s="1036"/>
      <c r="AD10" s="1036"/>
      <c r="AE10" s="1037"/>
      <c r="AF10" s="1032"/>
      <c r="AG10" s="1033"/>
      <c r="AH10" s="1033"/>
      <c r="AI10" s="1033"/>
      <c r="AJ10" s="1034"/>
      <c r="AK10" s="1077"/>
      <c r="AL10" s="1078"/>
      <c r="AM10" s="1078"/>
      <c r="AN10" s="1078"/>
      <c r="AO10" s="1078"/>
      <c r="AP10" s="1078"/>
      <c r="AQ10" s="1078"/>
      <c r="AR10" s="1078"/>
      <c r="AS10" s="1078"/>
      <c r="AT10" s="1078"/>
      <c r="AU10" s="1079"/>
      <c r="AV10" s="1079"/>
      <c r="AW10" s="1079"/>
      <c r="AX10" s="1079"/>
      <c r="AY10" s="1080"/>
      <c r="AZ10" s="232"/>
      <c r="BA10" s="232"/>
      <c r="BB10" s="232"/>
      <c r="BC10" s="232"/>
      <c r="BD10" s="232"/>
      <c r="BE10" s="233"/>
      <c r="BF10" s="233"/>
      <c r="BG10" s="233"/>
      <c r="BH10" s="233"/>
      <c r="BI10" s="233"/>
      <c r="BJ10" s="233"/>
      <c r="BK10" s="233"/>
      <c r="BL10" s="233"/>
      <c r="BM10" s="233"/>
      <c r="BN10" s="233"/>
      <c r="BO10" s="233"/>
      <c r="BP10" s="233"/>
      <c r="BQ10" s="238">
        <v>4</v>
      </c>
      <c r="BR10" s="239"/>
      <c r="BS10" s="989"/>
      <c r="BT10" s="990"/>
      <c r="BU10" s="990"/>
      <c r="BV10" s="990"/>
      <c r="BW10" s="990"/>
      <c r="BX10" s="990"/>
      <c r="BY10" s="990"/>
      <c r="BZ10" s="990"/>
      <c r="CA10" s="990"/>
      <c r="CB10" s="990"/>
      <c r="CC10" s="990"/>
      <c r="CD10" s="990"/>
      <c r="CE10" s="990"/>
      <c r="CF10" s="990"/>
      <c r="CG10" s="1011"/>
      <c r="CH10" s="986"/>
      <c r="CI10" s="987"/>
      <c r="CJ10" s="987"/>
      <c r="CK10" s="987"/>
      <c r="CL10" s="988"/>
      <c r="CM10" s="986"/>
      <c r="CN10" s="987"/>
      <c r="CO10" s="987"/>
      <c r="CP10" s="987"/>
      <c r="CQ10" s="988"/>
      <c r="CR10" s="986"/>
      <c r="CS10" s="987"/>
      <c r="CT10" s="987"/>
      <c r="CU10" s="987"/>
      <c r="CV10" s="988"/>
      <c r="CW10" s="986"/>
      <c r="CX10" s="987"/>
      <c r="CY10" s="987"/>
      <c r="CZ10" s="987"/>
      <c r="DA10" s="988"/>
      <c r="DB10" s="986"/>
      <c r="DC10" s="987"/>
      <c r="DD10" s="987"/>
      <c r="DE10" s="987"/>
      <c r="DF10" s="988"/>
      <c r="DG10" s="986"/>
      <c r="DH10" s="987"/>
      <c r="DI10" s="987"/>
      <c r="DJ10" s="987"/>
      <c r="DK10" s="988"/>
      <c r="DL10" s="986"/>
      <c r="DM10" s="987"/>
      <c r="DN10" s="987"/>
      <c r="DO10" s="987"/>
      <c r="DP10" s="988"/>
      <c r="DQ10" s="986"/>
      <c r="DR10" s="987"/>
      <c r="DS10" s="987"/>
      <c r="DT10" s="987"/>
      <c r="DU10" s="988"/>
      <c r="DV10" s="989"/>
      <c r="DW10" s="990"/>
      <c r="DX10" s="990"/>
      <c r="DY10" s="990"/>
      <c r="DZ10" s="991"/>
      <c r="EA10" s="234"/>
    </row>
    <row r="11" spans="1:131" s="235" customFormat="1" ht="26.25" customHeight="1" x14ac:dyDescent="0.15">
      <c r="A11" s="238">
        <v>5</v>
      </c>
      <c r="B11" s="1027"/>
      <c r="C11" s="1028"/>
      <c r="D11" s="1028"/>
      <c r="E11" s="1028"/>
      <c r="F11" s="1028"/>
      <c r="G11" s="1028"/>
      <c r="H11" s="1028"/>
      <c r="I11" s="1028"/>
      <c r="J11" s="1028"/>
      <c r="K11" s="1028"/>
      <c r="L11" s="1028"/>
      <c r="M11" s="1028"/>
      <c r="N11" s="1028"/>
      <c r="O11" s="1028"/>
      <c r="P11" s="1029"/>
      <c r="Q11" s="1035"/>
      <c r="R11" s="1036"/>
      <c r="S11" s="1036"/>
      <c r="T11" s="1036"/>
      <c r="U11" s="1036"/>
      <c r="V11" s="1036"/>
      <c r="W11" s="1036"/>
      <c r="X11" s="1036"/>
      <c r="Y11" s="1036"/>
      <c r="Z11" s="1036"/>
      <c r="AA11" s="1036"/>
      <c r="AB11" s="1036"/>
      <c r="AC11" s="1036"/>
      <c r="AD11" s="1036"/>
      <c r="AE11" s="1037"/>
      <c r="AF11" s="1032"/>
      <c r="AG11" s="1033"/>
      <c r="AH11" s="1033"/>
      <c r="AI11" s="1033"/>
      <c r="AJ11" s="1034"/>
      <c r="AK11" s="1077"/>
      <c r="AL11" s="1078"/>
      <c r="AM11" s="1078"/>
      <c r="AN11" s="1078"/>
      <c r="AO11" s="1078"/>
      <c r="AP11" s="1078"/>
      <c r="AQ11" s="1078"/>
      <c r="AR11" s="1078"/>
      <c r="AS11" s="1078"/>
      <c r="AT11" s="1078"/>
      <c r="AU11" s="1079"/>
      <c r="AV11" s="1079"/>
      <c r="AW11" s="1079"/>
      <c r="AX11" s="1079"/>
      <c r="AY11" s="1080"/>
      <c r="AZ11" s="232"/>
      <c r="BA11" s="232"/>
      <c r="BB11" s="232"/>
      <c r="BC11" s="232"/>
      <c r="BD11" s="232"/>
      <c r="BE11" s="233"/>
      <c r="BF11" s="233"/>
      <c r="BG11" s="233"/>
      <c r="BH11" s="233"/>
      <c r="BI11" s="233"/>
      <c r="BJ11" s="233"/>
      <c r="BK11" s="233"/>
      <c r="BL11" s="233"/>
      <c r="BM11" s="233"/>
      <c r="BN11" s="233"/>
      <c r="BO11" s="233"/>
      <c r="BP11" s="233"/>
      <c r="BQ11" s="238">
        <v>5</v>
      </c>
      <c r="BR11" s="239"/>
      <c r="BS11" s="989"/>
      <c r="BT11" s="990"/>
      <c r="BU11" s="990"/>
      <c r="BV11" s="990"/>
      <c r="BW11" s="990"/>
      <c r="BX11" s="990"/>
      <c r="BY11" s="990"/>
      <c r="BZ11" s="990"/>
      <c r="CA11" s="990"/>
      <c r="CB11" s="990"/>
      <c r="CC11" s="990"/>
      <c r="CD11" s="990"/>
      <c r="CE11" s="990"/>
      <c r="CF11" s="990"/>
      <c r="CG11" s="1011"/>
      <c r="CH11" s="986"/>
      <c r="CI11" s="987"/>
      <c r="CJ11" s="987"/>
      <c r="CK11" s="987"/>
      <c r="CL11" s="988"/>
      <c r="CM11" s="986"/>
      <c r="CN11" s="987"/>
      <c r="CO11" s="987"/>
      <c r="CP11" s="987"/>
      <c r="CQ11" s="988"/>
      <c r="CR11" s="986"/>
      <c r="CS11" s="987"/>
      <c r="CT11" s="987"/>
      <c r="CU11" s="987"/>
      <c r="CV11" s="988"/>
      <c r="CW11" s="986"/>
      <c r="CX11" s="987"/>
      <c r="CY11" s="987"/>
      <c r="CZ11" s="987"/>
      <c r="DA11" s="988"/>
      <c r="DB11" s="986"/>
      <c r="DC11" s="987"/>
      <c r="DD11" s="987"/>
      <c r="DE11" s="987"/>
      <c r="DF11" s="988"/>
      <c r="DG11" s="986"/>
      <c r="DH11" s="987"/>
      <c r="DI11" s="987"/>
      <c r="DJ11" s="987"/>
      <c r="DK11" s="988"/>
      <c r="DL11" s="986"/>
      <c r="DM11" s="987"/>
      <c r="DN11" s="987"/>
      <c r="DO11" s="987"/>
      <c r="DP11" s="988"/>
      <c r="DQ11" s="986"/>
      <c r="DR11" s="987"/>
      <c r="DS11" s="987"/>
      <c r="DT11" s="987"/>
      <c r="DU11" s="988"/>
      <c r="DV11" s="989"/>
      <c r="DW11" s="990"/>
      <c r="DX11" s="990"/>
      <c r="DY11" s="990"/>
      <c r="DZ11" s="991"/>
      <c r="EA11" s="234"/>
    </row>
    <row r="12" spans="1:131" s="235" customFormat="1" ht="26.25" customHeight="1" x14ac:dyDescent="0.15">
      <c r="A12" s="238">
        <v>6</v>
      </c>
      <c r="B12" s="1027"/>
      <c r="C12" s="1028"/>
      <c r="D12" s="1028"/>
      <c r="E12" s="1028"/>
      <c r="F12" s="1028"/>
      <c r="G12" s="1028"/>
      <c r="H12" s="1028"/>
      <c r="I12" s="1028"/>
      <c r="J12" s="1028"/>
      <c r="K12" s="1028"/>
      <c r="L12" s="1028"/>
      <c r="M12" s="1028"/>
      <c r="N12" s="1028"/>
      <c r="O12" s="1028"/>
      <c r="P12" s="1029"/>
      <c r="Q12" s="1035"/>
      <c r="R12" s="1036"/>
      <c r="S12" s="1036"/>
      <c r="T12" s="1036"/>
      <c r="U12" s="1036"/>
      <c r="V12" s="1036"/>
      <c r="W12" s="1036"/>
      <c r="X12" s="1036"/>
      <c r="Y12" s="1036"/>
      <c r="Z12" s="1036"/>
      <c r="AA12" s="1036"/>
      <c r="AB12" s="1036"/>
      <c r="AC12" s="1036"/>
      <c r="AD12" s="1036"/>
      <c r="AE12" s="1037"/>
      <c r="AF12" s="1032"/>
      <c r="AG12" s="1033"/>
      <c r="AH12" s="1033"/>
      <c r="AI12" s="1033"/>
      <c r="AJ12" s="1034"/>
      <c r="AK12" s="1077"/>
      <c r="AL12" s="1078"/>
      <c r="AM12" s="1078"/>
      <c r="AN12" s="1078"/>
      <c r="AO12" s="1078"/>
      <c r="AP12" s="1078"/>
      <c r="AQ12" s="1078"/>
      <c r="AR12" s="1078"/>
      <c r="AS12" s="1078"/>
      <c r="AT12" s="1078"/>
      <c r="AU12" s="1079"/>
      <c r="AV12" s="1079"/>
      <c r="AW12" s="1079"/>
      <c r="AX12" s="1079"/>
      <c r="AY12" s="1080"/>
      <c r="AZ12" s="232"/>
      <c r="BA12" s="232"/>
      <c r="BB12" s="232"/>
      <c r="BC12" s="232"/>
      <c r="BD12" s="232"/>
      <c r="BE12" s="233"/>
      <c r="BF12" s="233"/>
      <c r="BG12" s="233"/>
      <c r="BH12" s="233"/>
      <c r="BI12" s="233"/>
      <c r="BJ12" s="233"/>
      <c r="BK12" s="233"/>
      <c r="BL12" s="233"/>
      <c r="BM12" s="233"/>
      <c r="BN12" s="233"/>
      <c r="BO12" s="233"/>
      <c r="BP12" s="233"/>
      <c r="BQ12" s="238">
        <v>6</v>
      </c>
      <c r="BR12" s="239"/>
      <c r="BS12" s="989"/>
      <c r="BT12" s="990"/>
      <c r="BU12" s="990"/>
      <c r="BV12" s="990"/>
      <c r="BW12" s="990"/>
      <c r="BX12" s="990"/>
      <c r="BY12" s="990"/>
      <c r="BZ12" s="990"/>
      <c r="CA12" s="990"/>
      <c r="CB12" s="990"/>
      <c r="CC12" s="990"/>
      <c r="CD12" s="990"/>
      <c r="CE12" s="990"/>
      <c r="CF12" s="990"/>
      <c r="CG12" s="1011"/>
      <c r="CH12" s="986"/>
      <c r="CI12" s="987"/>
      <c r="CJ12" s="987"/>
      <c r="CK12" s="987"/>
      <c r="CL12" s="988"/>
      <c r="CM12" s="986"/>
      <c r="CN12" s="987"/>
      <c r="CO12" s="987"/>
      <c r="CP12" s="987"/>
      <c r="CQ12" s="988"/>
      <c r="CR12" s="986"/>
      <c r="CS12" s="987"/>
      <c r="CT12" s="987"/>
      <c r="CU12" s="987"/>
      <c r="CV12" s="988"/>
      <c r="CW12" s="986"/>
      <c r="CX12" s="987"/>
      <c r="CY12" s="987"/>
      <c r="CZ12" s="987"/>
      <c r="DA12" s="988"/>
      <c r="DB12" s="986"/>
      <c r="DC12" s="987"/>
      <c r="DD12" s="987"/>
      <c r="DE12" s="987"/>
      <c r="DF12" s="988"/>
      <c r="DG12" s="986"/>
      <c r="DH12" s="987"/>
      <c r="DI12" s="987"/>
      <c r="DJ12" s="987"/>
      <c r="DK12" s="988"/>
      <c r="DL12" s="986"/>
      <c r="DM12" s="987"/>
      <c r="DN12" s="987"/>
      <c r="DO12" s="987"/>
      <c r="DP12" s="988"/>
      <c r="DQ12" s="986"/>
      <c r="DR12" s="987"/>
      <c r="DS12" s="987"/>
      <c r="DT12" s="987"/>
      <c r="DU12" s="988"/>
      <c r="DV12" s="989"/>
      <c r="DW12" s="990"/>
      <c r="DX12" s="990"/>
      <c r="DY12" s="990"/>
      <c r="DZ12" s="991"/>
      <c r="EA12" s="234"/>
    </row>
    <row r="13" spans="1:131" s="235" customFormat="1" ht="26.25" customHeight="1" x14ac:dyDescent="0.15">
      <c r="A13" s="238">
        <v>7</v>
      </c>
      <c r="B13" s="1027"/>
      <c r="C13" s="1028"/>
      <c r="D13" s="1028"/>
      <c r="E13" s="1028"/>
      <c r="F13" s="1028"/>
      <c r="G13" s="1028"/>
      <c r="H13" s="1028"/>
      <c r="I13" s="1028"/>
      <c r="J13" s="1028"/>
      <c r="K13" s="1028"/>
      <c r="L13" s="1028"/>
      <c r="M13" s="1028"/>
      <c r="N13" s="1028"/>
      <c r="O13" s="1028"/>
      <c r="P13" s="1029"/>
      <c r="Q13" s="1035"/>
      <c r="R13" s="1036"/>
      <c r="S13" s="1036"/>
      <c r="T13" s="1036"/>
      <c r="U13" s="1036"/>
      <c r="V13" s="1036"/>
      <c r="W13" s="1036"/>
      <c r="X13" s="1036"/>
      <c r="Y13" s="1036"/>
      <c r="Z13" s="1036"/>
      <c r="AA13" s="1036"/>
      <c r="AB13" s="1036"/>
      <c r="AC13" s="1036"/>
      <c r="AD13" s="1036"/>
      <c r="AE13" s="1037"/>
      <c r="AF13" s="1032"/>
      <c r="AG13" s="1033"/>
      <c r="AH13" s="1033"/>
      <c r="AI13" s="1033"/>
      <c r="AJ13" s="1034"/>
      <c r="AK13" s="1077"/>
      <c r="AL13" s="1078"/>
      <c r="AM13" s="1078"/>
      <c r="AN13" s="1078"/>
      <c r="AO13" s="1078"/>
      <c r="AP13" s="1078"/>
      <c r="AQ13" s="1078"/>
      <c r="AR13" s="1078"/>
      <c r="AS13" s="1078"/>
      <c r="AT13" s="1078"/>
      <c r="AU13" s="1079"/>
      <c r="AV13" s="1079"/>
      <c r="AW13" s="1079"/>
      <c r="AX13" s="1079"/>
      <c r="AY13" s="1080"/>
      <c r="AZ13" s="232"/>
      <c r="BA13" s="232"/>
      <c r="BB13" s="232"/>
      <c r="BC13" s="232"/>
      <c r="BD13" s="232"/>
      <c r="BE13" s="233"/>
      <c r="BF13" s="233"/>
      <c r="BG13" s="233"/>
      <c r="BH13" s="233"/>
      <c r="BI13" s="233"/>
      <c r="BJ13" s="233"/>
      <c r="BK13" s="233"/>
      <c r="BL13" s="233"/>
      <c r="BM13" s="233"/>
      <c r="BN13" s="233"/>
      <c r="BO13" s="233"/>
      <c r="BP13" s="233"/>
      <c r="BQ13" s="238">
        <v>7</v>
      </c>
      <c r="BR13" s="239"/>
      <c r="BS13" s="989"/>
      <c r="BT13" s="990"/>
      <c r="BU13" s="990"/>
      <c r="BV13" s="990"/>
      <c r="BW13" s="990"/>
      <c r="BX13" s="990"/>
      <c r="BY13" s="990"/>
      <c r="BZ13" s="990"/>
      <c r="CA13" s="990"/>
      <c r="CB13" s="990"/>
      <c r="CC13" s="990"/>
      <c r="CD13" s="990"/>
      <c r="CE13" s="990"/>
      <c r="CF13" s="990"/>
      <c r="CG13" s="1011"/>
      <c r="CH13" s="986"/>
      <c r="CI13" s="987"/>
      <c r="CJ13" s="987"/>
      <c r="CK13" s="987"/>
      <c r="CL13" s="988"/>
      <c r="CM13" s="986"/>
      <c r="CN13" s="987"/>
      <c r="CO13" s="987"/>
      <c r="CP13" s="987"/>
      <c r="CQ13" s="988"/>
      <c r="CR13" s="986"/>
      <c r="CS13" s="987"/>
      <c r="CT13" s="987"/>
      <c r="CU13" s="987"/>
      <c r="CV13" s="988"/>
      <c r="CW13" s="986"/>
      <c r="CX13" s="987"/>
      <c r="CY13" s="987"/>
      <c r="CZ13" s="987"/>
      <c r="DA13" s="988"/>
      <c r="DB13" s="986"/>
      <c r="DC13" s="987"/>
      <c r="DD13" s="987"/>
      <c r="DE13" s="987"/>
      <c r="DF13" s="988"/>
      <c r="DG13" s="986"/>
      <c r="DH13" s="987"/>
      <c r="DI13" s="987"/>
      <c r="DJ13" s="987"/>
      <c r="DK13" s="988"/>
      <c r="DL13" s="986"/>
      <c r="DM13" s="987"/>
      <c r="DN13" s="987"/>
      <c r="DO13" s="987"/>
      <c r="DP13" s="988"/>
      <c r="DQ13" s="986"/>
      <c r="DR13" s="987"/>
      <c r="DS13" s="987"/>
      <c r="DT13" s="987"/>
      <c r="DU13" s="988"/>
      <c r="DV13" s="989"/>
      <c r="DW13" s="990"/>
      <c r="DX13" s="990"/>
      <c r="DY13" s="990"/>
      <c r="DZ13" s="991"/>
      <c r="EA13" s="234"/>
    </row>
    <row r="14" spans="1:131" s="235" customFormat="1" ht="26.25" customHeight="1" x14ac:dyDescent="0.15">
      <c r="A14" s="238">
        <v>8</v>
      </c>
      <c r="B14" s="1027"/>
      <c r="C14" s="1028"/>
      <c r="D14" s="1028"/>
      <c r="E14" s="1028"/>
      <c r="F14" s="1028"/>
      <c r="G14" s="1028"/>
      <c r="H14" s="1028"/>
      <c r="I14" s="1028"/>
      <c r="J14" s="1028"/>
      <c r="K14" s="1028"/>
      <c r="L14" s="1028"/>
      <c r="M14" s="1028"/>
      <c r="N14" s="1028"/>
      <c r="O14" s="1028"/>
      <c r="P14" s="1029"/>
      <c r="Q14" s="1035"/>
      <c r="R14" s="1036"/>
      <c r="S14" s="1036"/>
      <c r="T14" s="1036"/>
      <c r="U14" s="1036"/>
      <c r="V14" s="1036"/>
      <c r="W14" s="1036"/>
      <c r="X14" s="1036"/>
      <c r="Y14" s="1036"/>
      <c r="Z14" s="1036"/>
      <c r="AA14" s="1036"/>
      <c r="AB14" s="1036"/>
      <c r="AC14" s="1036"/>
      <c r="AD14" s="1036"/>
      <c r="AE14" s="1037"/>
      <c r="AF14" s="1032"/>
      <c r="AG14" s="1033"/>
      <c r="AH14" s="1033"/>
      <c r="AI14" s="1033"/>
      <c r="AJ14" s="1034"/>
      <c r="AK14" s="1077"/>
      <c r="AL14" s="1078"/>
      <c r="AM14" s="1078"/>
      <c r="AN14" s="1078"/>
      <c r="AO14" s="1078"/>
      <c r="AP14" s="1078"/>
      <c r="AQ14" s="1078"/>
      <c r="AR14" s="1078"/>
      <c r="AS14" s="1078"/>
      <c r="AT14" s="1078"/>
      <c r="AU14" s="1079"/>
      <c r="AV14" s="1079"/>
      <c r="AW14" s="1079"/>
      <c r="AX14" s="1079"/>
      <c r="AY14" s="1080"/>
      <c r="AZ14" s="232"/>
      <c r="BA14" s="232"/>
      <c r="BB14" s="232"/>
      <c r="BC14" s="232"/>
      <c r="BD14" s="232"/>
      <c r="BE14" s="233"/>
      <c r="BF14" s="233"/>
      <c r="BG14" s="233"/>
      <c r="BH14" s="233"/>
      <c r="BI14" s="233"/>
      <c r="BJ14" s="233"/>
      <c r="BK14" s="233"/>
      <c r="BL14" s="233"/>
      <c r="BM14" s="233"/>
      <c r="BN14" s="233"/>
      <c r="BO14" s="233"/>
      <c r="BP14" s="233"/>
      <c r="BQ14" s="238">
        <v>8</v>
      </c>
      <c r="BR14" s="239"/>
      <c r="BS14" s="989"/>
      <c r="BT14" s="990"/>
      <c r="BU14" s="990"/>
      <c r="BV14" s="990"/>
      <c r="BW14" s="990"/>
      <c r="BX14" s="990"/>
      <c r="BY14" s="990"/>
      <c r="BZ14" s="990"/>
      <c r="CA14" s="990"/>
      <c r="CB14" s="990"/>
      <c r="CC14" s="990"/>
      <c r="CD14" s="990"/>
      <c r="CE14" s="990"/>
      <c r="CF14" s="990"/>
      <c r="CG14" s="1011"/>
      <c r="CH14" s="986"/>
      <c r="CI14" s="987"/>
      <c r="CJ14" s="987"/>
      <c r="CK14" s="987"/>
      <c r="CL14" s="988"/>
      <c r="CM14" s="986"/>
      <c r="CN14" s="987"/>
      <c r="CO14" s="987"/>
      <c r="CP14" s="987"/>
      <c r="CQ14" s="988"/>
      <c r="CR14" s="986"/>
      <c r="CS14" s="987"/>
      <c r="CT14" s="987"/>
      <c r="CU14" s="987"/>
      <c r="CV14" s="988"/>
      <c r="CW14" s="986"/>
      <c r="CX14" s="987"/>
      <c r="CY14" s="987"/>
      <c r="CZ14" s="987"/>
      <c r="DA14" s="988"/>
      <c r="DB14" s="986"/>
      <c r="DC14" s="987"/>
      <c r="DD14" s="987"/>
      <c r="DE14" s="987"/>
      <c r="DF14" s="988"/>
      <c r="DG14" s="986"/>
      <c r="DH14" s="987"/>
      <c r="DI14" s="987"/>
      <c r="DJ14" s="987"/>
      <c r="DK14" s="988"/>
      <c r="DL14" s="986"/>
      <c r="DM14" s="987"/>
      <c r="DN14" s="987"/>
      <c r="DO14" s="987"/>
      <c r="DP14" s="988"/>
      <c r="DQ14" s="986"/>
      <c r="DR14" s="987"/>
      <c r="DS14" s="987"/>
      <c r="DT14" s="987"/>
      <c r="DU14" s="988"/>
      <c r="DV14" s="989"/>
      <c r="DW14" s="990"/>
      <c r="DX14" s="990"/>
      <c r="DY14" s="990"/>
      <c r="DZ14" s="991"/>
      <c r="EA14" s="234"/>
    </row>
    <row r="15" spans="1:131" s="235" customFormat="1" ht="26.25" customHeight="1" x14ac:dyDescent="0.15">
      <c r="A15" s="238">
        <v>9</v>
      </c>
      <c r="B15" s="1027"/>
      <c r="C15" s="1028"/>
      <c r="D15" s="1028"/>
      <c r="E15" s="1028"/>
      <c r="F15" s="1028"/>
      <c r="G15" s="1028"/>
      <c r="H15" s="1028"/>
      <c r="I15" s="1028"/>
      <c r="J15" s="1028"/>
      <c r="K15" s="1028"/>
      <c r="L15" s="1028"/>
      <c r="M15" s="1028"/>
      <c r="N15" s="1028"/>
      <c r="O15" s="1028"/>
      <c r="P15" s="1029"/>
      <c r="Q15" s="1035"/>
      <c r="R15" s="1036"/>
      <c r="S15" s="1036"/>
      <c r="T15" s="1036"/>
      <c r="U15" s="1036"/>
      <c r="V15" s="1036"/>
      <c r="W15" s="1036"/>
      <c r="X15" s="1036"/>
      <c r="Y15" s="1036"/>
      <c r="Z15" s="1036"/>
      <c r="AA15" s="1036"/>
      <c r="AB15" s="1036"/>
      <c r="AC15" s="1036"/>
      <c r="AD15" s="1036"/>
      <c r="AE15" s="1037"/>
      <c r="AF15" s="1032"/>
      <c r="AG15" s="1033"/>
      <c r="AH15" s="1033"/>
      <c r="AI15" s="1033"/>
      <c r="AJ15" s="1034"/>
      <c r="AK15" s="1077"/>
      <c r="AL15" s="1078"/>
      <c r="AM15" s="1078"/>
      <c r="AN15" s="1078"/>
      <c r="AO15" s="1078"/>
      <c r="AP15" s="1078"/>
      <c r="AQ15" s="1078"/>
      <c r="AR15" s="1078"/>
      <c r="AS15" s="1078"/>
      <c r="AT15" s="1078"/>
      <c r="AU15" s="1079"/>
      <c r="AV15" s="1079"/>
      <c r="AW15" s="1079"/>
      <c r="AX15" s="1079"/>
      <c r="AY15" s="1080"/>
      <c r="AZ15" s="232"/>
      <c r="BA15" s="232"/>
      <c r="BB15" s="232"/>
      <c r="BC15" s="232"/>
      <c r="BD15" s="232"/>
      <c r="BE15" s="233"/>
      <c r="BF15" s="233"/>
      <c r="BG15" s="233"/>
      <c r="BH15" s="233"/>
      <c r="BI15" s="233"/>
      <c r="BJ15" s="233"/>
      <c r="BK15" s="233"/>
      <c r="BL15" s="233"/>
      <c r="BM15" s="233"/>
      <c r="BN15" s="233"/>
      <c r="BO15" s="233"/>
      <c r="BP15" s="233"/>
      <c r="BQ15" s="238">
        <v>9</v>
      </c>
      <c r="BR15" s="239"/>
      <c r="BS15" s="989"/>
      <c r="BT15" s="990"/>
      <c r="BU15" s="990"/>
      <c r="BV15" s="990"/>
      <c r="BW15" s="990"/>
      <c r="BX15" s="990"/>
      <c r="BY15" s="990"/>
      <c r="BZ15" s="990"/>
      <c r="CA15" s="990"/>
      <c r="CB15" s="990"/>
      <c r="CC15" s="990"/>
      <c r="CD15" s="990"/>
      <c r="CE15" s="990"/>
      <c r="CF15" s="990"/>
      <c r="CG15" s="1011"/>
      <c r="CH15" s="986"/>
      <c r="CI15" s="987"/>
      <c r="CJ15" s="987"/>
      <c r="CK15" s="987"/>
      <c r="CL15" s="988"/>
      <c r="CM15" s="986"/>
      <c r="CN15" s="987"/>
      <c r="CO15" s="987"/>
      <c r="CP15" s="987"/>
      <c r="CQ15" s="988"/>
      <c r="CR15" s="986"/>
      <c r="CS15" s="987"/>
      <c r="CT15" s="987"/>
      <c r="CU15" s="987"/>
      <c r="CV15" s="988"/>
      <c r="CW15" s="986"/>
      <c r="CX15" s="987"/>
      <c r="CY15" s="987"/>
      <c r="CZ15" s="987"/>
      <c r="DA15" s="988"/>
      <c r="DB15" s="986"/>
      <c r="DC15" s="987"/>
      <c r="DD15" s="987"/>
      <c r="DE15" s="987"/>
      <c r="DF15" s="988"/>
      <c r="DG15" s="986"/>
      <c r="DH15" s="987"/>
      <c r="DI15" s="987"/>
      <c r="DJ15" s="987"/>
      <c r="DK15" s="988"/>
      <c r="DL15" s="986"/>
      <c r="DM15" s="987"/>
      <c r="DN15" s="987"/>
      <c r="DO15" s="987"/>
      <c r="DP15" s="988"/>
      <c r="DQ15" s="986"/>
      <c r="DR15" s="987"/>
      <c r="DS15" s="987"/>
      <c r="DT15" s="987"/>
      <c r="DU15" s="988"/>
      <c r="DV15" s="989"/>
      <c r="DW15" s="990"/>
      <c r="DX15" s="990"/>
      <c r="DY15" s="990"/>
      <c r="DZ15" s="991"/>
      <c r="EA15" s="234"/>
    </row>
    <row r="16" spans="1:131" s="235" customFormat="1" ht="26.25" customHeight="1" x14ac:dyDescent="0.15">
      <c r="A16" s="238">
        <v>10</v>
      </c>
      <c r="B16" s="1027"/>
      <c r="C16" s="1028"/>
      <c r="D16" s="1028"/>
      <c r="E16" s="1028"/>
      <c r="F16" s="1028"/>
      <c r="G16" s="1028"/>
      <c r="H16" s="1028"/>
      <c r="I16" s="1028"/>
      <c r="J16" s="1028"/>
      <c r="K16" s="1028"/>
      <c r="L16" s="1028"/>
      <c r="M16" s="1028"/>
      <c r="N16" s="1028"/>
      <c r="O16" s="1028"/>
      <c r="P16" s="1029"/>
      <c r="Q16" s="1035"/>
      <c r="R16" s="1036"/>
      <c r="S16" s="1036"/>
      <c r="T16" s="1036"/>
      <c r="U16" s="1036"/>
      <c r="V16" s="1036"/>
      <c r="W16" s="1036"/>
      <c r="X16" s="1036"/>
      <c r="Y16" s="1036"/>
      <c r="Z16" s="1036"/>
      <c r="AA16" s="1036"/>
      <c r="AB16" s="1036"/>
      <c r="AC16" s="1036"/>
      <c r="AD16" s="1036"/>
      <c r="AE16" s="1037"/>
      <c r="AF16" s="1032"/>
      <c r="AG16" s="1033"/>
      <c r="AH16" s="1033"/>
      <c r="AI16" s="1033"/>
      <c r="AJ16" s="1034"/>
      <c r="AK16" s="1077"/>
      <c r="AL16" s="1078"/>
      <c r="AM16" s="1078"/>
      <c r="AN16" s="1078"/>
      <c r="AO16" s="1078"/>
      <c r="AP16" s="1078"/>
      <c r="AQ16" s="1078"/>
      <c r="AR16" s="1078"/>
      <c r="AS16" s="1078"/>
      <c r="AT16" s="1078"/>
      <c r="AU16" s="1079"/>
      <c r="AV16" s="1079"/>
      <c r="AW16" s="1079"/>
      <c r="AX16" s="1079"/>
      <c r="AY16" s="1080"/>
      <c r="AZ16" s="232"/>
      <c r="BA16" s="232"/>
      <c r="BB16" s="232"/>
      <c r="BC16" s="232"/>
      <c r="BD16" s="232"/>
      <c r="BE16" s="233"/>
      <c r="BF16" s="233"/>
      <c r="BG16" s="233"/>
      <c r="BH16" s="233"/>
      <c r="BI16" s="233"/>
      <c r="BJ16" s="233"/>
      <c r="BK16" s="233"/>
      <c r="BL16" s="233"/>
      <c r="BM16" s="233"/>
      <c r="BN16" s="233"/>
      <c r="BO16" s="233"/>
      <c r="BP16" s="233"/>
      <c r="BQ16" s="238">
        <v>10</v>
      </c>
      <c r="BR16" s="239"/>
      <c r="BS16" s="989"/>
      <c r="BT16" s="990"/>
      <c r="BU16" s="990"/>
      <c r="BV16" s="990"/>
      <c r="BW16" s="990"/>
      <c r="BX16" s="990"/>
      <c r="BY16" s="990"/>
      <c r="BZ16" s="990"/>
      <c r="CA16" s="990"/>
      <c r="CB16" s="990"/>
      <c r="CC16" s="990"/>
      <c r="CD16" s="990"/>
      <c r="CE16" s="990"/>
      <c r="CF16" s="990"/>
      <c r="CG16" s="1011"/>
      <c r="CH16" s="986"/>
      <c r="CI16" s="987"/>
      <c r="CJ16" s="987"/>
      <c r="CK16" s="987"/>
      <c r="CL16" s="988"/>
      <c r="CM16" s="986"/>
      <c r="CN16" s="987"/>
      <c r="CO16" s="987"/>
      <c r="CP16" s="987"/>
      <c r="CQ16" s="988"/>
      <c r="CR16" s="986"/>
      <c r="CS16" s="987"/>
      <c r="CT16" s="987"/>
      <c r="CU16" s="987"/>
      <c r="CV16" s="988"/>
      <c r="CW16" s="986"/>
      <c r="CX16" s="987"/>
      <c r="CY16" s="987"/>
      <c r="CZ16" s="987"/>
      <c r="DA16" s="988"/>
      <c r="DB16" s="986"/>
      <c r="DC16" s="987"/>
      <c r="DD16" s="987"/>
      <c r="DE16" s="987"/>
      <c r="DF16" s="988"/>
      <c r="DG16" s="986"/>
      <c r="DH16" s="987"/>
      <c r="DI16" s="987"/>
      <c r="DJ16" s="987"/>
      <c r="DK16" s="988"/>
      <c r="DL16" s="986"/>
      <c r="DM16" s="987"/>
      <c r="DN16" s="987"/>
      <c r="DO16" s="987"/>
      <c r="DP16" s="988"/>
      <c r="DQ16" s="986"/>
      <c r="DR16" s="987"/>
      <c r="DS16" s="987"/>
      <c r="DT16" s="987"/>
      <c r="DU16" s="988"/>
      <c r="DV16" s="989"/>
      <c r="DW16" s="990"/>
      <c r="DX16" s="990"/>
      <c r="DY16" s="990"/>
      <c r="DZ16" s="991"/>
      <c r="EA16" s="234"/>
    </row>
    <row r="17" spans="1:131" s="235" customFormat="1" ht="26.25" customHeight="1" x14ac:dyDescent="0.15">
      <c r="A17" s="238">
        <v>11</v>
      </c>
      <c r="B17" s="1027"/>
      <c r="C17" s="1028"/>
      <c r="D17" s="1028"/>
      <c r="E17" s="1028"/>
      <c r="F17" s="1028"/>
      <c r="G17" s="1028"/>
      <c r="H17" s="1028"/>
      <c r="I17" s="1028"/>
      <c r="J17" s="1028"/>
      <c r="K17" s="1028"/>
      <c r="L17" s="1028"/>
      <c r="M17" s="1028"/>
      <c r="N17" s="1028"/>
      <c r="O17" s="1028"/>
      <c r="P17" s="1029"/>
      <c r="Q17" s="1035"/>
      <c r="R17" s="1036"/>
      <c r="S17" s="1036"/>
      <c r="T17" s="1036"/>
      <c r="U17" s="1036"/>
      <c r="V17" s="1036"/>
      <c r="W17" s="1036"/>
      <c r="X17" s="1036"/>
      <c r="Y17" s="1036"/>
      <c r="Z17" s="1036"/>
      <c r="AA17" s="1036"/>
      <c r="AB17" s="1036"/>
      <c r="AC17" s="1036"/>
      <c r="AD17" s="1036"/>
      <c r="AE17" s="1037"/>
      <c r="AF17" s="1032"/>
      <c r="AG17" s="1033"/>
      <c r="AH17" s="1033"/>
      <c r="AI17" s="1033"/>
      <c r="AJ17" s="1034"/>
      <c r="AK17" s="1077"/>
      <c r="AL17" s="1078"/>
      <c r="AM17" s="1078"/>
      <c r="AN17" s="1078"/>
      <c r="AO17" s="1078"/>
      <c r="AP17" s="1078"/>
      <c r="AQ17" s="1078"/>
      <c r="AR17" s="1078"/>
      <c r="AS17" s="1078"/>
      <c r="AT17" s="1078"/>
      <c r="AU17" s="1079"/>
      <c r="AV17" s="1079"/>
      <c r="AW17" s="1079"/>
      <c r="AX17" s="1079"/>
      <c r="AY17" s="1080"/>
      <c r="AZ17" s="232"/>
      <c r="BA17" s="232"/>
      <c r="BB17" s="232"/>
      <c r="BC17" s="232"/>
      <c r="BD17" s="232"/>
      <c r="BE17" s="233"/>
      <c r="BF17" s="233"/>
      <c r="BG17" s="233"/>
      <c r="BH17" s="233"/>
      <c r="BI17" s="233"/>
      <c r="BJ17" s="233"/>
      <c r="BK17" s="233"/>
      <c r="BL17" s="233"/>
      <c r="BM17" s="233"/>
      <c r="BN17" s="233"/>
      <c r="BO17" s="233"/>
      <c r="BP17" s="233"/>
      <c r="BQ17" s="238">
        <v>11</v>
      </c>
      <c r="BR17" s="239"/>
      <c r="BS17" s="989"/>
      <c r="BT17" s="990"/>
      <c r="BU17" s="990"/>
      <c r="BV17" s="990"/>
      <c r="BW17" s="990"/>
      <c r="BX17" s="990"/>
      <c r="BY17" s="990"/>
      <c r="BZ17" s="990"/>
      <c r="CA17" s="990"/>
      <c r="CB17" s="990"/>
      <c r="CC17" s="990"/>
      <c r="CD17" s="990"/>
      <c r="CE17" s="990"/>
      <c r="CF17" s="990"/>
      <c r="CG17" s="1011"/>
      <c r="CH17" s="986"/>
      <c r="CI17" s="987"/>
      <c r="CJ17" s="987"/>
      <c r="CK17" s="987"/>
      <c r="CL17" s="988"/>
      <c r="CM17" s="986"/>
      <c r="CN17" s="987"/>
      <c r="CO17" s="987"/>
      <c r="CP17" s="987"/>
      <c r="CQ17" s="988"/>
      <c r="CR17" s="986"/>
      <c r="CS17" s="987"/>
      <c r="CT17" s="987"/>
      <c r="CU17" s="987"/>
      <c r="CV17" s="988"/>
      <c r="CW17" s="986"/>
      <c r="CX17" s="987"/>
      <c r="CY17" s="987"/>
      <c r="CZ17" s="987"/>
      <c r="DA17" s="988"/>
      <c r="DB17" s="986"/>
      <c r="DC17" s="987"/>
      <c r="DD17" s="987"/>
      <c r="DE17" s="987"/>
      <c r="DF17" s="988"/>
      <c r="DG17" s="986"/>
      <c r="DH17" s="987"/>
      <c r="DI17" s="987"/>
      <c r="DJ17" s="987"/>
      <c r="DK17" s="988"/>
      <c r="DL17" s="986"/>
      <c r="DM17" s="987"/>
      <c r="DN17" s="987"/>
      <c r="DO17" s="987"/>
      <c r="DP17" s="988"/>
      <c r="DQ17" s="986"/>
      <c r="DR17" s="987"/>
      <c r="DS17" s="987"/>
      <c r="DT17" s="987"/>
      <c r="DU17" s="988"/>
      <c r="DV17" s="989"/>
      <c r="DW17" s="990"/>
      <c r="DX17" s="990"/>
      <c r="DY17" s="990"/>
      <c r="DZ17" s="991"/>
      <c r="EA17" s="234"/>
    </row>
    <row r="18" spans="1:131" s="235" customFormat="1" ht="26.25" customHeight="1" x14ac:dyDescent="0.15">
      <c r="A18" s="238">
        <v>12</v>
      </c>
      <c r="B18" s="1027"/>
      <c r="C18" s="1028"/>
      <c r="D18" s="1028"/>
      <c r="E18" s="1028"/>
      <c r="F18" s="1028"/>
      <c r="G18" s="1028"/>
      <c r="H18" s="1028"/>
      <c r="I18" s="1028"/>
      <c r="J18" s="1028"/>
      <c r="K18" s="1028"/>
      <c r="L18" s="1028"/>
      <c r="M18" s="1028"/>
      <c r="N18" s="1028"/>
      <c r="O18" s="1028"/>
      <c r="P18" s="1029"/>
      <c r="Q18" s="1035"/>
      <c r="R18" s="1036"/>
      <c r="S18" s="1036"/>
      <c r="T18" s="1036"/>
      <c r="U18" s="1036"/>
      <c r="V18" s="1036"/>
      <c r="W18" s="1036"/>
      <c r="X18" s="1036"/>
      <c r="Y18" s="1036"/>
      <c r="Z18" s="1036"/>
      <c r="AA18" s="1036"/>
      <c r="AB18" s="1036"/>
      <c r="AC18" s="1036"/>
      <c r="AD18" s="1036"/>
      <c r="AE18" s="1037"/>
      <c r="AF18" s="1032"/>
      <c r="AG18" s="1033"/>
      <c r="AH18" s="1033"/>
      <c r="AI18" s="1033"/>
      <c r="AJ18" s="1034"/>
      <c r="AK18" s="1077"/>
      <c r="AL18" s="1078"/>
      <c r="AM18" s="1078"/>
      <c r="AN18" s="1078"/>
      <c r="AO18" s="1078"/>
      <c r="AP18" s="1078"/>
      <c r="AQ18" s="1078"/>
      <c r="AR18" s="1078"/>
      <c r="AS18" s="1078"/>
      <c r="AT18" s="1078"/>
      <c r="AU18" s="1079"/>
      <c r="AV18" s="1079"/>
      <c r="AW18" s="1079"/>
      <c r="AX18" s="1079"/>
      <c r="AY18" s="1080"/>
      <c r="AZ18" s="232"/>
      <c r="BA18" s="232"/>
      <c r="BB18" s="232"/>
      <c r="BC18" s="232"/>
      <c r="BD18" s="232"/>
      <c r="BE18" s="233"/>
      <c r="BF18" s="233"/>
      <c r="BG18" s="233"/>
      <c r="BH18" s="233"/>
      <c r="BI18" s="233"/>
      <c r="BJ18" s="233"/>
      <c r="BK18" s="233"/>
      <c r="BL18" s="233"/>
      <c r="BM18" s="233"/>
      <c r="BN18" s="233"/>
      <c r="BO18" s="233"/>
      <c r="BP18" s="233"/>
      <c r="BQ18" s="238">
        <v>12</v>
      </c>
      <c r="BR18" s="239"/>
      <c r="BS18" s="989"/>
      <c r="BT18" s="990"/>
      <c r="BU18" s="990"/>
      <c r="BV18" s="990"/>
      <c r="BW18" s="990"/>
      <c r="BX18" s="990"/>
      <c r="BY18" s="990"/>
      <c r="BZ18" s="990"/>
      <c r="CA18" s="990"/>
      <c r="CB18" s="990"/>
      <c r="CC18" s="990"/>
      <c r="CD18" s="990"/>
      <c r="CE18" s="990"/>
      <c r="CF18" s="990"/>
      <c r="CG18" s="1011"/>
      <c r="CH18" s="986"/>
      <c r="CI18" s="987"/>
      <c r="CJ18" s="987"/>
      <c r="CK18" s="987"/>
      <c r="CL18" s="988"/>
      <c r="CM18" s="986"/>
      <c r="CN18" s="987"/>
      <c r="CO18" s="987"/>
      <c r="CP18" s="987"/>
      <c r="CQ18" s="988"/>
      <c r="CR18" s="986"/>
      <c r="CS18" s="987"/>
      <c r="CT18" s="987"/>
      <c r="CU18" s="987"/>
      <c r="CV18" s="988"/>
      <c r="CW18" s="986"/>
      <c r="CX18" s="987"/>
      <c r="CY18" s="987"/>
      <c r="CZ18" s="987"/>
      <c r="DA18" s="988"/>
      <c r="DB18" s="986"/>
      <c r="DC18" s="987"/>
      <c r="DD18" s="987"/>
      <c r="DE18" s="987"/>
      <c r="DF18" s="988"/>
      <c r="DG18" s="986"/>
      <c r="DH18" s="987"/>
      <c r="DI18" s="987"/>
      <c r="DJ18" s="987"/>
      <c r="DK18" s="988"/>
      <c r="DL18" s="986"/>
      <c r="DM18" s="987"/>
      <c r="DN18" s="987"/>
      <c r="DO18" s="987"/>
      <c r="DP18" s="988"/>
      <c r="DQ18" s="986"/>
      <c r="DR18" s="987"/>
      <c r="DS18" s="987"/>
      <c r="DT18" s="987"/>
      <c r="DU18" s="988"/>
      <c r="DV18" s="989"/>
      <c r="DW18" s="990"/>
      <c r="DX18" s="990"/>
      <c r="DY18" s="990"/>
      <c r="DZ18" s="991"/>
      <c r="EA18" s="234"/>
    </row>
    <row r="19" spans="1:131" s="235" customFormat="1" ht="26.25" customHeight="1" x14ac:dyDescent="0.15">
      <c r="A19" s="238">
        <v>13</v>
      </c>
      <c r="B19" s="1027"/>
      <c r="C19" s="1028"/>
      <c r="D19" s="1028"/>
      <c r="E19" s="1028"/>
      <c r="F19" s="1028"/>
      <c r="G19" s="1028"/>
      <c r="H19" s="1028"/>
      <c r="I19" s="1028"/>
      <c r="J19" s="1028"/>
      <c r="K19" s="1028"/>
      <c r="L19" s="1028"/>
      <c r="M19" s="1028"/>
      <c r="N19" s="1028"/>
      <c r="O19" s="1028"/>
      <c r="P19" s="1029"/>
      <c r="Q19" s="1035"/>
      <c r="R19" s="1036"/>
      <c r="S19" s="1036"/>
      <c r="T19" s="1036"/>
      <c r="U19" s="1036"/>
      <c r="V19" s="1036"/>
      <c r="W19" s="1036"/>
      <c r="X19" s="1036"/>
      <c r="Y19" s="1036"/>
      <c r="Z19" s="1036"/>
      <c r="AA19" s="1036"/>
      <c r="AB19" s="1036"/>
      <c r="AC19" s="1036"/>
      <c r="AD19" s="1036"/>
      <c r="AE19" s="1037"/>
      <c r="AF19" s="1032"/>
      <c r="AG19" s="1033"/>
      <c r="AH19" s="1033"/>
      <c r="AI19" s="1033"/>
      <c r="AJ19" s="1034"/>
      <c r="AK19" s="1077"/>
      <c r="AL19" s="1078"/>
      <c r="AM19" s="1078"/>
      <c r="AN19" s="1078"/>
      <c r="AO19" s="1078"/>
      <c r="AP19" s="1078"/>
      <c r="AQ19" s="1078"/>
      <c r="AR19" s="1078"/>
      <c r="AS19" s="1078"/>
      <c r="AT19" s="1078"/>
      <c r="AU19" s="1079"/>
      <c r="AV19" s="1079"/>
      <c r="AW19" s="1079"/>
      <c r="AX19" s="1079"/>
      <c r="AY19" s="1080"/>
      <c r="AZ19" s="232"/>
      <c r="BA19" s="232"/>
      <c r="BB19" s="232"/>
      <c r="BC19" s="232"/>
      <c r="BD19" s="232"/>
      <c r="BE19" s="233"/>
      <c r="BF19" s="233"/>
      <c r="BG19" s="233"/>
      <c r="BH19" s="233"/>
      <c r="BI19" s="233"/>
      <c r="BJ19" s="233"/>
      <c r="BK19" s="233"/>
      <c r="BL19" s="233"/>
      <c r="BM19" s="233"/>
      <c r="BN19" s="233"/>
      <c r="BO19" s="233"/>
      <c r="BP19" s="233"/>
      <c r="BQ19" s="238">
        <v>13</v>
      </c>
      <c r="BR19" s="239"/>
      <c r="BS19" s="989"/>
      <c r="BT19" s="990"/>
      <c r="BU19" s="990"/>
      <c r="BV19" s="990"/>
      <c r="BW19" s="990"/>
      <c r="BX19" s="990"/>
      <c r="BY19" s="990"/>
      <c r="BZ19" s="990"/>
      <c r="CA19" s="990"/>
      <c r="CB19" s="990"/>
      <c r="CC19" s="990"/>
      <c r="CD19" s="990"/>
      <c r="CE19" s="990"/>
      <c r="CF19" s="990"/>
      <c r="CG19" s="1011"/>
      <c r="CH19" s="986"/>
      <c r="CI19" s="987"/>
      <c r="CJ19" s="987"/>
      <c r="CK19" s="987"/>
      <c r="CL19" s="988"/>
      <c r="CM19" s="986"/>
      <c r="CN19" s="987"/>
      <c r="CO19" s="987"/>
      <c r="CP19" s="987"/>
      <c r="CQ19" s="988"/>
      <c r="CR19" s="986"/>
      <c r="CS19" s="987"/>
      <c r="CT19" s="987"/>
      <c r="CU19" s="987"/>
      <c r="CV19" s="988"/>
      <c r="CW19" s="986"/>
      <c r="CX19" s="987"/>
      <c r="CY19" s="987"/>
      <c r="CZ19" s="987"/>
      <c r="DA19" s="988"/>
      <c r="DB19" s="986"/>
      <c r="DC19" s="987"/>
      <c r="DD19" s="987"/>
      <c r="DE19" s="987"/>
      <c r="DF19" s="988"/>
      <c r="DG19" s="986"/>
      <c r="DH19" s="987"/>
      <c r="DI19" s="987"/>
      <c r="DJ19" s="987"/>
      <c r="DK19" s="988"/>
      <c r="DL19" s="986"/>
      <c r="DM19" s="987"/>
      <c r="DN19" s="987"/>
      <c r="DO19" s="987"/>
      <c r="DP19" s="988"/>
      <c r="DQ19" s="986"/>
      <c r="DR19" s="987"/>
      <c r="DS19" s="987"/>
      <c r="DT19" s="987"/>
      <c r="DU19" s="988"/>
      <c r="DV19" s="989"/>
      <c r="DW19" s="990"/>
      <c r="DX19" s="990"/>
      <c r="DY19" s="990"/>
      <c r="DZ19" s="991"/>
      <c r="EA19" s="234"/>
    </row>
    <row r="20" spans="1:131" s="235" customFormat="1" ht="26.25" customHeight="1" x14ac:dyDescent="0.15">
      <c r="A20" s="238">
        <v>14</v>
      </c>
      <c r="B20" s="1027"/>
      <c r="C20" s="1028"/>
      <c r="D20" s="1028"/>
      <c r="E20" s="1028"/>
      <c r="F20" s="1028"/>
      <c r="G20" s="1028"/>
      <c r="H20" s="1028"/>
      <c r="I20" s="1028"/>
      <c r="J20" s="1028"/>
      <c r="K20" s="1028"/>
      <c r="L20" s="1028"/>
      <c r="M20" s="1028"/>
      <c r="N20" s="1028"/>
      <c r="O20" s="1028"/>
      <c r="P20" s="1029"/>
      <c r="Q20" s="1035"/>
      <c r="R20" s="1036"/>
      <c r="S20" s="1036"/>
      <c r="T20" s="1036"/>
      <c r="U20" s="1036"/>
      <c r="V20" s="1036"/>
      <c r="W20" s="1036"/>
      <c r="X20" s="1036"/>
      <c r="Y20" s="1036"/>
      <c r="Z20" s="1036"/>
      <c r="AA20" s="1036"/>
      <c r="AB20" s="1036"/>
      <c r="AC20" s="1036"/>
      <c r="AD20" s="1036"/>
      <c r="AE20" s="1037"/>
      <c r="AF20" s="1032"/>
      <c r="AG20" s="1033"/>
      <c r="AH20" s="1033"/>
      <c r="AI20" s="1033"/>
      <c r="AJ20" s="1034"/>
      <c r="AK20" s="1077"/>
      <c r="AL20" s="1078"/>
      <c r="AM20" s="1078"/>
      <c r="AN20" s="1078"/>
      <c r="AO20" s="1078"/>
      <c r="AP20" s="1078"/>
      <c r="AQ20" s="1078"/>
      <c r="AR20" s="1078"/>
      <c r="AS20" s="1078"/>
      <c r="AT20" s="1078"/>
      <c r="AU20" s="1079"/>
      <c r="AV20" s="1079"/>
      <c r="AW20" s="1079"/>
      <c r="AX20" s="1079"/>
      <c r="AY20" s="1080"/>
      <c r="AZ20" s="232"/>
      <c r="BA20" s="232"/>
      <c r="BB20" s="232"/>
      <c r="BC20" s="232"/>
      <c r="BD20" s="232"/>
      <c r="BE20" s="233"/>
      <c r="BF20" s="233"/>
      <c r="BG20" s="233"/>
      <c r="BH20" s="233"/>
      <c r="BI20" s="233"/>
      <c r="BJ20" s="233"/>
      <c r="BK20" s="233"/>
      <c r="BL20" s="233"/>
      <c r="BM20" s="233"/>
      <c r="BN20" s="233"/>
      <c r="BO20" s="233"/>
      <c r="BP20" s="233"/>
      <c r="BQ20" s="238">
        <v>14</v>
      </c>
      <c r="BR20" s="239"/>
      <c r="BS20" s="989"/>
      <c r="BT20" s="990"/>
      <c r="BU20" s="990"/>
      <c r="BV20" s="990"/>
      <c r="BW20" s="990"/>
      <c r="BX20" s="990"/>
      <c r="BY20" s="990"/>
      <c r="BZ20" s="990"/>
      <c r="CA20" s="990"/>
      <c r="CB20" s="990"/>
      <c r="CC20" s="990"/>
      <c r="CD20" s="990"/>
      <c r="CE20" s="990"/>
      <c r="CF20" s="990"/>
      <c r="CG20" s="1011"/>
      <c r="CH20" s="986"/>
      <c r="CI20" s="987"/>
      <c r="CJ20" s="987"/>
      <c r="CK20" s="987"/>
      <c r="CL20" s="988"/>
      <c r="CM20" s="986"/>
      <c r="CN20" s="987"/>
      <c r="CO20" s="987"/>
      <c r="CP20" s="987"/>
      <c r="CQ20" s="988"/>
      <c r="CR20" s="986"/>
      <c r="CS20" s="987"/>
      <c r="CT20" s="987"/>
      <c r="CU20" s="987"/>
      <c r="CV20" s="988"/>
      <c r="CW20" s="986"/>
      <c r="CX20" s="987"/>
      <c r="CY20" s="987"/>
      <c r="CZ20" s="987"/>
      <c r="DA20" s="988"/>
      <c r="DB20" s="986"/>
      <c r="DC20" s="987"/>
      <c r="DD20" s="987"/>
      <c r="DE20" s="987"/>
      <c r="DF20" s="988"/>
      <c r="DG20" s="986"/>
      <c r="DH20" s="987"/>
      <c r="DI20" s="987"/>
      <c r="DJ20" s="987"/>
      <c r="DK20" s="988"/>
      <c r="DL20" s="986"/>
      <c r="DM20" s="987"/>
      <c r="DN20" s="987"/>
      <c r="DO20" s="987"/>
      <c r="DP20" s="988"/>
      <c r="DQ20" s="986"/>
      <c r="DR20" s="987"/>
      <c r="DS20" s="987"/>
      <c r="DT20" s="987"/>
      <c r="DU20" s="988"/>
      <c r="DV20" s="989"/>
      <c r="DW20" s="990"/>
      <c r="DX20" s="990"/>
      <c r="DY20" s="990"/>
      <c r="DZ20" s="991"/>
      <c r="EA20" s="234"/>
    </row>
    <row r="21" spans="1:131" s="235" customFormat="1" ht="26.25" customHeight="1" thickBot="1" x14ac:dyDescent="0.2">
      <c r="A21" s="238">
        <v>15</v>
      </c>
      <c r="B21" s="1027"/>
      <c r="C21" s="1028"/>
      <c r="D21" s="1028"/>
      <c r="E21" s="1028"/>
      <c r="F21" s="1028"/>
      <c r="G21" s="1028"/>
      <c r="H21" s="1028"/>
      <c r="I21" s="1028"/>
      <c r="J21" s="1028"/>
      <c r="K21" s="1028"/>
      <c r="L21" s="1028"/>
      <c r="M21" s="1028"/>
      <c r="N21" s="1028"/>
      <c r="O21" s="1028"/>
      <c r="P21" s="1029"/>
      <c r="Q21" s="1035"/>
      <c r="R21" s="1036"/>
      <c r="S21" s="1036"/>
      <c r="T21" s="1036"/>
      <c r="U21" s="1036"/>
      <c r="V21" s="1036"/>
      <c r="W21" s="1036"/>
      <c r="X21" s="1036"/>
      <c r="Y21" s="1036"/>
      <c r="Z21" s="1036"/>
      <c r="AA21" s="1036"/>
      <c r="AB21" s="1036"/>
      <c r="AC21" s="1036"/>
      <c r="AD21" s="1036"/>
      <c r="AE21" s="1037"/>
      <c r="AF21" s="1032"/>
      <c r="AG21" s="1033"/>
      <c r="AH21" s="1033"/>
      <c r="AI21" s="1033"/>
      <c r="AJ21" s="1034"/>
      <c r="AK21" s="1077"/>
      <c r="AL21" s="1078"/>
      <c r="AM21" s="1078"/>
      <c r="AN21" s="1078"/>
      <c r="AO21" s="1078"/>
      <c r="AP21" s="1078"/>
      <c r="AQ21" s="1078"/>
      <c r="AR21" s="1078"/>
      <c r="AS21" s="1078"/>
      <c r="AT21" s="1078"/>
      <c r="AU21" s="1079"/>
      <c r="AV21" s="1079"/>
      <c r="AW21" s="1079"/>
      <c r="AX21" s="1079"/>
      <c r="AY21" s="1080"/>
      <c r="AZ21" s="232"/>
      <c r="BA21" s="232"/>
      <c r="BB21" s="232"/>
      <c r="BC21" s="232"/>
      <c r="BD21" s="232"/>
      <c r="BE21" s="233"/>
      <c r="BF21" s="233"/>
      <c r="BG21" s="233"/>
      <c r="BH21" s="233"/>
      <c r="BI21" s="233"/>
      <c r="BJ21" s="233"/>
      <c r="BK21" s="233"/>
      <c r="BL21" s="233"/>
      <c r="BM21" s="233"/>
      <c r="BN21" s="233"/>
      <c r="BO21" s="233"/>
      <c r="BP21" s="233"/>
      <c r="BQ21" s="238">
        <v>15</v>
      </c>
      <c r="BR21" s="239"/>
      <c r="BS21" s="989"/>
      <c r="BT21" s="990"/>
      <c r="BU21" s="990"/>
      <c r="BV21" s="990"/>
      <c r="BW21" s="990"/>
      <c r="BX21" s="990"/>
      <c r="BY21" s="990"/>
      <c r="BZ21" s="990"/>
      <c r="CA21" s="990"/>
      <c r="CB21" s="990"/>
      <c r="CC21" s="990"/>
      <c r="CD21" s="990"/>
      <c r="CE21" s="990"/>
      <c r="CF21" s="990"/>
      <c r="CG21" s="1011"/>
      <c r="CH21" s="986"/>
      <c r="CI21" s="987"/>
      <c r="CJ21" s="987"/>
      <c r="CK21" s="987"/>
      <c r="CL21" s="988"/>
      <c r="CM21" s="986"/>
      <c r="CN21" s="987"/>
      <c r="CO21" s="987"/>
      <c r="CP21" s="987"/>
      <c r="CQ21" s="988"/>
      <c r="CR21" s="986"/>
      <c r="CS21" s="987"/>
      <c r="CT21" s="987"/>
      <c r="CU21" s="987"/>
      <c r="CV21" s="988"/>
      <c r="CW21" s="986"/>
      <c r="CX21" s="987"/>
      <c r="CY21" s="987"/>
      <c r="CZ21" s="987"/>
      <c r="DA21" s="988"/>
      <c r="DB21" s="986"/>
      <c r="DC21" s="987"/>
      <c r="DD21" s="987"/>
      <c r="DE21" s="987"/>
      <c r="DF21" s="988"/>
      <c r="DG21" s="986"/>
      <c r="DH21" s="987"/>
      <c r="DI21" s="987"/>
      <c r="DJ21" s="987"/>
      <c r="DK21" s="988"/>
      <c r="DL21" s="986"/>
      <c r="DM21" s="987"/>
      <c r="DN21" s="987"/>
      <c r="DO21" s="987"/>
      <c r="DP21" s="988"/>
      <c r="DQ21" s="986"/>
      <c r="DR21" s="987"/>
      <c r="DS21" s="987"/>
      <c r="DT21" s="987"/>
      <c r="DU21" s="988"/>
      <c r="DV21" s="989"/>
      <c r="DW21" s="990"/>
      <c r="DX21" s="990"/>
      <c r="DY21" s="990"/>
      <c r="DZ21" s="991"/>
      <c r="EA21" s="234"/>
    </row>
    <row r="22" spans="1:131" s="235" customFormat="1" ht="26.25" customHeight="1" x14ac:dyDescent="0.15">
      <c r="A22" s="238">
        <v>16</v>
      </c>
      <c r="B22" s="1027"/>
      <c r="C22" s="1028"/>
      <c r="D22" s="1028"/>
      <c r="E22" s="1028"/>
      <c r="F22" s="1028"/>
      <c r="G22" s="1028"/>
      <c r="H22" s="1028"/>
      <c r="I22" s="1028"/>
      <c r="J22" s="1028"/>
      <c r="K22" s="1028"/>
      <c r="L22" s="1028"/>
      <c r="M22" s="1028"/>
      <c r="N22" s="1028"/>
      <c r="O22" s="1028"/>
      <c r="P22" s="1029"/>
      <c r="Q22" s="1070"/>
      <c r="R22" s="1071"/>
      <c r="S22" s="1071"/>
      <c r="T22" s="1071"/>
      <c r="U22" s="1071"/>
      <c r="V22" s="1071"/>
      <c r="W22" s="1071"/>
      <c r="X22" s="1071"/>
      <c r="Y22" s="1071"/>
      <c r="Z22" s="1071"/>
      <c r="AA22" s="1071"/>
      <c r="AB22" s="1071"/>
      <c r="AC22" s="1071"/>
      <c r="AD22" s="1071"/>
      <c r="AE22" s="1072"/>
      <c r="AF22" s="1032"/>
      <c r="AG22" s="1033"/>
      <c r="AH22" s="1033"/>
      <c r="AI22" s="1033"/>
      <c r="AJ22" s="1034"/>
      <c r="AK22" s="1073"/>
      <c r="AL22" s="1074"/>
      <c r="AM22" s="1074"/>
      <c r="AN22" s="1074"/>
      <c r="AO22" s="1074"/>
      <c r="AP22" s="1074"/>
      <c r="AQ22" s="1074"/>
      <c r="AR22" s="1074"/>
      <c r="AS22" s="1074"/>
      <c r="AT22" s="1074"/>
      <c r="AU22" s="1075"/>
      <c r="AV22" s="1075"/>
      <c r="AW22" s="1075"/>
      <c r="AX22" s="1075"/>
      <c r="AY22" s="1076"/>
      <c r="AZ22" s="1025" t="s">
        <v>394</v>
      </c>
      <c r="BA22" s="1025"/>
      <c r="BB22" s="1025"/>
      <c r="BC22" s="1025"/>
      <c r="BD22" s="1026"/>
      <c r="BE22" s="233"/>
      <c r="BF22" s="233"/>
      <c r="BG22" s="233"/>
      <c r="BH22" s="233"/>
      <c r="BI22" s="233"/>
      <c r="BJ22" s="233"/>
      <c r="BK22" s="233"/>
      <c r="BL22" s="233"/>
      <c r="BM22" s="233"/>
      <c r="BN22" s="233"/>
      <c r="BO22" s="233"/>
      <c r="BP22" s="233"/>
      <c r="BQ22" s="238">
        <v>16</v>
      </c>
      <c r="BR22" s="239"/>
      <c r="BS22" s="989"/>
      <c r="BT22" s="990"/>
      <c r="BU22" s="990"/>
      <c r="BV22" s="990"/>
      <c r="BW22" s="990"/>
      <c r="BX22" s="990"/>
      <c r="BY22" s="990"/>
      <c r="BZ22" s="990"/>
      <c r="CA22" s="990"/>
      <c r="CB22" s="990"/>
      <c r="CC22" s="990"/>
      <c r="CD22" s="990"/>
      <c r="CE22" s="990"/>
      <c r="CF22" s="990"/>
      <c r="CG22" s="1011"/>
      <c r="CH22" s="986"/>
      <c r="CI22" s="987"/>
      <c r="CJ22" s="987"/>
      <c r="CK22" s="987"/>
      <c r="CL22" s="988"/>
      <c r="CM22" s="986"/>
      <c r="CN22" s="987"/>
      <c r="CO22" s="987"/>
      <c r="CP22" s="987"/>
      <c r="CQ22" s="988"/>
      <c r="CR22" s="986"/>
      <c r="CS22" s="987"/>
      <c r="CT22" s="987"/>
      <c r="CU22" s="987"/>
      <c r="CV22" s="988"/>
      <c r="CW22" s="986"/>
      <c r="CX22" s="987"/>
      <c r="CY22" s="987"/>
      <c r="CZ22" s="987"/>
      <c r="DA22" s="988"/>
      <c r="DB22" s="986"/>
      <c r="DC22" s="987"/>
      <c r="DD22" s="987"/>
      <c r="DE22" s="987"/>
      <c r="DF22" s="988"/>
      <c r="DG22" s="986"/>
      <c r="DH22" s="987"/>
      <c r="DI22" s="987"/>
      <c r="DJ22" s="987"/>
      <c r="DK22" s="988"/>
      <c r="DL22" s="986"/>
      <c r="DM22" s="987"/>
      <c r="DN22" s="987"/>
      <c r="DO22" s="987"/>
      <c r="DP22" s="988"/>
      <c r="DQ22" s="986"/>
      <c r="DR22" s="987"/>
      <c r="DS22" s="987"/>
      <c r="DT22" s="987"/>
      <c r="DU22" s="988"/>
      <c r="DV22" s="989"/>
      <c r="DW22" s="990"/>
      <c r="DX22" s="990"/>
      <c r="DY22" s="990"/>
      <c r="DZ22" s="991"/>
      <c r="EA22" s="234"/>
    </row>
    <row r="23" spans="1:131" s="235" customFormat="1" ht="26.25" customHeight="1" thickBot="1" x14ac:dyDescent="0.2">
      <c r="A23" s="240" t="s">
        <v>395</v>
      </c>
      <c r="B23" s="937" t="s">
        <v>396</v>
      </c>
      <c r="C23" s="938"/>
      <c r="D23" s="938"/>
      <c r="E23" s="938"/>
      <c r="F23" s="938"/>
      <c r="G23" s="938"/>
      <c r="H23" s="938"/>
      <c r="I23" s="938"/>
      <c r="J23" s="938"/>
      <c r="K23" s="938"/>
      <c r="L23" s="938"/>
      <c r="M23" s="938"/>
      <c r="N23" s="938"/>
      <c r="O23" s="938"/>
      <c r="P23" s="948"/>
      <c r="Q23" s="1064">
        <v>7232</v>
      </c>
      <c r="R23" s="1058"/>
      <c r="S23" s="1058"/>
      <c r="T23" s="1058"/>
      <c r="U23" s="1058"/>
      <c r="V23" s="1058">
        <v>6946</v>
      </c>
      <c r="W23" s="1058"/>
      <c r="X23" s="1058"/>
      <c r="Y23" s="1058"/>
      <c r="Z23" s="1058"/>
      <c r="AA23" s="1058">
        <v>286</v>
      </c>
      <c r="AB23" s="1058"/>
      <c r="AC23" s="1058"/>
      <c r="AD23" s="1058"/>
      <c r="AE23" s="1065"/>
      <c r="AF23" s="1066">
        <v>273</v>
      </c>
      <c r="AG23" s="1058"/>
      <c r="AH23" s="1058"/>
      <c r="AI23" s="1058"/>
      <c r="AJ23" s="1067"/>
      <c r="AK23" s="1068"/>
      <c r="AL23" s="1069"/>
      <c r="AM23" s="1069"/>
      <c r="AN23" s="1069"/>
      <c r="AO23" s="1069"/>
      <c r="AP23" s="1058">
        <v>5697</v>
      </c>
      <c r="AQ23" s="1058"/>
      <c r="AR23" s="1058"/>
      <c r="AS23" s="1058"/>
      <c r="AT23" s="1058"/>
      <c r="AU23" s="1059"/>
      <c r="AV23" s="1059"/>
      <c r="AW23" s="1059"/>
      <c r="AX23" s="1059"/>
      <c r="AY23" s="1060"/>
      <c r="AZ23" s="1061" t="s">
        <v>397</v>
      </c>
      <c r="BA23" s="1062"/>
      <c r="BB23" s="1062"/>
      <c r="BC23" s="1062"/>
      <c r="BD23" s="1063"/>
      <c r="BE23" s="233"/>
      <c r="BF23" s="233"/>
      <c r="BG23" s="233"/>
      <c r="BH23" s="233"/>
      <c r="BI23" s="233"/>
      <c r="BJ23" s="233"/>
      <c r="BK23" s="233"/>
      <c r="BL23" s="233"/>
      <c r="BM23" s="233"/>
      <c r="BN23" s="233"/>
      <c r="BO23" s="233"/>
      <c r="BP23" s="233"/>
      <c r="BQ23" s="238">
        <v>17</v>
      </c>
      <c r="BR23" s="239"/>
      <c r="BS23" s="989"/>
      <c r="BT23" s="990"/>
      <c r="BU23" s="990"/>
      <c r="BV23" s="990"/>
      <c r="BW23" s="990"/>
      <c r="BX23" s="990"/>
      <c r="BY23" s="990"/>
      <c r="BZ23" s="990"/>
      <c r="CA23" s="990"/>
      <c r="CB23" s="990"/>
      <c r="CC23" s="990"/>
      <c r="CD23" s="990"/>
      <c r="CE23" s="990"/>
      <c r="CF23" s="990"/>
      <c r="CG23" s="1011"/>
      <c r="CH23" s="986"/>
      <c r="CI23" s="987"/>
      <c r="CJ23" s="987"/>
      <c r="CK23" s="987"/>
      <c r="CL23" s="988"/>
      <c r="CM23" s="986"/>
      <c r="CN23" s="987"/>
      <c r="CO23" s="987"/>
      <c r="CP23" s="987"/>
      <c r="CQ23" s="988"/>
      <c r="CR23" s="986"/>
      <c r="CS23" s="987"/>
      <c r="CT23" s="987"/>
      <c r="CU23" s="987"/>
      <c r="CV23" s="988"/>
      <c r="CW23" s="986"/>
      <c r="CX23" s="987"/>
      <c r="CY23" s="987"/>
      <c r="CZ23" s="987"/>
      <c r="DA23" s="988"/>
      <c r="DB23" s="986"/>
      <c r="DC23" s="987"/>
      <c r="DD23" s="987"/>
      <c r="DE23" s="987"/>
      <c r="DF23" s="988"/>
      <c r="DG23" s="986"/>
      <c r="DH23" s="987"/>
      <c r="DI23" s="987"/>
      <c r="DJ23" s="987"/>
      <c r="DK23" s="988"/>
      <c r="DL23" s="986"/>
      <c r="DM23" s="987"/>
      <c r="DN23" s="987"/>
      <c r="DO23" s="987"/>
      <c r="DP23" s="988"/>
      <c r="DQ23" s="986"/>
      <c r="DR23" s="987"/>
      <c r="DS23" s="987"/>
      <c r="DT23" s="987"/>
      <c r="DU23" s="988"/>
      <c r="DV23" s="989"/>
      <c r="DW23" s="990"/>
      <c r="DX23" s="990"/>
      <c r="DY23" s="990"/>
      <c r="DZ23" s="991"/>
      <c r="EA23" s="234"/>
    </row>
    <row r="24" spans="1:131" s="235" customFormat="1" ht="26.25" customHeight="1" x14ac:dyDescent="0.15">
      <c r="A24" s="1057" t="s">
        <v>398</v>
      </c>
      <c r="B24" s="1057"/>
      <c r="C24" s="1057"/>
      <c r="D24" s="1057"/>
      <c r="E24" s="1057"/>
      <c r="F24" s="1057"/>
      <c r="G24" s="1057"/>
      <c r="H24" s="1057"/>
      <c r="I24" s="1057"/>
      <c r="J24" s="1057"/>
      <c r="K24" s="1057"/>
      <c r="L24" s="1057"/>
      <c r="M24" s="1057"/>
      <c r="N24" s="1057"/>
      <c r="O24" s="1057"/>
      <c r="P24" s="1057"/>
      <c r="Q24" s="1057"/>
      <c r="R24" s="1057"/>
      <c r="S24" s="1057"/>
      <c r="T24" s="1057"/>
      <c r="U24" s="1057"/>
      <c r="V24" s="1057"/>
      <c r="W24" s="1057"/>
      <c r="X24" s="1057"/>
      <c r="Y24" s="1057"/>
      <c r="Z24" s="1057"/>
      <c r="AA24" s="1057"/>
      <c r="AB24" s="1057"/>
      <c r="AC24" s="1057"/>
      <c r="AD24" s="1057"/>
      <c r="AE24" s="1057"/>
      <c r="AF24" s="1057"/>
      <c r="AG24" s="1057"/>
      <c r="AH24" s="1057"/>
      <c r="AI24" s="1057"/>
      <c r="AJ24" s="1057"/>
      <c r="AK24" s="1057"/>
      <c r="AL24" s="1057"/>
      <c r="AM24" s="1057"/>
      <c r="AN24" s="1057"/>
      <c r="AO24" s="1057"/>
      <c r="AP24" s="1057"/>
      <c r="AQ24" s="1057"/>
      <c r="AR24" s="1057"/>
      <c r="AS24" s="1057"/>
      <c r="AT24" s="1057"/>
      <c r="AU24" s="1057"/>
      <c r="AV24" s="1057"/>
      <c r="AW24" s="1057"/>
      <c r="AX24" s="1057"/>
      <c r="AY24" s="1057"/>
      <c r="AZ24" s="232"/>
      <c r="BA24" s="232"/>
      <c r="BB24" s="232"/>
      <c r="BC24" s="232"/>
      <c r="BD24" s="232"/>
      <c r="BE24" s="233"/>
      <c r="BF24" s="233"/>
      <c r="BG24" s="233"/>
      <c r="BH24" s="233"/>
      <c r="BI24" s="233"/>
      <c r="BJ24" s="233"/>
      <c r="BK24" s="233"/>
      <c r="BL24" s="233"/>
      <c r="BM24" s="233"/>
      <c r="BN24" s="233"/>
      <c r="BO24" s="233"/>
      <c r="BP24" s="233"/>
      <c r="BQ24" s="238">
        <v>18</v>
      </c>
      <c r="BR24" s="239"/>
      <c r="BS24" s="989"/>
      <c r="BT24" s="990"/>
      <c r="BU24" s="990"/>
      <c r="BV24" s="990"/>
      <c r="BW24" s="990"/>
      <c r="BX24" s="990"/>
      <c r="BY24" s="990"/>
      <c r="BZ24" s="990"/>
      <c r="CA24" s="990"/>
      <c r="CB24" s="990"/>
      <c r="CC24" s="990"/>
      <c r="CD24" s="990"/>
      <c r="CE24" s="990"/>
      <c r="CF24" s="990"/>
      <c r="CG24" s="1011"/>
      <c r="CH24" s="986"/>
      <c r="CI24" s="987"/>
      <c r="CJ24" s="987"/>
      <c r="CK24" s="987"/>
      <c r="CL24" s="988"/>
      <c r="CM24" s="986"/>
      <c r="CN24" s="987"/>
      <c r="CO24" s="987"/>
      <c r="CP24" s="987"/>
      <c r="CQ24" s="988"/>
      <c r="CR24" s="986"/>
      <c r="CS24" s="987"/>
      <c r="CT24" s="987"/>
      <c r="CU24" s="987"/>
      <c r="CV24" s="988"/>
      <c r="CW24" s="986"/>
      <c r="CX24" s="987"/>
      <c r="CY24" s="987"/>
      <c r="CZ24" s="987"/>
      <c r="DA24" s="988"/>
      <c r="DB24" s="986"/>
      <c r="DC24" s="987"/>
      <c r="DD24" s="987"/>
      <c r="DE24" s="987"/>
      <c r="DF24" s="988"/>
      <c r="DG24" s="986"/>
      <c r="DH24" s="987"/>
      <c r="DI24" s="987"/>
      <c r="DJ24" s="987"/>
      <c r="DK24" s="988"/>
      <c r="DL24" s="986"/>
      <c r="DM24" s="987"/>
      <c r="DN24" s="987"/>
      <c r="DO24" s="987"/>
      <c r="DP24" s="988"/>
      <c r="DQ24" s="986"/>
      <c r="DR24" s="987"/>
      <c r="DS24" s="987"/>
      <c r="DT24" s="987"/>
      <c r="DU24" s="988"/>
      <c r="DV24" s="989"/>
      <c r="DW24" s="990"/>
      <c r="DX24" s="990"/>
      <c r="DY24" s="990"/>
      <c r="DZ24" s="991"/>
      <c r="EA24" s="234"/>
    </row>
    <row r="25" spans="1:131" ht="26.25" customHeight="1" thickBot="1" x14ac:dyDescent="0.2">
      <c r="A25" s="1056" t="s">
        <v>399</v>
      </c>
      <c r="B25" s="1056"/>
      <c r="C25" s="1056"/>
      <c r="D25" s="1056"/>
      <c r="E25" s="1056"/>
      <c r="F25" s="1056"/>
      <c r="G25" s="1056"/>
      <c r="H25" s="1056"/>
      <c r="I25" s="1056"/>
      <c r="J25" s="1056"/>
      <c r="K25" s="1056"/>
      <c r="L25" s="1056"/>
      <c r="M25" s="1056"/>
      <c r="N25" s="1056"/>
      <c r="O25" s="1056"/>
      <c r="P25" s="1056"/>
      <c r="Q25" s="1056"/>
      <c r="R25" s="1056"/>
      <c r="S25" s="1056"/>
      <c r="T25" s="1056"/>
      <c r="U25" s="1056"/>
      <c r="V25" s="1056"/>
      <c r="W25" s="1056"/>
      <c r="X25" s="1056"/>
      <c r="Y25" s="1056"/>
      <c r="Z25" s="1056"/>
      <c r="AA25" s="1056"/>
      <c r="AB25" s="1056"/>
      <c r="AC25" s="1056"/>
      <c r="AD25" s="1056"/>
      <c r="AE25" s="1056"/>
      <c r="AF25" s="1056"/>
      <c r="AG25" s="1056"/>
      <c r="AH25" s="1056"/>
      <c r="AI25" s="1056"/>
      <c r="AJ25" s="1056"/>
      <c r="AK25" s="1056"/>
      <c r="AL25" s="1056"/>
      <c r="AM25" s="1056"/>
      <c r="AN25" s="1056"/>
      <c r="AO25" s="1056"/>
      <c r="AP25" s="1056"/>
      <c r="AQ25" s="1056"/>
      <c r="AR25" s="1056"/>
      <c r="AS25" s="1056"/>
      <c r="AT25" s="1056"/>
      <c r="AU25" s="1056"/>
      <c r="AV25" s="1056"/>
      <c r="AW25" s="1056"/>
      <c r="AX25" s="1056"/>
      <c r="AY25" s="1056"/>
      <c r="AZ25" s="1056"/>
      <c r="BA25" s="1056"/>
      <c r="BB25" s="1056"/>
      <c r="BC25" s="1056"/>
      <c r="BD25" s="1056"/>
      <c r="BE25" s="1056"/>
      <c r="BF25" s="1056"/>
      <c r="BG25" s="1056"/>
      <c r="BH25" s="1056"/>
      <c r="BI25" s="1056"/>
      <c r="BJ25" s="232"/>
      <c r="BK25" s="232"/>
      <c r="BL25" s="232"/>
      <c r="BM25" s="232"/>
      <c r="BN25" s="232"/>
      <c r="BO25" s="241"/>
      <c r="BP25" s="241"/>
      <c r="BQ25" s="238">
        <v>19</v>
      </c>
      <c r="BR25" s="239"/>
      <c r="BS25" s="989"/>
      <c r="BT25" s="990"/>
      <c r="BU25" s="990"/>
      <c r="BV25" s="990"/>
      <c r="BW25" s="990"/>
      <c r="BX25" s="990"/>
      <c r="BY25" s="990"/>
      <c r="BZ25" s="990"/>
      <c r="CA25" s="990"/>
      <c r="CB25" s="990"/>
      <c r="CC25" s="990"/>
      <c r="CD25" s="990"/>
      <c r="CE25" s="990"/>
      <c r="CF25" s="990"/>
      <c r="CG25" s="1011"/>
      <c r="CH25" s="986"/>
      <c r="CI25" s="987"/>
      <c r="CJ25" s="987"/>
      <c r="CK25" s="987"/>
      <c r="CL25" s="988"/>
      <c r="CM25" s="986"/>
      <c r="CN25" s="987"/>
      <c r="CO25" s="987"/>
      <c r="CP25" s="987"/>
      <c r="CQ25" s="988"/>
      <c r="CR25" s="986"/>
      <c r="CS25" s="987"/>
      <c r="CT25" s="987"/>
      <c r="CU25" s="987"/>
      <c r="CV25" s="988"/>
      <c r="CW25" s="986"/>
      <c r="CX25" s="987"/>
      <c r="CY25" s="987"/>
      <c r="CZ25" s="987"/>
      <c r="DA25" s="988"/>
      <c r="DB25" s="986"/>
      <c r="DC25" s="987"/>
      <c r="DD25" s="987"/>
      <c r="DE25" s="987"/>
      <c r="DF25" s="988"/>
      <c r="DG25" s="986"/>
      <c r="DH25" s="987"/>
      <c r="DI25" s="987"/>
      <c r="DJ25" s="987"/>
      <c r="DK25" s="988"/>
      <c r="DL25" s="986"/>
      <c r="DM25" s="987"/>
      <c r="DN25" s="987"/>
      <c r="DO25" s="987"/>
      <c r="DP25" s="988"/>
      <c r="DQ25" s="986"/>
      <c r="DR25" s="987"/>
      <c r="DS25" s="987"/>
      <c r="DT25" s="987"/>
      <c r="DU25" s="988"/>
      <c r="DV25" s="989"/>
      <c r="DW25" s="990"/>
      <c r="DX25" s="990"/>
      <c r="DY25" s="990"/>
      <c r="DZ25" s="991"/>
      <c r="EA25" s="230"/>
    </row>
    <row r="26" spans="1:131" ht="26.25" customHeight="1" x14ac:dyDescent="0.15">
      <c r="A26" s="992" t="s">
        <v>375</v>
      </c>
      <c r="B26" s="993"/>
      <c r="C26" s="993"/>
      <c r="D26" s="993"/>
      <c r="E26" s="993"/>
      <c r="F26" s="993"/>
      <c r="G26" s="993"/>
      <c r="H26" s="993"/>
      <c r="I26" s="993"/>
      <c r="J26" s="993"/>
      <c r="K26" s="993"/>
      <c r="L26" s="993"/>
      <c r="M26" s="993"/>
      <c r="N26" s="993"/>
      <c r="O26" s="993"/>
      <c r="P26" s="994"/>
      <c r="Q26" s="998" t="s">
        <v>400</v>
      </c>
      <c r="R26" s="999"/>
      <c r="S26" s="999"/>
      <c r="T26" s="999"/>
      <c r="U26" s="1000"/>
      <c r="V26" s="998" t="s">
        <v>401</v>
      </c>
      <c r="W26" s="999"/>
      <c r="X26" s="999"/>
      <c r="Y26" s="999"/>
      <c r="Z26" s="1000"/>
      <c r="AA26" s="998" t="s">
        <v>402</v>
      </c>
      <c r="AB26" s="999"/>
      <c r="AC26" s="999"/>
      <c r="AD26" s="999"/>
      <c r="AE26" s="999"/>
      <c r="AF26" s="1052" t="s">
        <v>403</v>
      </c>
      <c r="AG26" s="1005"/>
      <c r="AH26" s="1005"/>
      <c r="AI26" s="1005"/>
      <c r="AJ26" s="1053"/>
      <c r="AK26" s="999" t="s">
        <v>404</v>
      </c>
      <c r="AL26" s="999"/>
      <c r="AM26" s="999"/>
      <c r="AN26" s="999"/>
      <c r="AO26" s="1000"/>
      <c r="AP26" s="998" t="s">
        <v>405</v>
      </c>
      <c r="AQ26" s="999"/>
      <c r="AR26" s="999"/>
      <c r="AS26" s="999"/>
      <c r="AT26" s="1000"/>
      <c r="AU26" s="998" t="s">
        <v>406</v>
      </c>
      <c r="AV26" s="999"/>
      <c r="AW26" s="999"/>
      <c r="AX26" s="999"/>
      <c r="AY26" s="1000"/>
      <c r="AZ26" s="998" t="s">
        <v>407</v>
      </c>
      <c r="BA26" s="999"/>
      <c r="BB26" s="999"/>
      <c r="BC26" s="999"/>
      <c r="BD26" s="1000"/>
      <c r="BE26" s="998" t="s">
        <v>382</v>
      </c>
      <c r="BF26" s="999"/>
      <c r="BG26" s="999"/>
      <c r="BH26" s="999"/>
      <c r="BI26" s="1012"/>
      <c r="BJ26" s="232"/>
      <c r="BK26" s="232"/>
      <c r="BL26" s="232"/>
      <c r="BM26" s="232"/>
      <c r="BN26" s="232"/>
      <c r="BO26" s="241"/>
      <c r="BP26" s="241"/>
      <c r="BQ26" s="238">
        <v>20</v>
      </c>
      <c r="BR26" s="239"/>
      <c r="BS26" s="989"/>
      <c r="BT26" s="990"/>
      <c r="BU26" s="990"/>
      <c r="BV26" s="990"/>
      <c r="BW26" s="990"/>
      <c r="BX26" s="990"/>
      <c r="BY26" s="990"/>
      <c r="BZ26" s="990"/>
      <c r="CA26" s="990"/>
      <c r="CB26" s="990"/>
      <c r="CC26" s="990"/>
      <c r="CD26" s="990"/>
      <c r="CE26" s="990"/>
      <c r="CF26" s="990"/>
      <c r="CG26" s="1011"/>
      <c r="CH26" s="986"/>
      <c r="CI26" s="987"/>
      <c r="CJ26" s="987"/>
      <c r="CK26" s="987"/>
      <c r="CL26" s="988"/>
      <c r="CM26" s="986"/>
      <c r="CN26" s="987"/>
      <c r="CO26" s="987"/>
      <c r="CP26" s="987"/>
      <c r="CQ26" s="988"/>
      <c r="CR26" s="986"/>
      <c r="CS26" s="987"/>
      <c r="CT26" s="987"/>
      <c r="CU26" s="987"/>
      <c r="CV26" s="988"/>
      <c r="CW26" s="986"/>
      <c r="CX26" s="987"/>
      <c r="CY26" s="987"/>
      <c r="CZ26" s="987"/>
      <c r="DA26" s="988"/>
      <c r="DB26" s="986"/>
      <c r="DC26" s="987"/>
      <c r="DD26" s="987"/>
      <c r="DE26" s="987"/>
      <c r="DF26" s="988"/>
      <c r="DG26" s="986"/>
      <c r="DH26" s="987"/>
      <c r="DI26" s="987"/>
      <c r="DJ26" s="987"/>
      <c r="DK26" s="988"/>
      <c r="DL26" s="986"/>
      <c r="DM26" s="987"/>
      <c r="DN26" s="987"/>
      <c r="DO26" s="987"/>
      <c r="DP26" s="988"/>
      <c r="DQ26" s="986"/>
      <c r="DR26" s="987"/>
      <c r="DS26" s="987"/>
      <c r="DT26" s="987"/>
      <c r="DU26" s="988"/>
      <c r="DV26" s="989"/>
      <c r="DW26" s="990"/>
      <c r="DX26" s="990"/>
      <c r="DY26" s="990"/>
      <c r="DZ26" s="991"/>
      <c r="EA26" s="230"/>
    </row>
    <row r="27" spans="1:131" ht="26.25" customHeight="1" thickBot="1" x14ac:dyDescent="0.2">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54"/>
      <c r="AG27" s="1008"/>
      <c r="AH27" s="1008"/>
      <c r="AI27" s="1008"/>
      <c r="AJ27" s="1055"/>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3"/>
      <c r="BJ27" s="232"/>
      <c r="BK27" s="232"/>
      <c r="BL27" s="232"/>
      <c r="BM27" s="232"/>
      <c r="BN27" s="232"/>
      <c r="BO27" s="241"/>
      <c r="BP27" s="241"/>
      <c r="BQ27" s="238">
        <v>21</v>
      </c>
      <c r="BR27" s="239"/>
      <c r="BS27" s="989"/>
      <c r="BT27" s="990"/>
      <c r="BU27" s="990"/>
      <c r="BV27" s="990"/>
      <c r="BW27" s="990"/>
      <c r="BX27" s="990"/>
      <c r="BY27" s="990"/>
      <c r="BZ27" s="990"/>
      <c r="CA27" s="990"/>
      <c r="CB27" s="990"/>
      <c r="CC27" s="990"/>
      <c r="CD27" s="990"/>
      <c r="CE27" s="990"/>
      <c r="CF27" s="990"/>
      <c r="CG27" s="1011"/>
      <c r="CH27" s="986"/>
      <c r="CI27" s="987"/>
      <c r="CJ27" s="987"/>
      <c r="CK27" s="987"/>
      <c r="CL27" s="988"/>
      <c r="CM27" s="986"/>
      <c r="CN27" s="987"/>
      <c r="CO27" s="987"/>
      <c r="CP27" s="987"/>
      <c r="CQ27" s="988"/>
      <c r="CR27" s="986"/>
      <c r="CS27" s="987"/>
      <c r="CT27" s="987"/>
      <c r="CU27" s="987"/>
      <c r="CV27" s="988"/>
      <c r="CW27" s="986"/>
      <c r="CX27" s="987"/>
      <c r="CY27" s="987"/>
      <c r="CZ27" s="987"/>
      <c r="DA27" s="988"/>
      <c r="DB27" s="986"/>
      <c r="DC27" s="987"/>
      <c r="DD27" s="987"/>
      <c r="DE27" s="987"/>
      <c r="DF27" s="988"/>
      <c r="DG27" s="986"/>
      <c r="DH27" s="987"/>
      <c r="DI27" s="987"/>
      <c r="DJ27" s="987"/>
      <c r="DK27" s="988"/>
      <c r="DL27" s="986"/>
      <c r="DM27" s="987"/>
      <c r="DN27" s="987"/>
      <c r="DO27" s="987"/>
      <c r="DP27" s="988"/>
      <c r="DQ27" s="986"/>
      <c r="DR27" s="987"/>
      <c r="DS27" s="987"/>
      <c r="DT27" s="987"/>
      <c r="DU27" s="988"/>
      <c r="DV27" s="989"/>
      <c r="DW27" s="990"/>
      <c r="DX27" s="990"/>
      <c r="DY27" s="990"/>
      <c r="DZ27" s="991"/>
      <c r="EA27" s="230"/>
    </row>
    <row r="28" spans="1:131" ht="26.25" customHeight="1" thickTop="1" x14ac:dyDescent="0.15">
      <c r="A28" s="242">
        <v>1</v>
      </c>
      <c r="B28" s="1044" t="s">
        <v>408</v>
      </c>
      <c r="C28" s="1045"/>
      <c r="D28" s="1045"/>
      <c r="E28" s="1045"/>
      <c r="F28" s="1045"/>
      <c r="G28" s="1045"/>
      <c r="H28" s="1045"/>
      <c r="I28" s="1045"/>
      <c r="J28" s="1045"/>
      <c r="K28" s="1045"/>
      <c r="L28" s="1045"/>
      <c r="M28" s="1045"/>
      <c r="N28" s="1045"/>
      <c r="O28" s="1045"/>
      <c r="P28" s="1046"/>
      <c r="Q28" s="1047">
        <v>1923</v>
      </c>
      <c r="R28" s="1048"/>
      <c r="S28" s="1048"/>
      <c r="T28" s="1048"/>
      <c r="U28" s="1048"/>
      <c r="V28" s="1048">
        <v>1905</v>
      </c>
      <c r="W28" s="1048"/>
      <c r="X28" s="1048"/>
      <c r="Y28" s="1048"/>
      <c r="Z28" s="1048"/>
      <c r="AA28" s="1048">
        <v>18</v>
      </c>
      <c r="AB28" s="1048"/>
      <c r="AC28" s="1048"/>
      <c r="AD28" s="1048"/>
      <c r="AE28" s="1049"/>
      <c r="AF28" s="1050">
        <v>18</v>
      </c>
      <c r="AG28" s="1048"/>
      <c r="AH28" s="1048"/>
      <c r="AI28" s="1048"/>
      <c r="AJ28" s="1051"/>
      <c r="AK28" s="1039">
        <v>155</v>
      </c>
      <c r="AL28" s="1040"/>
      <c r="AM28" s="1040"/>
      <c r="AN28" s="1040"/>
      <c r="AO28" s="1040"/>
      <c r="AP28" s="1040" t="s">
        <v>605</v>
      </c>
      <c r="AQ28" s="1040"/>
      <c r="AR28" s="1040"/>
      <c r="AS28" s="1040"/>
      <c r="AT28" s="1040"/>
      <c r="AU28" s="1040" t="s">
        <v>605</v>
      </c>
      <c r="AV28" s="1040"/>
      <c r="AW28" s="1040"/>
      <c r="AX28" s="1040"/>
      <c r="AY28" s="1040"/>
      <c r="AZ28" s="1041"/>
      <c r="BA28" s="1041"/>
      <c r="BB28" s="1041"/>
      <c r="BC28" s="1041"/>
      <c r="BD28" s="1041"/>
      <c r="BE28" s="1042"/>
      <c r="BF28" s="1042"/>
      <c r="BG28" s="1042"/>
      <c r="BH28" s="1042"/>
      <c r="BI28" s="1043"/>
      <c r="BJ28" s="232"/>
      <c r="BK28" s="232"/>
      <c r="BL28" s="232"/>
      <c r="BM28" s="232"/>
      <c r="BN28" s="232"/>
      <c r="BO28" s="241"/>
      <c r="BP28" s="241"/>
      <c r="BQ28" s="238">
        <v>22</v>
      </c>
      <c r="BR28" s="239"/>
      <c r="BS28" s="989"/>
      <c r="BT28" s="990"/>
      <c r="BU28" s="990"/>
      <c r="BV28" s="990"/>
      <c r="BW28" s="990"/>
      <c r="BX28" s="990"/>
      <c r="BY28" s="990"/>
      <c r="BZ28" s="990"/>
      <c r="CA28" s="990"/>
      <c r="CB28" s="990"/>
      <c r="CC28" s="990"/>
      <c r="CD28" s="990"/>
      <c r="CE28" s="990"/>
      <c r="CF28" s="990"/>
      <c r="CG28" s="1011"/>
      <c r="CH28" s="986"/>
      <c r="CI28" s="987"/>
      <c r="CJ28" s="987"/>
      <c r="CK28" s="987"/>
      <c r="CL28" s="988"/>
      <c r="CM28" s="986"/>
      <c r="CN28" s="987"/>
      <c r="CO28" s="987"/>
      <c r="CP28" s="987"/>
      <c r="CQ28" s="988"/>
      <c r="CR28" s="986"/>
      <c r="CS28" s="987"/>
      <c r="CT28" s="987"/>
      <c r="CU28" s="987"/>
      <c r="CV28" s="988"/>
      <c r="CW28" s="986"/>
      <c r="CX28" s="987"/>
      <c r="CY28" s="987"/>
      <c r="CZ28" s="987"/>
      <c r="DA28" s="988"/>
      <c r="DB28" s="986"/>
      <c r="DC28" s="987"/>
      <c r="DD28" s="987"/>
      <c r="DE28" s="987"/>
      <c r="DF28" s="988"/>
      <c r="DG28" s="986"/>
      <c r="DH28" s="987"/>
      <c r="DI28" s="987"/>
      <c r="DJ28" s="987"/>
      <c r="DK28" s="988"/>
      <c r="DL28" s="986"/>
      <c r="DM28" s="987"/>
      <c r="DN28" s="987"/>
      <c r="DO28" s="987"/>
      <c r="DP28" s="988"/>
      <c r="DQ28" s="986"/>
      <c r="DR28" s="987"/>
      <c r="DS28" s="987"/>
      <c r="DT28" s="987"/>
      <c r="DU28" s="988"/>
      <c r="DV28" s="989"/>
      <c r="DW28" s="990"/>
      <c r="DX28" s="990"/>
      <c r="DY28" s="990"/>
      <c r="DZ28" s="991"/>
      <c r="EA28" s="230"/>
    </row>
    <row r="29" spans="1:131" ht="26.25" customHeight="1" x14ac:dyDescent="0.15">
      <c r="A29" s="242">
        <v>2</v>
      </c>
      <c r="B29" s="1027" t="s">
        <v>409</v>
      </c>
      <c r="C29" s="1028"/>
      <c r="D29" s="1028"/>
      <c r="E29" s="1028"/>
      <c r="F29" s="1028"/>
      <c r="G29" s="1028"/>
      <c r="H29" s="1028"/>
      <c r="I29" s="1028"/>
      <c r="J29" s="1028"/>
      <c r="K29" s="1028"/>
      <c r="L29" s="1028"/>
      <c r="M29" s="1028"/>
      <c r="N29" s="1028"/>
      <c r="O29" s="1028"/>
      <c r="P29" s="1029"/>
      <c r="Q29" s="1035">
        <v>192</v>
      </c>
      <c r="R29" s="1036"/>
      <c r="S29" s="1036"/>
      <c r="T29" s="1036"/>
      <c r="U29" s="1036"/>
      <c r="V29" s="1036">
        <v>152</v>
      </c>
      <c r="W29" s="1036"/>
      <c r="X29" s="1036"/>
      <c r="Y29" s="1036"/>
      <c r="Z29" s="1036"/>
      <c r="AA29" s="1036">
        <v>40</v>
      </c>
      <c r="AB29" s="1036"/>
      <c r="AC29" s="1036"/>
      <c r="AD29" s="1036"/>
      <c r="AE29" s="1037"/>
      <c r="AF29" s="1032">
        <v>40</v>
      </c>
      <c r="AG29" s="1033"/>
      <c r="AH29" s="1033"/>
      <c r="AI29" s="1033"/>
      <c r="AJ29" s="1034"/>
      <c r="AK29" s="980" t="s">
        <v>605</v>
      </c>
      <c r="AL29" s="971"/>
      <c r="AM29" s="971"/>
      <c r="AN29" s="971"/>
      <c r="AO29" s="971"/>
      <c r="AP29" s="971" t="s">
        <v>605</v>
      </c>
      <c r="AQ29" s="971"/>
      <c r="AR29" s="971"/>
      <c r="AS29" s="971"/>
      <c r="AT29" s="971"/>
      <c r="AU29" s="971" t="s">
        <v>605</v>
      </c>
      <c r="AV29" s="971"/>
      <c r="AW29" s="971"/>
      <c r="AX29" s="971"/>
      <c r="AY29" s="971"/>
      <c r="AZ29" s="1038"/>
      <c r="BA29" s="1038"/>
      <c r="BB29" s="1038"/>
      <c r="BC29" s="1038"/>
      <c r="BD29" s="1038"/>
      <c r="BE29" s="972"/>
      <c r="BF29" s="972"/>
      <c r="BG29" s="972"/>
      <c r="BH29" s="972"/>
      <c r="BI29" s="973"/>
      <c r="BJ29" s="232"/>
      <c r="BK29" s="232"/>
      <c r="BL29" s="232"/>
      <c r="BM29" s="232"/>
      <c r="BN29" s="232"/>
      <c r="BO29" s="241"/>
      <c r="BP29" s="241"/>
      <c r="BQ29" s="238">
        <v>23</v>
      </c>
      <c r="BR29" s="239"/>
      <c r="BS29" s="989"/>
      <c r="BT29" s="990"/>
      <c r="BU29" s="990"/>
      <c r="BV29" s="990"/>
      <c r="BW29" s="990"/>
      <c r="BX29" s="990"/>
      <c r="BY29" s="990"/>
      <c r="BZ29" s="990"/>
      <c r="CA29" s="990"/>
      <c r="CB29" s="990"/>
      <c r="CC29" s="990"/>
      <c r="CD29" s="990"/>
      <c r="CE29" s="990"/>
      <c r="CF29" s="990"/>
      <c r="CG29" s="1011"/>
      <c r="CH29" s="986"/>
      <c r="CI29" s="987"/>
      <c r="CJ29" s="987"/>
      <c r="CK29" s="987"/>
      <c r="CL29" s="988"/>
      <c r="CM29" s="986"/>
      <c r="CN29" s="987"/>
      <c r="CO29" s="987"/>
      <c r="CP29" s="987"/>
      <c r="CQ29" s="988"/>
      <c r="CR29" s="986"/>
      <c r="CS29" s="987"/>
      <c r="CT29" s="987"/>
      <c r="CU29" s="987"/>
      <c r="CV29" s="988"/>
      <c r="CW29" s="986"/>
      <c r="CX29" s="987"/>
      <c r="CY29" s="987"/>
      <c r="CZ29" s="987"/>
      <c r="DA29" s="988"/>
      <c r="DB29" s="986"/>
      <c r="DC29" s="987"/>
      <c r="DD29" s="987"/>
      <c r="DE29" s="987"/>
      <c r="DF29" s="988"/>
      <c r="DG29" s="986"/>
      <c r="DH29" s="987"/>
      <c r="DI29" s="987"/>
      <c r="DJ29" s="987"/>
      <c r="DK29" s="988"/>
      <c r="DL29" s="986"/>
      <c r="DM29" s="987"/>
      <c r="DN29" s="987"/>
      <c r="DO29" s="987"/>
      <c r="DP29" s="988"/>
      <c r="DQ29" s="986"/>
      <c r="DR29" s="987"/>
      <c r="DS29" s="987"/>
      <c r="DT29" s="987"/>
      <c r="DU29" s="988"/>
      <c r="DV29" s="989"/>
      <c r="DW29" s="990"/>
      <c r="DX29" s="990"/>
      <c r="DY29" s="990"/>
      <c r="DZ29" s="991"/>
      <c r="EA29" s="230"/>
    </row>
    <row r="30" spans="1:131" ht="26.25" customHeight="1" x14ac:dyDescent="0.15">
      <c r="A30" s="242">
        <v>3</v>
      </c>
      <c r="B30" s="1027" t="s">
        <v>410</v>
      </c>
      <c r="C30" s="1028"/>
      <c r="D30" s="1028"/>
      <c r="E30" s="1028"/>
      <c r="F30" s="1028"/>
      <c r="G30" s="1028"/>
      <c r="H30" s="1028"/>
      <c r="I30" s="1028"/>
      <c r="J30" s="1028"/>
      <c r="K30" s="1028"/>
      <c r="L30" s="1028"/>
      <c r="M30" s="1028"/>
      <c r="N30" s="1028"/>
      <c r="O30" s="1028"/>
      <c r="P30" s="1029"/>
      <c r="Q30" s="1035">
        <v>1710</v>
      </c>
      <c r="R30" s="1036"/>
      <c r="S30" s="1036"/>
      <c r="T30" s="1036"/>
      <c r="U30" s="1036"/>
      <c r="V30" s="1036">
        <v>1670</v>
      </c>
      <c r="W30" s="1036"/>
      <c r="X30" s="1036"/>
      <c r="Y30" s="1036"/>
      <c r="Z30" s="1036"/>
      <c r="AA30" s="1036">
        <v>40</v>
      </c>
      <c r="AB30" s="1036"/>
      <c r="AC30" s="1036"/>
      <c r="AD30" s="1036"/>
      <c r="AE30" s="1037"/>
      <c r="AF30" s="1032">
        <v>40</v>
      </c>
      <c r="AG30" s="1033"/>
      <c r="AH30" s="1033"/>
      <c r="AI30" s="1033"/>
      <c r="AJ30" s="1034"/>
      <c r="AK30" s="980">
        <v>289</v>
      </c>
      <c r="AL30" s="971"/>
      <c r="AM30" s="971"/>
      <c r="AN30" s="971"/>
      <c r="AO30" s="971"/>
      <c r="AP30" s="971" t="s">
        <v>605</v>
      </c>
      <c r="AQ30" s="971"/>
      <c r="AR30" s="971"/>
      <c r="AS30" s="971"/>
      <c r="AT30" s="971"/>
      <c r="AU30" s="971" t="s">
        <v>605</v>
      </c>
      <c r="AV30" s="971"/>
      <c r="AW30" s="971"/>
      <c r="AX30" s="971"/>
      <c r="AY30" s="971"/>
      <c r="AZ30" s="1038"/>
      <c r="BA30" s="1038"/>
      <c r="BB30" s="1038"/>
      <c r="BC30" s="1038"/>
      <c r="BD30" s="1038"/>
      <c r="BE30" s="972"/>
      <c r="BF30" s="972"/>
      <c r="BG30" s="972"/>
      <c r="BH30" s="972"/>
      <c r="BI30" s="973"/>
      <c r="BJ30" s="232"/>
      <c r="BK30" s="232"/>
      <c r="BL30" s="232"/>
      <c r="BM30" s="232"/>
      <c r="BN30" s="232"/>
      <c r="BO30" s="241"/>
      <c r="BP30" s="241"/>
      <c r="BQ30" s="238">
        <v>24</v>
      </c>
      <c r="BR30" s="239"/>
      <c r="BS30" s="989"/>
      <c r="BT30" s="990"/>
      <c r="BU30" s="990"/>
      <c r="BV30" s="990"/>
      <c r="BW30" s="990"/>
      <c r="BX30" s="990"/>
      <c r="BY30" s="990"/>
      <c r="BZ30" s="990"/>
      <c r="CA30" s="990"/>
      <c r="CB30" s="990"/>
      <c r="CC30" s="990"/>
      <c r="CD30" s="990"/>
      <c r="CE30" s="990"/>
      <c r="CF30" s="990"/>
      <c r="CG30" s="1011"/>
      <c r="CH30" s="986"/>
      <c r="CI30" s="987"/>
      <c r="CJ30" s="987"/>
      <c r="CK30" s="987"/>
      <c r="CL30" s="988"/>
      <c r="CM30" s="986"/>
      <c r="CN30" s="987"/>
      <c r="CO30" s="987"/>
      <c r="CP30" s="987"/>
      <c r="CQ30" s="988"/>
      <c r="CR30" s="986"/>
      <c r="CS30" s="987"/>
      <c r="CT30" s="987"/>
      <c r="CU30" s="987"/>
      <c r="CV30" s="988"/>
      <c r="CW30" s="986"/>
      <c r="CX30" s="987"/>
      <c r="CY30" s="987"/>
      <c r="CZ30" s="987"/>
      <c r="DA30" s="988"/>
      <c r="DB30" s="986"/>
      <c r="DC30" s="987"/>
      <c r="DD30" s="987"/>
      <c r="DE30" s="987"/>
      <c r="DF30" s="988"/>
      <c r="DG30" s="986"/>
      <c r="DH30" s="987"/>
      <c r="DI30" s="987"/>
      <c r="DJ30" s="987"/>
      <c r="DK30" s="988"/>
      <c r="DL30" s="986"/>
      <c r="DM30" s="987"/>
      <c r="DN30" s="987"/>
      <c r="DO30" s="987"/>
      <c r="DP30" s="988"/>
      <c r="DQ30" s="986"/>
      <c r="DR30" s="987"/>
      <c r="DS30" s="987"/>
      <c r="DT30" s="987"/>
      <c r="DU30" s="988"/>
      <c r="DV30" s="989"/>
      <c r="DW30" s="990"/>
      <c r="DX30" s="990"/>
      <c r="DY30" s="990"/>
      <c r="DZ30" s="991"/>
      <c r="EA30" s="230"/>
    </row>
    <row r="31" spans="1:131" ht="26.25" customHeight="1" x14ac:dyDescent="0.15">
      <c r="A31" s="242">
        <v>4</v>
      </c>
      <c r="B31" s="1027" t="s">
        <v>411</v>
      </c>
      <c r="C31" s="1028"/>
      <c r="D31" s="1028"/>
      <c r="E31" s="1028"/>
      <c r="F31" s="1028"/>
      <c r="G31" s="1028"/>
      <c r="H31" s="1028"/>
      <c r="I31" s="1028"/>
      <c r="J31" s="1028"/>
      <c r="K31" s="1028"/>
      <c r="L31" s="1028"/>
      <c r="M31" s="1028"/>
      <c r="N31" s="1028"/>
      <c r="O31" s="1028"/>
      <c r="P31" s="1029"/>
      <c r="Q31" s="1035">
        <v>16</v>
      </c>
      <c r="R31" s="1036"/>
      <c r="S31" s="1036"/>
      <c r="T31" s="1036"/>
      <c r="U31" s="1036"/>
      <c r="V31" s="1036">
        <v>15</v>
      </c>
      <c r="W31" s="1036"/>
      <c r="X31" s="1036"/>
      <c r="Y31" s="1036"/>
      <c r="Z31" s="1036"/>
      <c r="AA31" s="1036">
        <v>1</v>
      </c>
      <c r="AB31" s="1036"/>
      <c r="AC31" s="1036"/>
      <c r="AD31" s="1036"/>
      <c r="AE31" s="1037"/>
      <c r="AF31" s="1032">
        <v>1</v>
      </c>
      <c r="AG31" s="1033"/>
      <c r="AH31" s="1033"/>
      <c r="AI31" s="1033"/>
      <c r="AJ31" s="1034"/>
      <c r="AK31" s="980">
        <v>6</v>
      </c>
      <c r="AL31" s="971"/>
      <c r="AM31" s="971"/>
      <c r="AN31" s="971"/>
      <c r="AO31" s="971"/>
      <c r="AP31" s="971" t="s">
        <v>605</v>
      </c>
      <c r="AQ31" s="971"/>
      <c r="AR31" s="971"/>
      <c r="AS31" s="971"/>
      <c r="AT31" s="971"/>
      <c r="AU31" s="971" t="s">
        <v>605</v>
      </c>
      <c r="AV31" s="971"/>
      <c r="AW31" s="971"/>
      <c r="AX31" s="971"/>
      <c r="AY31" s="971"/>
      <c r="AZ31" s="1038"/>
      <c r="BA31" s="1038"/>
      <c r="BB31" s="1038"/>
      <c r="BC31" s="1038"/>
      <c r="BD31" s="1038"/>
      <c r="BE31" s="972"/>
      <c r="BF31" s="972"/>
      <c r="BG31" s="972"/>
      <c r="BH31" s="972"/>
      <c r="BI31" s="973"/>
      <c r="BJ31" s="232"/>
      <c r="BK31" s="232"/>
      <c r="BL31" s="232"/>
      <c r="BM31" s="232"/>
      <c r="BN31" s="232"/>
      <c r="BO31" s="241"/>
      <c r="BP31" s="241"/>
      <c r="BQ31" s="238">
        <v>25</v>
      </c>
      <c r="BR31" s="239"/>
      <c r="BS31" s="989"/>
      <c r="BT31" s="990"/>
      <c r="BU31" s="990"/>
      <c r="BV31" s="990"/>
      <c r="BW31" s="990"/>
      <c r="BX31" s="990"/>
      <c r="BY31" s="990"/>
      <c r="BZ31" s="990"/>
      <c r="CA31" s="990"/>
      <c r="CB31" s="990"/>
      <c r="CC31" s="990"/>
      <c r="CD31" s="990"/>
      <c r="CE31" s="990"/>
      <c r="CF31" s="990"/>
      <c r="CG31" s="1011"/>
      <c r="CH31" s="986"/>
      <c r="CI31" s="987"/>
      <c r="CJ31" s="987"/>
      <c r="CK31" s="987"/>
      <c r="CL31" s="988"/>
      <c r="CM31" s="986"/>
      <c r="CN31" s="987"/>
      <c r="CO31" s="987"/>
      <c r="CP31" s="987"/>
      <c r="CQ31" s="988"/>
      <c r="CR31" s="986"/>
      <c r="CS31" s="987"/>
      <c r="CT31" s="987"/>
      <c r="CU31" s="987"/>
      <c r="CV31" s="988"/>
      <c r="CW31" s="986"/>
      <c r="CX31" s="987"/>
      <c r="CY31" s="987"/>
      <c r="CZ31" s="987"/>
      <c r="DA31" s="988"/>
      <c r="DB31" s="986"/>
      <c r="DC31" s="987"/>
      <c r="DD31" s="987"/>
      <c r="DE31" s="987"/>
      <c r="DF31" s="988"/>
      <c r="DG31" s="986"/>
      <c r="DH31" s="987"/>
      <c r="DI31" s="987"/>
      <c r="DJ31" s="987"/>
      <c r="DK31" s="988"/>
      <c r="DL31" s="986"/>
      <c r="DM31" s="987"/>
      <c r="DN31" s="987"/>
      <c r="DO31" s="987"/>
      <c r="DP31" s="988"/>
      <c r="DQ31" s="986"/>
      <c r="DR31" s="987"/>
      <c r="DS31" s="987"/>
      <c r="DT31" s="987"/>
      <c r="DU31" s="988"/>
      <c r="DV31" s="989"/>
      <c r="DW31" s="990"/>
      <c r="DX31" s="990"/>
      <c r="DY31" s="990"/>
      <c r="DZ31" s="991"/>
      <c r="EA31" s="230"/>
    </row>
    <row r="32" spans="1:131" ht="26.25" customHeight="1" x14ac:dyDescent="0.15">
      <c r="A32" s="242">
        <v>5</v>
      </c>
      <c r="B32" s="1027" t="s">
        <v>412</v>
      </c>
      <c r="C32" s="1028"/>
      <c r="D32" s="1028"/>
      <c r="E32" s="1028"/>
      <c r="F32" s="1028"/>
      <c r="G32" s="1028"/>
      <c r="H32" s="1028"/>
      <c r="I32" s="1028"/>
      <c r="J32" s="1028"/>
      <c r="K32" s="1028"/>
      <c r="L32" s="1028"/>
      <c r="M32" s="1028"/>
      <c r="N32" s="1028"/>
      <c r="O32" s="1028"/>
      <c r="P32" s="1029"/>
      <c r="Q32" s="1035">
        <v>593</v>
      </c>
      <c r="R32" s="1036"/>
      <c r="S32" s="1036"/>
      <c r="T32" s="1036"/>
      <c r="U32" s="1036"/>
      <c r="V32" s="1036">
        <v>591</v>
      </c>
      <c r="W32" s="1036"/>
      <c r="X32" s="1036"/>
      <c r="Y32" s="1036"/>
      <c r="Z32" s="1036"/>
      <c r="AA32" s="1036">
        <v>2</v>
      </c>
      <c r="AB32" s="1036"/>
      <c r="AC32" s="1036"/>
      <c r="AD32" s="1036"/>
      <c r="AE32" s="1037"/>
      <c r="AF32" s="1032">
        <v>2</v>
      </c>
      <c r="AG32" s="1033"/>
      <c r="AH32" s="1033"/>
      <c r="AI32" s="1033"/>
      <c r="AJ32" s="1034"/>
      <c r="AK32" s="980">
        <v>281</v>
      </c>
      <c r="AL32" s="971"/>
      <c r="AM32" s="971"/>
      <c r="AN32" s="971"/>
      <c r="AO32" s="971"/>
      <c r="AP32" s="971" t="s">
        <v>605</v>
      </c>
      <c r="AQ32" s="971"/>
      <c r="AR32" s="971"/>
      <c r="AS32" s="971"/>
      <c r="AT32" s="971"/>
      <c r="AU32" s="971" t="s">
        <v>605</v>
      </c>
      <c r="AV32" s="971"/>
      <c r="AW32" s="971"/>
      <c r="AX32" s="971"/>
      <c r="AY32" s="971"/>
      <c r="AZ32" s="1038"/>
      <c r="BA32" s="1038"/>
      <c r="BB32" s="1038"/>
      <c r="BC32" s="1038"/>
      <c r="BD32" s="1038"/>
      <c r="BE32" s="972"/>
      <c r="BF32" s="972"/>
      <c r="BG32" s="972"/>
      <c r="BH32" s="972"/>
      <c r="BI32" s="973"/>
      <c r="BJ32" s="232"/>
      <c r="BK32" s="232"/>
      <c r="BL32" s="232"/>
      <c r="BM32" s="232"/>
      <c r="BN32" s="232"/>
      <c r="BO32" s="241"/>
      <c r="BP32" s="241"/>
      <c r="BQ32" s="238">
        <v>26</v>
      </c>
      <c r="BR32" s="239"/>
      <c r="BS32" s="989"/>
      <c r="BT32" s="990"/>
      <c r="BU32" s="990"/>
      <c r="BV32" s="990"/>
      <c r="BW32" s="990"/>
      <c r="BX32" s="990"/>
      <c r="BY32" s="990"/>
      <c r="BZ32" s="990"/>
      <c r="CA32" s="990"/>
      <c r="CB32" s="990"/>
      <c r="CC32" s="990"/>
      <c r="CD32" s="990"/>
      <c r="CE32" s="990"/>
      <c r="CF32" s="990"/>
      <c r="CG32" s="1011"/>
      <c r="CH32" s="986"/>
      <c r="CI32" s="987"/>
      <c r="CJ32" s="987"/>
      <c r="CK32" s="987"/>
      <c r="CL32" s="988"/>
      <c r="CM32" s="986"/>
      <c r="CN32" s="987"/>
      <c r="CO32" s="987"/>
      <c r="CP32" s="987"/>
      <c r="CQ32" s="988"/>
      <c r="CR32" s="986"/>
      <c r="CS32" s="987"/>
      <c r="CT32" s="987"/>
      <c r="CU32" s="987"/>
      <c r="CV32" s="988"/>
      <c r="CW32" s="986"/>
      <c r="CX32" s="987"/>
      <c r="CY32" s="987"/>
      <c r="CZ32" s="987"/>
      <c r="DA32" s="988"/>
      <c r="DB32" s="986"/>
      <c r="DC32" s="987"/>
      <c r="DD32" s="987"/>
      <c r="DE32" s="987"/>
      <c r="DF32" s="988"/>
      <c r="DG32" s="986"/>
      <c r="DH32" s="987"/>
      <c r="DI32" s="987"/>
      <c r="DJ32" s="987"/>
      <c r="DK32" s="988"/>
      <c r="DL32" s="986"/>
      <c r="DM32" s="987"/>
      <c r="DN32" s="987"/>
      <c r="DO32" s="987"/>
      <c r="DP32" s="988"/>
      <c r="DQ32" s="986"/>
      <c r="DR32" s="987"/>
      <c r="DS32" s="987"/>
      <c r="DT32" s="987"/>
      <c r="DU32" s="988"/>
      <c r="DV32" s="989"/>
      <c r="DW32" s="990"/>
      <c r="DX32" s="990"/>
      <c r="DY32" s="990"/>
      <c r="DZ32" s="991"/>
      <c r="EA32" s="230"/>
    </row>
    <row r="33" spans="1:131" ht="26.25" customHeight="1" x14ac:dyDescent="0.15">
      <c r="A33" s="242">
        <v>6</v>
      </c>
      <c r="B33" s="1027" t="s">
        <v>413</v>
      </c>
      <c r="C33" s="1028"/>
      <c r="D33" s="1028"/>
      <c r="E33" s="1028"/>
      <c r="F33" s="1028"/>
      <c r="G33" s="1028"/>
      <c r="H33" s="1028"/>
      <c r="I33" s="1028"/>
      <c r="J33" s="1028"/>
      <c r="K33" s="1028"/>
      <c r="L33" s="1028"/>
      <c r="M33" s="1028"/>
      <c r="N33" s="1028"/>
      <c r="O33" s="1028"/>
      <c r="P33" s="1029"/>
      <c r="Q33" s="1035">
        <v>285</v>
      </c>
      <c r="R33" s="1036"/>
      <c r="S33" s="1036"/>
      <c r="T33" s="1036"/>
      <c r="U33" s="1036"/>
      <c r="V33" s="1036">
        <v>276</v>
      </c>
      <c r="W33" s="1036"/>
      <c r="X33" s="1036"/>
      <c r="Y33" s="1036"/>
      <c r="Z33" s="1036"/>
      <c r="AA33" s="1036">
        <v>9</v>
      </c>
      <c r="AB33" s="1036"/>
      <c r="AC33" s="1036"/>
      <c r="AD33" s="1036"/>
      <c r="AE33" s="1037"/>
      <c r="AF33" s="1032">
        <v>8</v>
      </c>
      <c r="AG33" s="1033"/>
      <c r="AH33" s="1033"/>
      <c r="AI33" s="1033"/>
      <c r="AJ33" s="1034"/>
      <c r="AK33" s="980">
        <v>51</v>
      </c>
      <c r="AL33" s="971"/>
      <c r="AM33" s="971"/>
      <c r="AN33" s="971"/>
      <c r="AO33" s="971"/>
      <c r="AP33" s="971">
        <v>575</v>
      </c>
      <c r="AQ33" s="971"/>
      <c r="AR33" s="971"/>
      <c r="AS33" s="971"/>
      <c r="AT33" s="971"/>
      <c r="AU33" s="971">
        <v>171</v>
      </c>
      <c r="AV33" s="971"/>
      <c r="AW33" s="971"/>
      <c r="AX33" s="971"/>
      <c r="AY33" s="971"/>
      <c r="AZ33" s="1038"/>
      <c r="BA33" s="1038"/>
      <c r="BB33" s="1038"/>
      <c r="BC33" s="1038"/>
      <c r="BD33" s="1038"/>
      <c r="BE33" s="972" t="s">
        <v>414</v>
      </c>
      <c r="BF33" s="972"/>
      <c r="BG33" s="972"/>
      <c r="BH33" s="972"/>
      <c r="BI33" s="973"/>
      <c r="BJ33" s="232"/>
      <c r="BK33" s="232"/>
      <c r="BL33" s="232"/>
      <c r="BM33" s="232"/>
      <c r="BN33" s="232"/>
      <c r="BO33" s="241"/>
      <c r="BP33" s="241"/>
      <c r="BQ33" s="238">
        <v>27</v>
      </c>
      <c r="BR33" s="239"/>
      <c r="BS33" s="989"/>
      <c r="BT33" s="990"/>
      <c r="BU33" s="990"/>
      <c r="BV33" s="990"/>
      <c r="BW33" s="990"/>
      <c r="BX33" s="990"/>
      <c r="BY33" s="990"/>
      <c r="BZ33" s="990"/>
      <c r="CA33" s="990"/>
      <c r="CB33" s="990"/>
      <c r="CC33" s="990"/>
      <c r="CD33" s="990"/>
      <c r="CE33" s="990"/>
      <c r="CF33" s="990"/>
      <c r="CG33" s="1011"/>
      <c r="CH33" s="986"/>
      <c r="CI33" s="987"/>
      <c r="CJ33" s="987"/>
      <c r="CK33" s="987"/>
      <c r="CL33" s="988"/>
      <c r="CM33" s="986"/>
      <c r="CN33" s="987"/>
      <c r="CO33" s="987"/>
      <c r="CP33" s="987"/>
      <c r="CQ33" s="988"/>
      <c r="CR33" s="986"/>
      <c r="CS33" s="987"/>
      <c r="CT33" s="987"/>
      <c r="CU33" s="987"/>
      <c r="CV33" s="988"/>
      <c r="CW33" s="986"/>
      <c r="CX33" s="987"/>
      <c r="CY33" s="987"/>
      <c r="CZ33" s="987"/>
      <c r="DA33" s="988"/>
      <c r="DB33" s="986"/>
      <c r="DC33" s="987"/>
      <c r="DD33" s="987"/>
      <c r="DE33" s="987"/>
      <c r="DF33" s="988"/>
      <c r="DG33" s="986"/>
      <c r="DH33" s="987"/>
      <c r="DI33" s="987"/>
      <c r="DJ33" s="987"/>
      <c r="DK33" s="988"/>
      <c r="DL33" s="986"/>
      <c r="DM33" s="987"/>
      <c r="DN33" s="987"/>
      <c r="DO33" s="987"/>
      <c r="DP33" s="988"/>
      <c r="DQ33" s="986"/>
      <c r="DR33" s="987"/>
      <c r="DS33" s="987"/>
      <c r="DT33" s="987"/>
      <c r="DU33" s="988"/>
      <c r="DV33" s="989"/>
      <c r="DW33" s="990"/>
      <c r="DX33" s="990"/>
      <c r="DY33" s="990"/>
      <c r="DZ33" s="991"/>
      <c r="EA33" s="230"/>
    </row>
    <row r="34" spans="1:131" ht="26.25" customHeight="1" x14ac:dyDescent="0.15">
      <c r="A34" s="242">
        <v>7</v>
      </c>
      <c r="B34" s="1027"/>
      <c r="C34" s="1028"/>
      <c r="D34" s="1028"/>
      <c r="E34" s="1028"/>
      <c r="F34" s="1028"/>
      <c r="G34" s="1028"/>
      <c r="H34" s="1028"/>
      <c r="I34" s="1028"/>
      <c r="J34" s="1028"/>
      <c r="K34" s="1028"/>
      <c r="L34" s="1028"/>
      <c r="M34" s="1028"/>
      <c r="N34" s="1028"/>
      <c r="O34" s="1028"/>
      <c r="P34" s="1029"/>
      <c r="Q34" s="1035"/>
      <c r="R34" s="1036"/>
      <c r="S34" s="1036"/>
      <c r="T34" s="1036"/>
      <c r="U34" s="1036"/>
      <c r="V34" s="1036"/>
      <c r="W34" s="1036"/>
      <c r="X34" s="1036"/>
      <c r="Y34" s="1036"/>
      <c r="Z34" s="1036"/>
      <c r="AA34" s="1036"/>
      <c r="AB34" s="1036"/>
      <c r="AC34" s="1036"/>
      <c r="AD34" s="1036"/>
      <c r="AE34" s="1037"/>
      <c r="AF34" s="1032"/>
      <c r="AG34" s="1033"/>
      <c r="AH34" s="1033"/>
      <c r="AI34" s="1033"/>
      <c r="AJ34" s="1034"/>
      <c r="AK34" s="980"/>
      <c r="AL34" s="971"/>
      <c r="AM34" s="971"/>
      <c r="AN34" s="971"/>
      <c r="AO34" s="971"/>
      <c r="AP34" s="971"/>
      <c r="AQ34" s="971"/>
      <c r="AR34" s="971"/>
      <c r="AS34" s="971"/>
      <c r="AT34" s="971"/>
      <c r="AU34" s="971"/>
      <c r="AV34" s="971"/>
      <c r="AW34" s="971"/>
      <c r="AX34" s="971"/>
      <c r="AY34" s="971"/>
      <c r="AZ34" s="1038"/>
      <c r="BA34" s="1038"/>
      <c r="BB34" s="1038"/>
      <c r="BC34" s="1038"/>
      <c r="BD34" s="1038"/>
      <c r="BE34" s="972"/>
      <c r="BF34" s="972"/>
      <c r="BG34" s="972"/>
      <c r="BH34" s="972"/>
      <c r="BI34" s="973"/>
      <c r="BJ34" s="232"/>
      <c r="BK34" s="232"/>
      <c r="BL34" s="232"/>
      <c r="BM34" s="232"/>
      <c r="BN34" s="232"/>
      <c r="BO34" s="241"/>
      <c r="BP34" s="241"/>
      <c r="BQ34" s="238">
        <v>28</v>
      </c>
      <c r="BR34" s="239"/>
      <c r="BS34" s="989"/>
      <c r="BT34" s="990"/>
      <c r="BU34" s="990"/>
      <c r="BV34" s="990"/>
      <c r="BW34" s="990"/>
      <c r="BX34" s="990"/>
      <c r="BY34" s="990"/>
      <c r="BZ34" s="990"/>
      <c r="CA34" s="990"/>
      <c r="CB34" s="990"/>
      <c r="CC34" s="990"/>
      <c r="CD34" s="990"/>
      <c r="CE34" s="990"/>
      <c r="CF34" s="990"/>
      <c r="CG34" s="1011"/>
      <c r="CH34" s="986"/>
      <c r="CI34" s="987"/>
      <c r="CJ34" s="987"/>
      <c r="CK34" s="987"/>
      <c r="CL34" s="988"/>
      <c r="CM34" s="986"/>
      <c r="CN34" s="987"/>
      <c r="CO34" s="987"/>
      <c r="CP34" s="987"/>
      <c r="CQ34" s="988"/>
      <c r="CR34" s="986"/>
      <c r="CS34" s="987"/>
      <c r="CT34" s="987"/>
      <c r="CU34" s="987"/>
      <c r="CV34" s="988"/>
      <c r="CW34" s="986"/>
      <c r="CX34" s="987"/>
      <c r="CY34" s="987"/>
      <c r="CZ34" s="987"/>
      <c r="DA34" s="988"/>
      <c r="DB34" s="986"/>
      <c r="DC34" s="987"/>
      <c r="DD34" s="987"/>
      <c r="DE34" s="987"/>
      <c r="DF34" s="988"/>
      <c r="DG34" s="986"/>
      <c r="DH34" s="987"/>
      <c r="DI34" s="987"/>
      <c r="DJ34" s="987"/>
      <c r="DK34" s="988"/>
      <c r="DL34" s="986"/>
      <c r="DM34" s="987"/>
      <c r="DN34" s="987"/>
      <c r="DO34" s="987"/>
      <c r="DP34" s="988"/>
      <c r="DQ34" s="986"/>
      <c r="DR34" s="987"/>
      <c r="DS34" s="987"/>
      <c r="DT34" s="987"/>
      <c r="DU34" s="988"/>
      <c r="DV34" s="989"/>
      <c r="DW34" s="990"/>
      <c r="DX34" s="990"/>
      <c r="DY34" s="990"/>
      <c r="DZ34" s="991"/>
      <c r="EA34" s="230"/>
    </row>
    <row r="35" spans="1:131" ht="26.25" customHeight="1" x14ac:dyDescent="0.15">
      <c r="A35" s="242">
        <v>8</v>
      </c>
      <c r="B35" s="1027"/>
      <c r="C35" s="1028"/>
      <c r="D35" s="1028"/>
      <c r="E35" s="1028"/>
      <c r="F35" s="1028"/>
      <c r="G35" s="1028"/>
      <c r="H35" s="1028"/>
      <c r="I35" s="1028"/>
      <c r="J35" s="1028"/>
      <c r="K35" s="1028"/>
      <c r="L35" s="1028"/>
      <c r="M35" s="1028"/>
      <c r="N35" s="1028"/>
      <c r="O35" s="1028"/>
      <c r="P35" s="1029"/>
      <c r="Q35" s="1035"/>
      <c r="R35" s="1036"/>
      <c r="S35" s="1036"/>
      <c r="T35" s="1036"/>
      <c r="U35" s="1036"/>
      <c r="V35" s="1036"/>
      <c r="W35" s="1036"/>
      <c r="X35" s="1036"/>
      <c r="Y35" s="1036"/>
      <c r="Z35" s="1036"/>
      <c r="AA35" s="1036"/>
      <c r="AB35" s="1036"/>
      <c r="AC35" s="1036"/>
      <c r="AD35" s="1036"/>
      <c r="AE35" s="1037"/>
      <c r="AF35" s="1032"/>
      <c r="AG35" s="1033"/>
      <c r="AH35" s="1033"/>
      <c r="AI35" s="1033"/>
      <c r="AJ35" s="1034"/>
      <c r="AK35" s="980"/>
      <c r="AL35" s="971"/>
      <c r="AM35" s="971"/>
      <c r="AN35" s="971"/>
      <c r="AO35" s="971"/>
      <c r="AP35" s="971"/>
      <c r="AQ35" s="971"/>
      <c r="AR35" s="971"/>
      <c r="AS35" s="971"/>
      <c r="AT35" s="971"/>
      <c r="AU35" s="971"/>
      <c r="AV35" s="971"/>
      <c r="AW35" s="971"/>
      <c r="AX35" s="971"/>
      <c r="AY35" s="971"/>
      <c r="AZ35" s="1038"/>
      <c r="BA35" s="1038"/>
      <c r="BB35" s="1038"/>
      <c r="BC35" s="1038"/>
      <c r="BD35" s="1038"/>
      <c r="BE35" s="972"/>
      <c r="BF35" s="972"/>
      <c r="BG35" s="972"/>
      <c r="BH35" s="972"/>
      <c r="BI35" s="973"/>
      <c r="BJ35" s="232"/>
      <c r="BK35" s="232"/>
      <c r="BL35" s="232"/>
      <c r="BM35" s="232"/>
      <c r="BN35" s="232"/>
      <c r="BO35" s="241"/>
      <c r="BP35" s="241"/>
      <c r="BQ35" s="238">
        <v>29</v>
      </c>
      <c r="BR35" s="239"/>
      <c r="BS35" s="989"/>
      <c r="BT35" s="990"/>
      <c r="BU35" s="990"/>
      <c r="BV35" s="990"/>
      <c r="BW35" s="990"/>
      <c r="BX35" s="990"/>
      <c r="BY35" s="990"/>
      <c r="BZ35" s="990"/>
      <c r="CA35" s="990"/>
      <c r="CB35" s="990"/>
      <c r="CC35" s="990"/>
      <c r="CD35" s="990"/>
      <c r="CE35" s="990"/>
      <c r="CF35" s="990"/>
      <c r="CG35" s="1011"/>
      <c r="CH35" s="986"/>
      <c r="CI35" s="987"/>
      <c r="CJ35" s="987"/>
      <c r="CK35" s="987"/>
      <c r="CL35" s="988"/>
      <c r="CM35" s="986"/>
      <c r="CN35" s="987"/>
      <c r="CO35" s="987"/>
      <c r="CP35" s="987"/>
      <c r="CQ35" s="988"/>
      <c r="CR35" s="986"/>
      <c r="CS35" s="987"/>
      <c r="CT35" s="987"/>
      <c r="CU35" s="987"/>
      <c r="CV35" s="988"/>
      <c r="CW35" s="986"/>
      <c r="CX35" s="987"/>
      <c r="CY35" s="987"/>
      <c r="CZ35" s="987"/>
      <c r="DA35" s="988"/>
      <c r="DB35" s="986"/>
      <c r="DC35" s="987"/>
      <c r="DD35" s="987"/>
      <c r="DE35" s="987"/>
      <c r="DF35" s="988"/>
      <c r="DG35" s="986"/>
      <c r="DH35" s="987"/>
      <c r="DI35" s="987"/>
      <c r="DJ35" s="987"/>
      <c r="DK35" s="988"/>
      <c r="DL35" s="986"/>
      <c r="DM35" s="987"/>
      <c r="DN35" s="987"/>
      <c r="DO35" s="987"/>
      <c r="DP35" s="988"/>
      <c r="DQ35" s="986"/>
      <c r="DR35" s="987"/>
      <c r="DS35" s="987"/>
      <c r="DT35" s="987"/>
      <c r="DU35" s="988"/>
      <c r="DV35" s="989"/>
      <c r="DW35" s="990"/>
      <c r="DX35" s="990"/>
      <c r="DY35" s="990"/>
      <c r="DZ35" s="991"/>
      <c r="EA35" s="230"/>
    </row>
    <row r="36" spans="1:131" ht="26.25" customHeight="1" x14ac:dyDescent="0.15">
      <c r="A36" s="242">
        <v>9</v>
      </c>
      <c r="B36" s="1027"/>
      <c r="C36" s="1028"/>
      <c r="D36" s="1028"/>
      <c r="E36" s="1028"/>
      <c r="F36" s="1028"/>
      <c r="G36" s="1028"/>
      <c r="H36" s="1028"/>
      <c r="I36" s="1028"/>
      <c r="J36" s="1028"/>
      <c r="K36" s="1028"/>
      <c r="L36" s="1028"/>
      <c r="M36" s="1028"/>
      <c r="N36" s="1028"/>
      <c r="O36" s="1028"/>
      <c r="P36" s="1029"/>
      <c r="Q36" s="1035"/>
      <c r="R36" s="1036"/>
      <c r="S36" s="1036"/>
      <c r="T36" s="1036"/>
      <c r="U36" s="1036"/>
      <c r="V36" s="1036"/>
      <c r="W36" s="1036"/>
      <c r="X36" s="1036"/>
      <c r="Y36" s="1036"/>
      <c r="Z36" s="1036"/>
      <c r="AA36" s="1036"/>
      <c r="AB36" s="1036"/>
      <c r="AC36" s="1036"/>
      <c r="AD36" s="1036"/>
      <c r="AE36" s="1037"/>
      <c r="AF36" s="1032"/>
      <c r="AG36" s="1033"/>
      <c r="AH36" s="1033"/>
      <c r="AI36" s="1033"/>
      <c r="AJ36" s="1034"/>
      <c r="AK36" s="980"/>
      <c r="AL36" s="971"/>
      <c r="AM36" s="971"/>
      <c r="AN36" s="971"/>
      <c r="AO36" s="971"/>
      <c r="AP36" s="971"/>
      <c r="AQ36" s="971"/>
      <c r="AR36" s="971"/>
      <c r="AS36" s="971"/>
      <c r="AT36" s="971"/>
      <c r="AU36" s="971"/>
      <c r="AV36" s="971"/>
      <c r="AW36" s="971"/>
      <c r="AX36" s="971"/>
      <c r="AY36" s="971"/>
      <c r="AZ36" s="1038"/>
      <c r="BA36" s="1038"/>
      <c r="BB36" s="1038"/>
      <c r="BC36" s="1038"/>
      <c r="BD36" s="1038"/>
      <c r="BE36" s="972"/>
      <c r="BF36" s="972"/>
      <c r="BG36" s="972"/>
      <c r="BH36" s="972"/>
      <c r="BI36" s="973"/>
      <c r="BJ36" s="232"/>
      <c r="BK36" s="232"/>
      <c r="BL36" s="232"/>
      <c r="BM36" s="232"/>
      <c r="BN36" s="232"/>
      <c r="BO36" s="241"/>
      <c r="BP36" s="241"/>
      <c r="BQ36" s="238">
        <v>30</v>
      </c>
      <c r="BR36" s="239"/>
      <c r="BS36" s="989"/>
      <c r="BT36" s="990"/>
      <c r="BU36" s="990"/>
      <c r="BV36" s="990"/>
      <c r="BW36" s="990"/>
      <c r="BX36" s="990"/>
      <c r="BY36" s="990"/>
      <c r="BZ36" s="990"/>
      <c r="CA36" s="990"/>
      <c r="CB36" s="990"/>
      <c r="CC36" s="990"/>
      <c r="CD36" s="990"/>
      <c r="CE36" s="990"/>
      <c r="CF36" s="990"/>
      <c r="CG36" s="1011"/>
      <c r="CH36" s="986"/>
      <c r="CI36" s="987"/>
      <c r="CJ36" s="987"/>
      <c r="CK36" s="987"/>
      <c r="CL36" s="988"/>
      <c r="CM36" s="986"/>
      <c r="CN36" s="987"/>
      <c r="CO36" s="987"/>
      <c r="CP36" s="987"/>
      <c r="CQ36" s="988"/>
      <c r="CR36" s="986"/>
      <c r="CS36" s="987"/>
      <c r="CT36" s="987"/>
      <c r="CU36" s="987"/>
      <c r="CV36" s="988"/>
      <c r="CW36" s="986"/>
      <c r="CX36" s="987"/>
      <c r="CY36" s="987"/>
      <c r="CZ36" s="987"/>
      <c r="DA36" s="988"/>
      <c r="DB36" s="986"/>
      <c r="DC36" s="987"/>
      <c r="DD36" s="987"/>
      <c r="DE36" s="987"/>
      <c r="DF36" s="988"/>
      <c r="DG36" s="986"/>
      <c r="DH36" s="987"/>
      <c r="DI36" s="987"/>
      <c r="DJ36" s="987"/>
      <c r="DK36" s="988"/>
      <c r="DL36" s="986"/>
      <c r="DM36" s="987"/>
      <c r="DN36" s="987"/>
      <c r="DO36" s="987"/>
      <c r="DP36" s="988"/>
      <c r="DQ36" s="986"/>
      <c r="DR36" s="987"/>
      <c r="DS36" s="987"/>
      <c r="DT36" s="987"/>
      <c r="DU36" s="988"/>
      <c r="DV36" s="989"/>
      <c r="DW36" s="990"/>
      <c r="DX36" s="990"/>
      <c r="DY36" s="990"/>
      <c r="DZ36" s="991"/>
      <c r="EA36" s="230"/>
    </row>
    <row r="37" spans="1:131" ht="26.25" customHeight="1" x14ac:dyDescent="0.15">
      <c r="A37" s="242">
        <v>10</v>
      </c>
      <c r="B37" s="1027"/>
      <c r="C37" s="1028"/>
      <c r="D37" s="1028"/>
      <c r="E37" s="1028"/>
      <c r="F37" s="1028"/>
      <c r="G37" s="1028"/>
      <c r="H37" s="1028"/>
      <c r="I37" s="1028"/>
      <c r="J37" s="1028"/>
      <c r="K37" s="1028"/>
      <c r="L37" s="1028"/>
      <c r="M37" s="1028"/>
      <c r="N37" s="1028"/>
      <c r="O37" s="1028"/>
      <c r="P37" s="1029"/>
      <c r="Q37" s="1035"/>
      <c r="R37" s="1036"/>
      <c r="S37" s="1036"/>
      <c r="T37" s="1036"/>
      <c r="U37" s="1036"/>
      <c r="V37" s="1036"/>
      <c r="W37" s="1036"/>
      <c r="X37" s="1036"/>
      <c r="Y37" s="1036"/>
      <c r="Z37" s="1036"/>
      <c r="AA37" s="1036"/>
      <c r="AB37" s="1036"/>
      <c r="AC37" s="1036"/>
      <c r="AD37" s="1036"/>
      <c r="AE37" s="1037"/>
      <c r="AF37" s="1032"/>
      <c r="AG37" s="1033"/>
      <c r="AH37" s="1033"/>
      <c r="AI37" s="1033"/>
      <c r="AJ37" s="1034"/>
      <c r="AK37" s="980"/>
      <c r="AL37" s="971"/>
      <c r="AM37" s="971"/>
      <c r="AN37" s="971"/>
      <c r="AO37" s="971"/>
      <c r="AP37" s="971"/>
      <c r="AQ37" s="971"/>
      <c r="AR37" s="971"/>
      <c r="AS37" s="971"/>
      <c r="AT37" s="971"/>
      <c r="AU37" s="971"/>
      <c r="AV37" s="971"/>
      <c r="AW37" s="971"/>
      <c r="AX37" s="971"/>
      <c r="AY37" s="971"/>
      <c r="AZ37" s="1038"/>
      <c r="BA37" s="1038"/>
      <c r="BB37" s="1038"/>
      <c r="BC37" s="1038"/>
      <c r="BD37" s="1038"/>
      <c r="BE37" s="972"/>
      <c r="BF37" s="972"/>
      <c r="BG37" s="972"/>
      <c r="BH37" s="972"/>
      <c r="BI37" s="973"/>
      <c r="BJ37" s="232"/>
      <c r="BK37" s="232"/>
      <c r="BL37" s="232"/>
      <c r="BM37" s="232"/>
      <c r="BN37" s="232"/>
      <c r="BO37" s="241"/>
      <c r="BP37" s="241"/>
      <c r="BQ37" s="238">
        <v>31</v>
      </c>
      <c r="BR37" s="239"/>
      <c r="BS37" s="989"/>
      <c r="BT37" s="990"/>
      <c r="BU37" s="990"/>
      <c r="BV37" s="990"/>
      <c r="BW37" s="990"/>
      <c r="BX37" s="990"/>
      <c r="BY37" s="990"/>
      <c r="BZ37" s="990"/>
      <c r="CA37" s="990"/>
      <c r="CB37" s="990"/>
      <c r="CC37" s="990"/>
      <c r="CD37" s="990"/>
      <c r="CE37" s="990"/>
      <c r="CF37" s="990"/>
      <c r="CG37" s="1011"/>
      <c r="CH37" s="986"/>
      <c r="CI37" s="987"/>
      <c r="CJ37" s="987"/>
      <c r="CK37" s="987"/>
      <c r="CL37" s="988"/>
      <c r="CM37" s="986"/>
      <c r="CN37" s="987"/>
      <c r="CO37" s="987"/>
      <c r="CP37" s="987"/>
      <c r="CQ37" s="988"/>
      <c r="CR37" s="986"/>
      <c r="CS37" s="987"/>
      <c r="CT37" s="987"/>
      <c r="CU37" s="987"/>
      <c r="CV37" s="988"/>
      <c r="CW37" s="986"/>
      <c r="CX37" s="987"/>
      <c r="CY37" s="987"/>
      <c r="CZ37" s="987"/>
      <c r="DA37" s="988"/>
      <c r="DB37" s="986"/>
      <c r="DC37" s="987"/>
      <c r="DD37" s="987"/>
      <c r="DE37" s="987"/>
      <c r="DF37" s="988"/>
      <c r="DG37" s="986"/>
      <c r="DH37" s="987"/>
      <c r="DI37" s="987"/>
      <c r="DJ37" s="987"/>
      <c r="DK37" s="988"/>
      <c r="DL37" s="986"/>
      <c r="DM37" s="987"/>
      <c r="DN37" s="987"/>
      <c r="DO37" s="987"/>
      <c r="DP37" s="988"/>
      <c r="DQ37" s="986"/>
      <c r="DR37" s="987"/>
      <c r="DS37" s="987"/>
      <c r="DT37" s="987"/>
      <c r="DU37" s="988"/>
      <c r="DV37" s="989"/>
      <c r="DW37" s="990"/>
      <c r="DX37" s="990"/>
      <c r="DY37" s="990"/>
      <c r="DZ37" s="991"/>
      <c r="EA37" s="230"/>
    </row>
    <row r="38" spans="1:131" ht="26.25" customHeight="1" x14ac:dyDescent="0.15">
      <c r="A38" s="242">
        <v>11</v>
      </c>
      <c r="B38" s="1027"/>
      <c r="C38" s="1028"/>
      <c r="D38" s="1028"/>
      <c r="E38" s="1028"/>
      <c r="F38" s="1028"/>
      <c r="G38" s="1028"/>
      <c r="H38" s="1028"/>
      <c r="I38" s="1028"/>
      <c r="J38" s="1028"/>
      <c r="K38" s="1028"/>
      <c r="L38" s="1028"/>
      <c r="M38" s="1028"/>
      <c r="N38" s="1028"/>
      <c r="O38" s="1028"/>
      <c r="P38" s="1029"/>
      <c r="Q38" s="1035"/>
      <c r="R38" s="1036"/>
      <c r="S38" s="1036"/>
      <c r="T38" s="1036"/>
      <c r="U38" s="1036"/>
      <c r="V38" s="1036"/>
      <c r="W38" s="1036"/>
      <c r="X38" s="1036"/>
      <c r="Y38" s="1036"/>
      <c r="Z38" s="1036"/>
      <c r="AA38" s="1036"/>
      <c r="AB38" s="1036"/>
      <c r="AC38" s="1036"/>
      <c r="AD38" s="1036"/>
      <c r="AE38" s="1037"/>
      <c r="AF38" s="1032"/>
      <c r="AG38" s="1033"/>
      <c r="AH38" s="1033"/>
      <c r="AI38" s="1033"/>
      <c r="AJ38" s="1034"/>
      <c r="AK38" s="980"/>
      <c r="AL38" s="971"/>
      <c r="AM38" s="971"/>
      <c r="AN38" s="971"/>
      <c r="AO38" s="971"/>
      <c r="AP38" s="971"/>
      <c r="AQ38" s="971"/>
      <c r="AR38" s="971"/>
      <c r="AS38" s="971"/>
      <c r="AT38" s="971"/>
      <c r="AU38" s="971"/>
      <c r="AV38" s="971"/>
      <c r="AW38" s="971"/>
      <c r="AX38" s="971"/>
      <c r="AY38" s="971"/>
      <c r="AZ38" s="1038"/>
      <c r="BA38" s="1038"/>
      <c r="BB38" s="1038"/>
      <c r="BC38" s="1038"/>
      <c r="BD38" s="1038"/>
      <c r="BE38" s="972"/>
      <c r="BF38" s="972"/>
      <c r="BG38" s="972"/>
      <c r="BH38" s="972"/>
      <c r="BI38" s="973"/>
      <c r="BJ38" s="232"/>
      <c r="BK38" s="232"/>
      <c r="BL38" s="232"/>
      <c r="BM38" s="232"/>
      <c r="BN38" s="232"/>
      <c r="BO38" s="241"/>
      <c r="BP38" s="241"/>
      <c r="BQ38" s="238">
        <v>32</v>
      </c>
      <c r="BR38" s="239"/>
      <c r="BS38" s="989"/>
      <c r="BT38" s="990"/>
      <c r="BU38" s="990"/>
      <c r="BV38" s="990"/>
      <c r="BW38" s="990"/>
      <c r="BX38" s="990"/>
      <c r="BY38" s="990"/>
      <c r="BZ38" s="990"/>
      <c r="CA38" s="990"/>
      <c r="CB38" s="990"/>
      <c r="CC38" s="990"/>
      <c r="CD38" s="990"/>
      <c r="CE38" s="990"/>
      <c r="CF38" s="990"/>
      <c r="CG38" s="1011"/>
      <c r="CH38" s="986"/>
      <c r="CI38" s="987"/>
      <c r="CJ38" s="987"/>
      <c r="CK38" s="987"/>
      <c r="CL38" s="988"/>
      <c r="CM38" s="986"/>
      <c r="CN38" s="987"/>
      <c r="CO38" s="987"/>
      <c r="CP38" s="987"/>
      <c r="CQ38" s="988"/>
      <c r="CR38" s="986"/>
      <c r="CS38" s="987"/>
      <c r="CT38" s="987"/>
      <c r="CU38" s="987"/>
      <c r="CV38" s="988"/>
      <c r="CW38" s="986"/>
      <c r="CX38" s="987"/>
      <c r="CY38" s="987"/>
      <c r="CZ38" s="987"/>
      <c r="DA38" s="988"/>
      <c r="DB38" s="986"/>
      <c r="DC38" s="987"/>
      <c r="DD38" s="987"/>
      <c r="DE38" s="987"/>
      <c r="DF38" s="988"/>
      <c r="DG38" s="986"/>
      <c r="DH38" s="987"/>
      <c r="DI38" s="987"/>
      <c r="DJ38" s="987"/>
      <c r="DK38" s="988"/>
      <c r="DL38" s="986"/>
      <c r="DM38" s="987"/>
      <c r="DN38" s="987"/>
      <c r="DO38" s="987"/>
      <c r="DP38" s="988"/>
      <c r="DQ38" s="986"/>
      <c r="DR38" s="987"/>
      <c r="DS38" s="987"/>
      <c r="DT38" s="987"/>
      <c r="DU38" s="988"/>
      <c r="DV38" s="989"/>
      <c r="DW38" s="990"/>
      <c r="DX38" s="990"/>
      <c r="DY38" s="990"/>
      <c r="DZ38" s="991"/>
      <c r="EA38" s="230"/>
    </row>
    <row r="39" spans="1:131" ht="26.25" customHeight="1" x14ac:dyDescent="0.15">
      <c r="A39" s="242">
        <v>12</v>
      </c>
      <c r="B39" s="1027"/>
      <c r="C39" s="1028"/>
      <c r="D39" s="1028"/>
      <c r="E39" s="1028"/>
      <c r="F39" s="1028"/>
      <c r="G39" s="1028"/>
      <c r="H39" s="1028"/>
      <c r="I39" s="1028"/>
      <c r="J39" s="1028"/>
      <c r="K39" s="1028"/>
      <c r="L39" s="1028"/>
      <c r="M39" s="1028"/>
      <c r="N39" s="1028"/>
      <c r="O39" s="1028"/>
      <c r="P39" s="1029"/>
      <c r="Q39" s="1035"/>
      <c r="R39" s="1036"/>
      <c r="S39" s="1036"/>
      <c r="T39" s="1036"/>
      <c r="U39" s="1036"/>
      <c r="V39" s="1036"/>
      <c r="W39" s="1036"/>
      <c r="X39" s="1036"/>
      <c r="Y39" s="1036"/>
      <c r="Z39" s="1036"/>
      <c r="AA39" s="1036"/>
      <c r="AB39" s="1036"/>
      <c r="AC39" s="1036"/>
      <c r="AD39" s="1036"/>
      <c r="AE39" s="1037"/>
      <c r="AF39" s="1032"/>
      <c r="AG39" s="1033"/>
      <c r="AH39" s="1033"/>
      <c r="AI39" s="1033"/>
      <c r="AJ39" s="1034"/>
      <c r="AK39" s="980"/>
      <c r="AL39" s="971"/>
      <c r="AM39" s="971"/>
      <c r="AN39" s="971"/>
      <c r="AO39" s="971"/>
      <c r="AP39" s="971"/>
      <c r="AQ39" s="971"/>
      <c r="AR39" s="971"/>
      <c r="AS39" s="971"/>
      <c r="AT39" s="971"/>
      <c r="AU39" s="971"/>
      <c r="AV39" s="971"/>
      <c r="AW39" s="971"/>
      <c r="AX39" s="971"/>
      <c r="AY39" s="971"/>
      <c r="AZ39" s="1038"/>
      <c r="BA39" s="1038"/>
      <c r="BB39" s="1038"/>
      <c r="BC39" s="1038"/>
      <c r="BD39" s="1038"/>
      <c r="BE39" s="972"/>
      <c r="BF39" s="972"/>
      <c r="BG39" s="972"/>
      <c r="BH39" s="972"/>
      <c r="BI39" s="973"/>
      <c r="BJ39" s="232"/>
      <c r="BK39" s="232"/>
      <c r="BL39" s="232"/>
      <c r="BM39" s="232"/>
      <c r="BN39" s="232"/>
      <c r="BO39" s="241"/>
      <c r="BP39" s="241"/>
      <c r="BQ39" s="238">
        <v>33</v>
      </c>
      <c r="BR39" s="239"/>
      <c r="BS39" s="989"/>
      <c r="BT39" s="990"/>
      <c r="BU39" s="990"/>
      <c r="BV39" s="990"/>
      <c r="BW39" s="990"/>
      <c r="BX39" s="990"/>
      <c r="BY39" s="990"/>
      <c r="BZ39" s="990"/>
      <c r="CA39" s="990"/>
      <c r="CB39" s="990"/>
      <c r="CC39" s="990"/>
      <c r="CD39" s="990"/>
      <c r="CE39" s="990"/>
      <c r="CF39" s="990"/>
      <c r="CG39" s="1011"/>
      <c r="CH39" s="986"/>
      <c r="CI39" s="987"/>
      <c r="CJ39" s="987"/>
      <c r="CK39" s="987"/>
      <c r="CL39" s="988"/>
      <c r="CM39" s="986"/>
      <c r="CN39" s="987"/>
      <c r="CO39" s="987"/>
      <c r="CP39" s="987"/>
      <c r="CQ39" s="988"/>
      <c r="CR39" s="986"/>
      <c r="CS39" s="987"/>
      <c r="CT39" s="987"/>
      <c r="CU39" s="987"/>
      <c r="CV39" s="988"/>
      <c r="CW39" s="986"/>
      <c r="CX39" s="987"/>
      <c r="CY39" s="987"/>
      <c r="CZ39" s="987"/>
      <c r="DA39" s="988"/>
      <c r="DB39" s="986"/>
      <c r="DC39" s="987"/>
      <c r="DD39" s="987"/>
      <c r="DE39" s="987"/>
      <c r="DF39" s="988"/>
      <c r="DG39" s="986"/>
      <c r="DH39" s="987"/>
      <c r="DI39" s="987"/>
      <c r="DJ39" s="987"/>
      <c r="DK39" s="988"/>
      <c r="DL39" s="986"/>
      <c r="DM39" s="987"/>
      <c r="DN39" s="987"/>
      <c r="DO39" s="987"/>
      <c r="DP39" s="988"/>
      <c r="DQ39" s="986"/>
      <c r="DR39" s="987"/>
      <c r="DS39" s="987"/>
      <c r="DT39" s="987"/>
      <c r="DU39" s="988"/>
      <c r="DV39" s="989"/>
      <c r="DW39" s="990"/>
      <c r="DX39" s="990"/>
      <c r="DY39" s="990"/>
      <c r="DZ39" s="991"/>
      <c r="EA39" s="230"/>
    </row>
    <row r="40" spans="1:131" ht="26.25" customHeight="1" x14ac:dyDescent="0.15">
      <c r="A40" s="238">
        <v>13</v>
      </c>
      <c r="B40" s="1027"/>
      <c r="C40" s="1028"/>
      <c r="D40" s="1028"/>
      <c r="E40" s="1028"/>
      <c r="F40" s="1028"/>
      <c r="G40" s="1028"/>
      <c r="H40" s="1028"/>
      <c r="I40" s="1028"/>
      <c r="J40" s="1028"/>
      <c r="K40" s="1028"/>
      <c r="L40" s="1028"/>
      <c r="M40" s="1028"/>
      <c r="N40" s="1028"/>
      <c r="O40" s="1028"/>
      <c r="P40" s="1029"/>
      <c r="Q40" s="1035"/>
      <c r="R40" s="1036"/>
      <c r="S40" s="1036"/>
      <c r="T40" s="1036"/>
      <c r="U40" s="1036"/>
      <c r="V40" s="1036"/>
      <c r="W40" s="1036"/>
      <c r="X40" s="1036"/>
      <c r="Y40" s="1036"/>
      <c r="Z40" s="1036"/>
      <c r="AA40" s="1036"/>
      <c r="AB40" s="1036"/>
      <c r="AC40" s="1036"/>
      <c r="AD40" s="1036"/>
      <c r="AE40" s="1037"/>
      <c r="AF40" s="1032"/>
      <c r="AG40" s="1033"/>
      <c r="AH40" s="1033"/>
      <c r="AI40" s="1033"/>
      <c r="AJ40" s="1034"/>
      <c r="AK40" s="980"/>
      <c r="AL40" s="971"/>
      <c r="AM40" s="971"/>
      <c r="AN40" s="971"/>
      <c r="AO40" s="971"/>
      <c r="AP40" s="971"/>
      <c r="AQ40" s="971"/>
      <c r="AR40" s="971"/>
      <c r="AS40" s="971"/>
      <c r="AT40" s="971"/>
      <c r="AU40" s="971"/>
      <c r="AV40" s="971"/>
      <c r="AW40" s="971"/>
      <c r="AX40" s="971"/>
      <c r="AY40" s="971"/>
      <c r="AZ40" s="1038"/>
      <c r="BA40" s="1038"/>
      <c r="BB40" s="1038"/>
      <c r="BC40" s="1038"/>
      <c r="BD40" s="1038"/>
      <c r="BE40" s="972"/>
      <c r="BF40" s="972"/>
      <c r="BG40" s="972"/>
      <c r="BH40" s="972"/>
      <c r="BI40" s="973"/>
      <c r="BJ40" s="232"/>
      <c r="BK40" s="232"/>
      <c r="BL40" s="232"/>
      <c r="BM40" s="232"/>
      <c r="BN40" s="232"/>
      <c r="BO40" s="241"/>
      <c r="BP40" s="241"/>
      <c r="BQ40" s="238">
        <v>34</v>
      </c>
      <c r="BR40" s="239"/>
      <c r="BS40" s="989"/>
      <c r="BT40" s="990"/>
      <c r="BU40" s="990"/>
      <c r="BV40" s="990"/>
      <c r="BW40" s="990"/>
      <c r="BX40" s="990"/>
      <c r="BY40" s="990"/>
      <c r="BZ40" s="990"/>
      <c r="CA40" s="990"/>
      <c r="CB40" s="990"/>
      <c r="CC40" s="990"/>
      <c r="CD40" s="990"/>
      <c r="CE40" s="990"/>
      <c r="CF40" s="990"/>
      <c r="CG40" s="1011"/>
      <c r="CH40" s="986"/>
      <c r="CI40" s="987"/>
      <c r="CJ40" s="987"/>
      <c r="CK40" s="987"/>
      <c r="CL40" s="988"/>
      <c r="CM40" s="986"/>
      <c r="CN40" s="987"/>
      <c r="CO40" s="987"/>
      <c r="CP40" s="987"/>
      <c r="CQ40" s="988"/>
      <c r="CR40" s="986"/>
      <c r="CS40" s="987"/>
      <c r="CT40" s="987"/>
      <c r="CU40" s="987"/>
      <c r="CV40" s="988"/>
      <c r="CW40" s="986"/>
      <c r="CX40" s="987"/>
      <c r="CY40" s="987"/>
      <c r="CZ40" s="987"/>
      <c r="DA40" s="988"/>
      <c r="DB40" s="986"/>
      <c r="DC40" s="987"/>
      <c r="DD40" s="987"/>
      <c r="DE40" s="987"/>
      <c r="DF40" s="988"/>
      <c r="DG40" s="986"/>
      <c r="DH40" s="987"/>
      <c r="DI40" s="987"/>
      <c r="DJ40" s="987"/>
      <c r="DK40" s="988"/>
      <c r="DL40" s="986"/>
      <c r="DM40" s="987"/>
      <c r="DN40" s="987"/>
      <c r="DO40" s="987"/>
      <c r="DP40" s="988"/>
      <c r="DQ40" s="986"/>
      <c r="DR40" s="987"/>
      <c r="DS40" s="987"/>
      <c r="DT40" s="987"/>
      <c r="DU40" s="988"/>
      <c r="DV40" s="989"/>
      <c r="DW40" s="990"/>
      <c r="DX40" s="990"/>
      <c r="DY40" s="990"/>
      <c r="DZ40" s="991"/>
      <c r="EA40" s="230"/>
    </row>
    <row r="41" spans="1:131" ht="26.25" customHeight="1" x14ac:dyDescent="0.15">
      <c r="A41" s="238">
        <v>14</v>
      </c>
      <c r="B41" s="1027"/>
      <c r="C41" s="1028"/>
      <c r="D41" s="1028"/>
      <c r="E41" s="1028"/>
      <c r="F41" s="1028"/>
      <c r="G41" s="1028"/>
      <c r="H41" s="1028"/>
      <c r="I41" s="1028"/>
      <c r="J41" s="1028"/>
      <c r="K41" s="1028"/>
      <c r="L41" s="1028"/>
      <c r="M41" s="1028"/>
      <c r="N41" s="1028"/>
      <c r="O41" s="1028"/>
      <c r="P41" s="1029"/>
      <c r="Q41" s="1035"/>
      <c r="R41" s="1036"/>
      <c r="S41" s="1036"/>
      <c r="T41" s="1036"/>
      <c r="U41" s="1036"/>
      <c r="V41" s="1036"/>
      <c r="W41" s="1036"/>
      <c r="X41" s="1036"/>
      <c r="Y41" s="1036"/>
      <c r="Z41" s="1036"/>
      <c r="AA41" s="1036"/>
      <c r="AB41" s="1036"/>
      <c r="AC41" s="1036"/>
      <c r="AD41" s="1036"/>
      <c r="AE41" s="1037"/>
      <c r="AF41" s="1032"/>
      <c r="AG41" s="1033"/>
      <c r="AH41" s="1033"/>
      <c r="AI41" s="1033"/>
      <c r="AJ41" s="1034"/>
      <c r="AK41" s="980"/>
      <c r="AL41" s="971"/>
      <c r="AM41" s="971"/>
      <c r="AN41" s="971"/>
      <c r="AO41" s="971"/>
      <c r="AP41" s="971"/>
      <c r="AQ41" s="971"/>
      <c r="AR41" s="971"/>
      <c r="AS41" s="971"/>
      <c r="AT41" s="971"/>
      <c r="AU41" s="971"/>
      <c r="AV41" s="971"/>
      <c r="AW41" s="971"/>
      <c r="AX41" s="971"/>
      <c r="AY41" s="971"/>
      <c r="AZ41" s="1038"/>
      <c r="BA41" s="1038"/>
      <c r="BB41" s="1038"/>
      <c r="BC41" s="1038"/>
      <c r="BD41" s="1038"/>
      <c r="BE41" s="972"/>
      <c r="BF41" s="972"/>
      <c r="BG41" s="972"/>
      <c r="BH41" s="972"/>
      <c r="BI41" s="973"/>
      <c r="BJ41" s="232"/>
      <c r="BK41" s="232"/>
      <c r="BL41" s="232"/>
      <c r="BM41" s="232"/>
      <c r="BN41" s="232"/>
      <c r="BO41" s="241"/>
      <c r="BP41" s="241"/>
      <c r="BQ41" s="238">
        <v>35</v>
      </c>
      <c r="BR41" s="239"/>
      <c r="BS41" s="989"/>
      <c r="BT41" s="990"/>
      <c r="BU41" s="990"/>
      <c r="BV41" s="990"/>
      <c r="BW41" s="990"/>
      <c r="BX41" s="990"/>
      <c r="BY41" s="990"/>
      <c r="BZ41" s="990"/>
      <c r="CA41" s="990"/>
      <c r="CB41" s="990"/>
      <c r="CC41" s="990"/>
      <c r="CD41" s="990"/>
      <c r="CE41" s="990"/>
      <c r="CF41" s="990"/>
      <c r="CG41" s="1011"/>
      <c r="CH41" s="986"/>
      <c r="CI41" s="987"/>
      <c r="CJ41" s="987"/>
      <c r="CK41" s="987"/>
      <c r="CL41" s="988"/>
      <c r="CM41" s="986"/>
      <c r="CN41" s="987"/>
      <c r="CO41" s="987"/>
      <c r="CP41" s="987"/>
      <c r="CQ41" s="988"/>
      <c r="CR41" s="986"/>
      <c r="CS41" s="987"/>
      <c r="CT41" s="987"/>
      <c r="CU41" s="987"/>
      <c r="CV41" s="988"/>
      <c r="CW41" s="986"/>
      <c r="CX41" s="987"/>
      <c r="CY41" s="987"/>
      <c r="CZ41" s="987"/>
      <c r="DA41" s="988"/>
      <c r="DB41" s="986"/>
      <c r="DC41" s="987"/>
      <c r="DD41" s="987"/>
      <c r="DE41" s="987"/>
      <c r="DF41" s="988"/>
      <c r="DG41" s="986"/>
      <c r="DH41" s="987"/>
      <c r="DI41" s="987"/>
      <c r="DJ41" s="987"/>
      <c r="DK41" s="988"/>
      <c r="DL41" s="986"/>
      <c r="DM41" s="987"/>
      <c r="DN41" s="987"/>
      <c r="DO41" s="987"/>
      <c r="DP41" s="988"/>
      <c r="DQ41" s="986"/>
      <c r="DR41" s="987"/>
      <c r="DS41" s="987"/>
      <c r="DT41" s="987"/>
      <c r="DU41" s="988"/>
      <c r="DV41" s="989"/>
      <c r="DW41" s="990"/>
      <c r="DX41" s="990"/>
      <c r="DY41" s="990"/>
      <c r="DZ41" s="991"/>
      <c r="EA41" s="230"/>
    </row>
    <row r="42" spans="1:131" ht="26.25" customHeight="1" x14ac:dyDescent="0.15">
      <c r="A42" s="238">
        <v>15</v>
      </c>
      <c r="B42" s="1027"/>
      <c r="C42" s="1028"/>
      <c r="D42" s="1028"/>
      <c r="E42" s="1028"/>
      <c r="F42" s="1028"/>
      <c r="G42" s="1028"/>
      <c r="H42" s="1028"/>
      <c r="I42" s="1028"/>
      <c r="J42" s="1028"/>
      <c r="K42" s="1028"/>
      <c r="L42" s="1028"/>
      <c r="M42" s="1028"/>
      <c r="N42" s="1028"/>
      <c r="O42" s="1028"/>
      <c r="P42" s="1029"/>
      <c r="Q42" s="1035"/>
      <c r="R42" s="1036"/>
      <c r="S42" s="1036"/>
      <c r="T42" s="1036"/>
      <c r="U42" s="1036"/>
      <c r="V42" s="1036"/>
      <c r="W42" s="1036"/>
      <c r="X42" s="1036"/>
      <c r="Y42" s="1036"/>
      <c r="Z42" s="1036"/>
      <c r="AA42" s="1036"/>
      <c r="AB42" s="1036"/>
      <c r="AC42" s="1036"/>
      <c r="AD42" s="1036"/>
      <c r="AE42" s="1037"/>
      <c r="AF42" s="1032"/>
      <c r="AG42" s="1033"/>
      <c r="AH42" s="1033"/>
      <c r="AI42" s="1033"/>
      <c r="AJ42" s="1034"/>
      <c r="AK42" s="980"/>
      <c r="AL42" s="971"/>
      <c r="AM42" s="971"/>
      <c r="AN42" s="971"/>
      <c r="AO42" s="971"/>
      <c r="AP42" s="971"/>
      <c r="AQ42" s="971"/>
      <c r="AR42" s="971"/>
      <c r="AS42" s="971"/>
      <c r="AT42" s="971"/>
      <c r="AU42" s="971"/>
      <c r="AV42" s="971"/>
      <c r="AW42" s="971"/>
      <c r="AX42" s="971"/>
      <c r="AY42" s="971"/>
      <c r="AZ42" s="1038"/>
      <c r="BA42" s="1038"/>
      <c r="BB42" s="1038"/>
      <c r="BC42" s="1038"/>
      <c r="BD42" s="1038"/>
      <c r="BE42" s="972"/>
      <c r="BF42" s="972"/>
      <c r="BG42" s="972"/>
      <c r="BH42" s="972"/>
      <c r="BI42" s="973"/>
      <c r="BJ42" s="232"/>
      <c r="BK42" s="232"/>
      <c r="BL42" s="232"/>
      <c r="BM42" s="232"/>
      <c r="BN42" s="232"/>
      <c r="BO42" s="241"/>
      <c r="BP42" s="241"/>
      <c r="BQ42" s="238">
        <v>36</v>
      </c>
      <c r="BR42" s="239"/>
      <c r="BS42" s="989"/>
      <c r="BT42" s="990"/>
      <c r="BU42" s="990"/>
      <c r="BV42" s="990"/>
      <c r="BW42" s="990"/>
      <c r="BX42" s="990"/>
      <c r="BY42" s="990"/>
      <c r="BZ42" s="990"/>
      <c r="CA42" s="990"/>
      <c r="CB42" s="990"/>
      <c r="CC42" s="990"/>
      <c r="CD42" s="990"/>
      <c r="CE42" s="990"/>
      <c r="CF42" s="990"/>
      <c r="CG42" s="1011"/>
      <c r="CH42" s="986"/>
      <c r="CI42" s="987"/>
      <c r="CJ42" s="987"/>
      <c r="CK42" s="987"/>
      <c r="CL42" s="988"/>
      <c r="CM42" s="986"/>
      <c r="CN42" s="987"/>
      <c r="CO42" s="987"/>
      <c r="CP42" s="987"/>
      <c r="CQ42" s="988"/>
      <c r="CR42" s="986"/>
      <c r="CS42" s="987"/>
      <c r="CT42" s="987"/>
      <c r="CU42" s="987"/>
      <c r="CV42" s="988"/>
      <c r="CW42" s="986"/>
      <c r="CX42" s="987"/>
      <c r="CY42" s="987"/>
      <c r="CZ42" s="987"/>
      <c r="DA42" s="988"/>
      <c r="DB42" s="986"/>
      <c r="DC42" s="987"/>
      <c r="DD42" s="987"/>
      <c r="DE42" s="987"/>
      <c r="DF42" s="988"/>
      <c r="DG42" s="986"/>
      <c r="DH42" s="987"/>
      <c r="DI42" s="987"/>
      <c r="DJ42" s="987"/>
      <c r="DK42" s="988"/>
      <c r="DL42" s="986"/>
      <c r="DM42" s="987"/>
      <c r="DN42" s="987"/>
      <c r="DO42" s="987"/>
      <c r="DP42" s="988"/>
      <c r="DQ42" s="986"/>
      <c r="DR42" s="987"/>
      <c r="DS42" s="987"/>
      <c r="DT42" s="987"/>
      <c r="DU42" s="988"/>
      <c r="DV42" s="989"/>
      <c r="DW42" s="990"/>
      <c r="DX42" s="990"/>
      <c r="DY42" s="990"/>
      <c r="DZ42" s="991"/>
      <c r="EA42" s="230"/>
    </row>
    <row r="43" spans="1:131" ht="26.25" customHeight="1" x14ac:dyDescent="0.15">
      <c r="A43" s="238">
        <v>16</v>
      </c>
      <c r="B43" s="1027"/>
      <c r="C43" s="1028"/>
      <c r="D43" s="1028"/>
      <c r="E43" s="1028"/>
      <c r="F43" s="1028"/>
      <c r="G43" s="1028"/>
      <c r="H43" s="1028"/>
      <c r="I43" s="1028"/>
      <c r="J43" s="1028"/>
      <c r="K43" s="1028"/>
      <c r="L43" s="1028"/>
      <c r="M43" s="1028"/>
      <c r="N43" s="1028"/>
      <c r="O43" s="1028"/>
      <c r="P43" s="1029"/>
      <c r="Q43" s="1035"/>
      <c r="R43" s="1036"/>
      <c r="S43" s="1036"/>
      <c r="T43" s="1036"/>
      <c r="U43" s="1036"/>
      <c r="V43" s="1036"/>
      <c r="W43" s="1036"/>
      <c r="X43" s="1036"/>
      <c r="Y43" s="1036"/>
      <c r="Z43" s="1036"/>
      <c r="AA43" s="1036"/>
      <c r="AB43" s="1036"/>
      <c r="AC43" s="1036"/>
      <c r="AD43" s="1036"/>
      <c r="AE43" s="1037"/>
      <c r="AF43" s="1032"/>
      <c r="AG43" s="1033"/>
      <c r="AH43" s="1033"/>
      <c r="AI43" s="1033"/>
      <c r="AJ43" s="1034"/>
      <c r="AK43" s="980"/>
      <c r="AL43" s="971"/>
      <c r="AM43" s="971"/>
      <c r="AN43" s="971"/>
      <c r="AO43" s="971"/>
      <c r="AP43" s="971"/>
      <c r="AQ43" s="971"/>
      <c r="AR43" s="971"/>
      <c r="AS43" s="971"/>
      <c r="AT43" s="971"/>
      <c r="AU43" s="971"/>
      <c r="AV43" s="971"/>
      <c r="AW43" s="971"/>
      <c r="AX43" s="971"/>
      <c r="AY43" s="971"/>
      <c r="AZ43" s="1038"/>
      <c r="BA43" s="1038"/>
      <c r="BB43" s="1038"/>
      <c r="BC43" s="1038"/>
      <c r="BD43" s="1038"/>
      <c r="BE43" s="972"/>
      <c r="BF43" s="972"/>
      <c r="BG43" s="972"/>
      <c r="BH43" s="972"/>
      <c r="BI43" s="973"/>
      <c r="BJ43" s="232"/>
      <c r="BK43" s="232"/>
      <c r="BL43" s="232"/>
      <c r="BM43" s="232"/>
      <c r="BN43" s="232"/>
      <c r="BO43" s="241"/>
      <c r="BP43" s="241"/>
      <c r="BQ43" s="238">
        <v>37</v>
      </c>
      <c r="BR43" s="239"/>
      <c r="BS43" s="989"/>
      <c r="BT43" s="990"/>
      <c r="BU43" s="990"/>
      <c r="BV43" s="990"/>
      <c r="BW43" s="990"/>
      <c r="BX43" s="990"/>
      <c r="BY43" s="990"/>
      <c r="BZ43" s="990"/>
      <c r="CA43" s="990"/>
      <c r="CB43" s="990"/>
      <c r="CC43" s="990"/>
      <c r="CD43" s="990"/>
      <c r="CE43" s="990"/>
      <c r="CF43" s="990"/>
      <c r="CG43" s="1011"/>
      <c r="CH43" s="986"/>
      <c r="CI43" s="987"/>
      <c r="CJ43" s="987"/>
      <c r="CK43" s="987"/>
      <c r="CL43" s="988"/>
      <c r="CM43" s="986"/>
      <c r="CN43" s="987"/>
      <c r="CO43" s="987"/>
      <c r="CP43" s="987"/>
      <c r="CQ43" s="988"/>
      <c r="CR43" s="986"/>
      <c r="CS43" s="987"/>
      <c r="CT43" s="987"/>
      <c r="CU43" s="987"/>
      <c r="CV43" s="988"/>
      <c r="CW43" s="986"/>
      <c r="CX43" s="987"/>
      <c r="CY43" s="987"/>
      <c r="CZ43" s="987"/>
      <c r="DA43" s="988"/>
      <c r="DB43" s="986"/>
      <c r="DC43" s="987"/>
      <c r="DD43" s="987"/>
      <c r="DE43" s="987"/>
      <c r="DF43" s="988"/>
      <c r="DG43" s="986"/>
      <c r="DH43" s="987"/>
      <c r="DI43" s="987"/>
      <c r="DJ43" s="987"/>
      <c r="DK43" s="988"/>
      <c r="DL43" s="986"/>
      <c r="DM43" s="987"/>
      <c r="DN43" s="987"/>
      <c r="DO43" s="987"/>
      <c r="DP43" s="988"/>
      <c r="DQ43" s="986"/>
      <c r="DR43" s="987"/>
      <c r="DS43" s="987"/>
      <c r="DT43" s="987"/>
      <c r="DU43" s="988"/>
      <c r="DV43" s="989"/>
      <c r="DW43" s="990"/>
      <c r="DX43" s="990"/>
      <c r="DY43" s="990"/>
      <c r="DZ43" s="991"/>
      <c r="EA43" s="230"/>
    </row>
    <row r="44" spans="1:131" ht="26.25" customHeight="1" x14ac:dyDescent="0.15">
      <c r="A44" s="238">
        <v>17</v>
      </c>
      <c r="B44" s="1027"/>
      <c r="C44" s="1028"/>
      <c r="D44" s="1028"/>
      <c r="E44" s="1028"/>
      <c r="F44" s="1028"/>
      <c r="G44" s="1028"/>
      <c r="H44" s="1028"/>
      <c r="I44" s="1028"/>
      <c r="J44" s="1028"/>
      <c r="K44" s="1028"/>
      <c r="L44" s="1028"/>
      <c r="M44" s="1028"/>
      <c r="N44" s="1028"/>
      <c r="O44" s="1028"/>
      <c r="P44" s="1029"/>
      <c r="Q44" s="1035"/>
      <c r="R44" s="1036"/>
      <c r="S44" s="1036"/>
      <c r="T44" s="1036"/>
      <c r="U44" s="1036"/>
      <c r="V44" s="1036"/>
      <c r="W44" s="1036"/>
      <c r="X44" s="1036"/>
      <c r="Y44" s="1036"/>
      <c r="Z44" s="1036"/>
      <c r="AA44" s="1036"/>
      <c r="AB44" s="1036"/>
      <c r="AC44" s="1036"/>
      <c r="AD44" s="1036"/>
      <c r="AE44" s="1037"/>
      <c r="AF44" s="1032"/>
      <c r="AG44" s="1033"/>
      <c r="AH44" s="1033"/>
      <c r="AI44" s="1033"/>
      <c r="AJ44" s="1034"/>
      <c r="AK44" s="980"/>
      <c r="AL44" s="971"/>
      <c r="AM44" s="971"/>
      <c r="AN44" s="971"/>
      <c r="AO44" s="971"/>
      <c r="AP44" s="971"/>
      <c r="AQ44" s="971"/>
      <c r="AR44" s="971"/>
      <c r="AS44" s="971"/>
      <c r="AT44" s="971"/>
      <c r="AU44" s="971"/>
      <c r="AV44" s="971"/>
      <c r="AW44" s="971"/>
      <c r="AX44" s="971"/>
      <c r="AY44" s="971"/>
      <c r="AZ44" s="1038"/>
      <c r="BA44" s="1038"/>
      <c r="BB44" s="1038"/>
      <c r="BC44" s="1038"/>
      <c r="BD44" s="1038"/>
      <c r="BE44" s="972"/>
      <c r="BF44" s="972"/>
      <c r="BG44" s="972"/>
      <c r="BH44" s="972"/>
      <c r="BI44" s="973"/>
      <c r="BJ44" s="232"/>
      <c r="BK44" s="232"/>
      <c r="BL44" s="232"/>
      <c r="BM44" s="232"/>
      <c r="BN44" s="232"/>
      <c r="BO44" s="241"/>
      <c r="BP44" s="241"/>
      <c r="BQ44" s="238">
        <v>38</v>
      </c>
      <c r="BR44" s="239"/>
      <c r="BS44" s="989"/>
      <c r="BT44" s="990"/>
      <c r="BU44" s="990"/>
      <c r="BV44" s="990"/>
      <c r="BW44" s="990"/>
      <c r="BX44" s="990"/>
      <c r="BY44" s="990"/>
      <c r="BZ44" s="990"/>
      <c r="CA44" s="990"/>
      <c r="CB44" s="990"/>
      <c r="CC44" s="990"/>
      <c r="CD44" s="990"/>
      <c r="CE44" s="990"/>
      <c r="CF44" s="990"/>
      <c r="CG44" s="1011"/>
      <c r="CH44" s="986"/>
      <c r="CI44" s="987"/>
      <c r="CJ44" s="987"/>
      <c r="CK44" s="987"/>
      <c r="CL44" s="988"/>
      <c r="CM44" s="986"/>
      <c r="CN44" s="987"/>
      <c r="CO44" s="987"/>
      <c r="CP44" s="987"/>
      <c r="CQ44" s="988"/>
      <c r="CR44" s="986"/>
      <c r="CS44" s="987"/>
      <c r="CT44" s="987"/>
      <c r="CU44" s="987"/>
      <c r="CV44" s="988"/>
      <c r="CW44" s="986"/>
      <c r="CX44" s="987"/>
      <c r="CY44" s="987"/>
      <c r="CZ44" s="987"/>
      <c r="DA44" s="988"/>
      <c r="DB44" s="986"/>
      <c r="DC44" s="987"/>
      <c r="DD44" s="987"/>
      <c r="DE44" s="987"/>
      <c r="DF44" s="988"/>
      <c r="DG44" s="986"/>
      <c r="DH44" s="987"/>
      <c r="DI44" s="987"/>
      <c r="DJ44" s="987"/>
      <c r="DK44" s="988"/>
      <c r="DL44" s="986"/>
      <c r="DM44" s="987"/>
      <c r="DN44" s="987"/>
      <c r="DO44" s="987"/>
      <c r="DP44" s="988"/>
      <c r="DQ44" s="986"/>
      <c r="DR44" s="987"/>
      <c r="DS44" s="987"/>
      <c r="DT44" s="987"/>
      <c r="DU44" s="988"/>
      <c r="DV44" s="989"/>
      <c r="DW44" s="990"/>
      <c r="DX44" s="990"/>
      <c r="DY44" s="990"/>
      <c r="DZ44" s="991"/>
      <c r="EA44" s="230"/>
    </row>
    <row r="45" spans="1:131" ht="26.25" customHeight="1" x14ac:dyDescent="0.15">
      <c r="A45" s="238">
        <v>18</v>
      </c>
      <c r="B45" s="1027"/>
      <c r="C45" s="1028"/>
      <c r="D45" s="1028"/>
      <c r="E45" s="1028"/>
      <c r="F45" s="1028"/>
      <c r="G45" s="1028"/>
      <c r="H45" s="1028"/>
      <c r="I45" s="1028"/>
      <c r="J45" s="1028"/>
      <c r="K45" s="1028"/>
      <c r="L45" s="1028"/>
      <c r="M45" s="1028"/>
      <c r="N45" s="1028"/>
      <c r="O45" s="1028"/>
      <c r="P45" s="1029"/>
      <c r="Q45" s="1035"/>
      <c r="R45" s="1036"/>
      <c r="S45" s="1036"/>
      <c r="T45" s="1036"/>
      <c r="U45" s="1036"/>
      <c r="V45" s="1036"/>
      <c r="W45" s="1036"/>
      <c r="X45" s="1036"/>
      <c r="Y45" s="1036"/>
      <c r="Z45" s="1036"/>
      <c r="AA45" s="1036"/>
      <c r="AB45" s="1036"/>
      <c r="AC45" s="1036"/>
      <c r="AD45" s="1036"/>
      <c r="AE45" s="1037"/>
      <c r="AF45" s="1032"/>
      <c r="AG45" s="1033"/>
      <c r="AH45" s="1033"/>
      <c r="AI45" s="1033"/>
      <c r="AJ45" s="1034"/>
      <c r="AK45" s="980"/>
      <c r="AL45" s="971"/>
      <c r="AM45" s="971"/>
      <c r="AN45" s="971"/>
      <c r="AO45" s="971"/>
      <c r="AP45" s="971"/>
      <c r="AQ45" s="971"/>
      <c r="AR45" s="971"/>
      <c r="AS45" s="971"/>
      <c r="AT45" s="971"/>
      <c r="AU45" s="971"/>
      <c r="AV45" s="971"/>
      <c r="AW45" s="971"/>
      <c r="AX45" s="971"/>
      <c r="AY45" s="971"/>
      <c r="AZ45" s="1038"/>
      <c r="BA45" s="1038"/>
      <c r="BB45" s="1038"/>
      <c r="BC45" s="1038"/>
      <c r="BD45" s="1038"/>
      <c r="BE45" s="972"/>
      <c r="BF45" s="972"/>
      <c r="BG45" s="972"/>
      <c r="BH45" s="972"/>
      <c r="BI45" s="973"/>
      <c r="BJ45" s="232"/>
      <c r="BK45" s="232"/>
      <c r="BL45" s="232"/>
      <c r="BM45" s="232"/>
      <c r="BN45" s="232"/>
      <c r="BO45" s="241"/>
      <c r="BP45" s="241"/>
      <c r="BQ45" s="238">
        <v>39</v>
      </c>
      <c r="BR45" s="239"/>
      <c r="BS45" s="989"/>
      <c r="BT45" s="990"/>
      <c r="BU45" s="990"/>
      <c r="BV45" s="990"/>
      <c r="BW45" s="990"/>
      <c r="BX45" s="990"/>
      <c r="BY45" s="990"/>
      <c r="BZ45" s="990"/>
      <c r="CA45" s="990"/>
      <c r="CB45" s="990"/>
      <c r="CC45" s="990"/>
      <c r="CD45" s="990"/>
      <c r="CE45" s="990"/>
      <c r="CF45" s="990"/>
      <c r="CG45" s="1011"/>
      <c r="CH45" s="986"/>
      <c r="CI45" s="987"/>
      <c r="CJ45" s="987"/>
      <c r="CK45" s="987"/>
      <c r="CL45" s="988"/>
      <c r="CM45" s="986"/>
      <c r="CN45" s="987"/>
      <c r="CO45" s="987"/>
      <c r="CP45" s="987"/>
      <c r="CQ45" s="988"/>
      <c r="CR45" s="986"/>
      <c r="CS45" s="987"/>
      <c r="CT45" s="987"/>
      <c r="CU45" s="987"/>
      <c r="CV45" s="988"/>
      <c r="CW45" s="986"/>
      <c r="CX45" s="987"/>
      <c r="CY45" s="987"/>
      <c r="CZ45" s="987"/>
      <c r="DA45" s="988"/>
      <c r="DB45" s="986"/>
      <c r="DC45" s="987"/>
      <c r="DD45" s="987"/>
      <c r="DE45" s="987"/>
      <c r="DF45" s="988"/>
      <c r="DG45" s="986"/>
      <c r="DH45" s="987"/>
      <c r="DI45" s="987"/>
      <c r="DJ45" s="987"/>
      <c r="DK45" s="988"/>
      <c r="DL45" s="986"/>
      <c r="DM45" s="987"/>
      <c r="DN45" s="987"/>
      <c r="DO45" s="987"/>
      <c r="DP45" s="988"/>
      <c r="DQ45" s="986"/>
      <c r="DR45" s="987"/>
      <c r="DS45" s="987"/>
      <c r="DT45" s="987"/>
      <c r="DU45" s="988"/>
      <c r="DV45" s="989"/>
      <c r="DW45" s="990"/>
      <c r="DX45" s="990"/>
      <c r="DY45" s="990"/>
      <c r="DZ45" s="991"/>
      <c r="EA45" s="230"/>
    </row>
    <row r="46" spans="1:131" ht="26.25" customHeight="1" x14ac:dyDescent="0.15">
      <c r="A46" s="238">
        <v>19</v>
      </c>
      <c r="B46" s="1027"/>
      <c r="C46" s="1028"/>
      <c r="D46" s="1028"/>
      <c r="E46" s="1028"/>
      <c r="F46" s="1028"/>
      <c r="G46" s="1028"/>
      <c r="H46" s="1028"/>
      <c r="I46" s="1028"/>
      <c r="J46" s="1028"/>
      <c r="K46" s="1028"/>
      <c r="L46" s="1028"/>
      <c r="M46" s="1028"/>
      <c r="N46" s="1028"/>
      <c r="O46" s="1028"/>
      <c r="P46" s="1029"/>
      <c r="Q46" s="1035"/>
      <c r="R46" s="1036"/>
      <c r="S46" s="1036"/>
      <c r="T46" s="1036"/>
      <c r="U46" s="1036"/>
      <c r="V46" s="1036"/>
      <c r="W46" s="1036"/>
      <c r="X46" s="1036"/>
      <c r="Y46" s="1036"/>
      <c r="Z46" s="1036"/>
      <c r="AA46" s="1036"/>
      <c r="AB46" s="1036"/>
      <c r="AC46" s="1036"/>
      <c r="AD46" s="1036"/>
      <c r="AE46" s="1037"/>
      <c r="AF46" s="1032"/>
      <c r="AG46" s="1033"/>
      <c r="AH46" s="1033"/>
      <c r="AI46" s="1033"/>
      <c r="AJ46" s="1034"/>
      <c r="AK46" s="980"/>
      <c r="AL46" s="971"/>
      <c r="AM46" s="971"/>
      <c r="AN46" s="971"/>
      <c r="AO46" s="971"/>
      <c r="AP46" s="971"/>
      <c r="AQ46" s="971"/>
      <c r="AR46" s="971"/>
      <c r="AS46" s="971"/>
      <c r="AT46" s="971"/>
      <c r="AU46" s="971"/>
      <c r="AV46" s="971"/>
      <c r="AW46" s="971"/>
      <c r="AX46" s="971"/>
      <c r="AY46" s="971"/>
      <c r="AZ46" s="1038"/>
      <c r="BA46" s="1038"/>
      <c r="BB46" s="1038"/>
      <c r="BC46" s="1038"/>
      <c r="BD46" s="1038"/>
      <c r="BE46" s="972"/>
      <c r="BF46" s="972"/>
      <c r="BG46" s="972"/>
      <c r="BH46" s="972"/>
      <c r="BI46" s="973"/>
      <c r="BJ46" s="232"/>
      <c r="BK46" s="232"/>
      <c r="BL46" s="232"/>
      <c r="BM46" s="232"/>
      <c r="BN46" s="232"/>
      <c r="BO46" s="241"/>
      <c r="BP46" s="241"/>
      <c r="BQ46" s="238">
        <v>40</v>
      </c>
      <c r="BR46" s="239"/>
      <c r="BS46" s="989"/>
      <c r="BT46" s="990"/>
      <c r="BU46" s="990"/>
      <c r="BV46" s="990"/>
      <c r="BW46" s="990"/>
      <c r="BX46" s="990"/>
      <c r="BY46" s="990"/>
      <c r="BZ46" s="990"/>
      <c r="CA46" s="990"/>
      <c r="CB46" s="990"/>
      <c r="CC46" s="990"/>
      <c r="CD46" s="990"/>
      <c r="CE46" s="990"/>
      <c r="CF46" s="990"/>
      <c r="CG46" s="1011"/>
      <c r="CH46" s="986"/>
      <c r="CI46" s="987"/>
      <c r="CJ46" s="987"/>
      <c r="CK46" s="987"/>
      <c r="CL46" s="988"/>
      <c r="CM46" s="986"/>
      <c r="CN46" s="987"/>
      <c r="CO46" s="987"/>
      <c r="CP46" s="987"/>
      <c r="CQ46" s="988"/>
      <c r="CR46" s="986"/>
      <c r="CS46" s="987"/>
      <c r="CT46" s="987"/>
      <c r="CU46" s="987"/>
      <c r="CV46" s="988"/>
      <c r="CW46" s="986"/>
      <c r="CX46" s="987"/>
      <c r="CY46" s="987"/>
      <c r="CZ46" s="987"/>
      <c r="DA46" s="988"/>
      <c r="DB46" s="986"/>
      <c r="DC46" s="987"/>
      <c r="DD46" s="987"/>
      <c r="DE46" s="987"/>
      <c r="DF46" s="988"/>
      <c r="DG46" s="986"/>
      <c r="DH46" s="987"/>
      <c r="DI46" s="987"/>
      <c r="DJ46" s="987"/>
      <c r="DK46" s="988"/>
      <c r="DL46" s="986"/>
      <c r="DM46" s="987"/>
      <c r="DN46" s="987"/>
      <c r="DO46" s="987"/>
      <c r="DP46" s="988"/>
      <c r="DQ46" s="986"/>
      <c r="DR46" s="987"/>
      <c r="DS46" s="987"/>
      <c r="DT46" s="987"/>
      <c r="DU46" s="988"/>
      <c r="DV46" s="989"/>
      <c r="DW46" s="990"/>
      <c r="DX46" s="990"/>
      <c r="DY46" s="990"/>
      <c r="DZ46" s="991"/>
      <c r="EA46" s="230"/>
    </row>
    <row r="47" spans="1:131" ht="26.25" customHeight="1" x14ac:dyDescent="0.15">
      <c r="A47" s="238">
        <v>20</v>
      </c>
      <c r="B47" s="1027"/>
      <c r="C47" s="1028"/>
      <c r="D47" s="1028"/>
      <c r="E47" s="1028"/>
      <c r="F47" s="1028"/>
      <c r="G47" s="1028"/>
      <c r="H47" s="1028"/>
      <c r="I47" s="1028"/>
      <c r="J47" s="1028"/>
      <c r="K47" s="1028"/>
      <c r="L47" s="1028"/>
      <c r="M47" s="1028"/>
      <c r="N47" s="1028"/>
      <c r="O47" s="1028"/>
      <c r="P47" s="1029"/>
      <c r="Q47" s="1035"/>
      <c r="R47" s="1036"/>
      <c r="S47" s="1036"/>
      <c r="T47" s="1036"/>
      <c r="U47" s="1036"/>
      <c r="V47" s="1036"/>
      <c r="W47" s="1036"/>
      <c r="X47" s="1036"/>
      <c r="Y47" s="1036"/>
      <c r="Z47" s="1036"/>
      <c r="AA47" s="1036"/>
      <c r="AB47" s="1036"/>
      <c r="AC47" s="1036"/>
      <c r="AD47" s="1036"/>
      <c r="AE47" s="1037"/>
      <c r="AF47" s="1032"/>
      <c r="AG47" s="1033"/>
      <c r="AH47" s="1033"/>
      <c r="AI47" s="1033"/>
      <c r="AJ47" s="1034"/>
      <c r="AK47" s="980"/>
      <c r="AL47" s="971"/>
      <c r="AM47" s="971"/>
      <c r="AN47" s="971"/>
      <c r="AO47" s="971"/>
      <c r="AP47" s="971"/>
      <c r="AQ47" s="971"/>
      <c r="AR47" s="971"/>
      <c r="AS47" s="971"/>
      <c r="AT47" s="971"/>
      <c r="AU47" s="971"/>
      <c r="AV47" s="971"/>
      <c r="AW47" s="971"/>
      <c r="AX47" s="971"/>
      <c r="AY47" s="971"/>
      <c r="AZ47" s="1038"/>
      <c r="BA47" s="1038"/>
      <c r="BB47" s="1038"/>
      <c r="BC47" s="1038"/>
      <c r="BD47" s="1038"/>
      <c r="BE47" s="972"/>
      <c r="BF47" s="972"/>
      <c r="BG47" s="972"/>
      <c r="BH47" s="972"/>
      <c r="BI47" s="973"/>
      <c r="BJ47" s="232"/>
      <c r="BK47" s="232"/>
      <c r="BL47" s="232"/>
      <c r="BM47" s="232"/>
      <c r="BN47" s="232"/>
      <c r="BO47" s="241"/>
      <c r="BP47" s="241"/>
      <c r="BQ47" s="238">
        <v>41</v>
      </c>
      <c r="BR47" s="239"/>
      <c r="BS47" s="989"/>
      <c r="BT47" s="990"/>
      <c r="BU47" s="990"/>
      <c r="BV47" s="990"/>
      <c r="BW47" s="990"/>
      <c r="BX47" s="990"/>
      <c r="BY47" s="990"/>
      <c r="BZ47" s="990"/>
      <c r="CA47" s="990"/>
      <c r="CB47" s="990"/>
      <c r="CC47" s="990"/>
      <c r="CD47" s="990"/>
      <c r="CE47" s="990"/>
      <c r="CF47" s="990"/>
      <c r="CG47" s="1011"/>
      <c r="CH47" s="986"/>
      <c r="CI47" s="987"/>
      <c r="CJ47" s="987"/>
      <c r="CK47" s="987"/>
      <c r="CL47" s="988"/>
      <c r="CM47" s="986"/>
      <c r="CN47" s="987"/>
      <c r="CO47" s="987"/>
      <c r="CP47" s="987"/>
      <c r="CQ47" s="988"/>
      <c r="CR47" s="986"/>
      <c r="CS47" s="987"/>
      <c r="CT47" s="987"/>
      <c r="CU47" s="987"/>
      <c r="CV47" s="988"/>
      <c r="CW47" s="986"/>
      <c r="CX47" s="987"/>
      <c r="CY47" s="987"/>
      <c r="CZ47" s="987"/>
      <c r="DA47" s="988"/>
      <c r="DB47" s="986"/>
      <c r="DC47" s="987"/>
      <c r="DD47" s="987"/>
      <c r="DE47" s="987"/>
      <c r="DF47" s="988"/>
      <c r="DG47" s="986"/>
      <c r="DH47" s="987"/>
      <c r="DI47" s="987"/>
      <c r="DJ47" s="987"/>
      <c r="DK47" s="988"/>
      <c r="DL47" s="986"/>
      <c r="DM47" s="987"/>
      <c r="DN47" s="987"/>
      <c r="DO47" s="987"/>
      <c r="DP47" s="988"/>
      <c r="DQ47" s="986"/>
      <c r="DR47" s="987"/>
      <c r="DS47" s="987"/>
      <c r="DT47" s="987"/>
      <c r="DU47" s="988"/>
      <c r="DV47" s="989"/>
      <c r="DW47" s="990"/>
      <c r="DX47" s="990"/>
      <c r="DY47" s="990"/>
      <c r="DZ47" s="991"/>
      <c r="EA47" s="230"/>
    </row>
    <row r="48" spans="1:131" ht="26.25" customHeight="1" x14ac:dyDescent="0.15">
      <c r="A48" s="238">
        <v>21</v>
      </c>
      <c r="B48" s="1027"/>
      <c r="C48" s="1028"/>
      <c r="D48" s="1028"/>
      <c r="E48" s="1028"/>
      <c r="F48" s="1028"/>
      <c r="G48" s="1028"/>
      <c r="H48" s="1028"/>
      <c r="I48" s="1028"/>
      <c r="J48" s="1028"/>
      <c r="K48" s="1028"/>
      <c r="L48" s="1028"/>
      <c r="M48" s="1028"/>
      <c r="N48" s="1028"/>
      <c r="O48" s="1028"/>
      <c r="P48" s="1029"/>
      <c r="Q48" s="1035"/>
      <c r="R48" s="1036"/>
      <c r="S48" s="1036"/>
      <c r="T48" s="1036"/>
      <c r="U48" s="1036"/>
      <c r="V48" s="1036"/>
      <c r="W48" s="1036"/>
      <c r="X48" s="1036"/>
      <c r="Y48" s="1036"/>
      <c r="Z48" s="1036"/>
      <c r="AA48" s="1036"/>
      <c r="AB48" s="1036"/>
      <c r="AC48" s="1036"/>
      <c r="AD48" s="1036"/>
      <c r="AE48" s="1037"/>
      <c r="AF48" s="1032"/>
      <c r="AG48" s="1033"/>
      <c r="AH48" s="1033"/>
      <c r="AI48" s="1033"/>
      <c r="AJ48" s="1034"/>
      <c r="AK48" s="980"/>
      <c r="AL48" s="971"/>
      <c r="AM48" s="971"/>
      <c r="AN48" s="971"/>
      <c r="AO48" s="971"/>
      <c r="AP48" s="971"/>
      <c r="AQ48" s="971"/>
      <c r="AR48" s="971"/>
      <c r="AS48" s="971"/>
      <c r="AT48" s="971"/>
      <c r="AU48" s="971"/>
      <c r="AV48" s="971"/>
      <c r="AW48" s="971"/>
      <c r="AX48" s="971"/>
      <c r="AY48" s="971"/>
      <c r="AZ48" s="1038"/>
      <c r="BA48" s="1038"/>
      <c r="BB48" s="1038"/>
      <c r="BC48" s="1038"/>
      <c r="BD48" s="1038"/>
      <c r="BE48" s="972"/>
      <c r="BF48" s="972"/>
      <c r="BG48" s="972"/>
      <c r="BH48" s="972"/>
      <c r="BI48" s="973"/>
      <c r="BJ48" s="232"/>
      <c r="BK48" s="232"/>
      <c r="BL48" s="232"/>
      <c r="BM48" s="232"/>
      <c r="BN48" s="232"/>
      <c r="BO48" s="241"/>
      <c r="BP48" s="241"/>
      <c r="BQ48" s="238">
        <v>42</v>
      </c>
      <c r="BR48" s="239"/>
      <c r="BS48" s="989"/>
      <c r="BT48" s="990"/>
      <c r="BU48" s="990"/>
      <c r="BV48" s="990"/>
      <c r="BW48" s="990"/>
      <c r="BX48" s="990"/>
      <c r="BY48" s="990"/>
      <c r="BZ48" s="990"/>
      <c r="CA48" s="990"/>
      <c r="CB48" s="990"/>
      <c r="CC48" s="990"/>
      <c r="CD48" s="990"/>
      <c r="CE48" s="990"/>
      <c r="CF48" s="990"/>
      <c r="CG48" s="1011"/>
      <c r="CH48" s="986"/>
      <c r="CI48" s="987"/>
      <c r="CJ48" s="987"/>
      <c r="CK48" s="987"/>
      <c r="CL48" s="988"/>
      <c r="CM48" s="986"/>
      <c r="CN48" s="987"/>
      <c r="CO48" s="987"/>
      <c r="CP48" s="987"/>
      <c r="CQ48" s="988"/>
      <c r="CR48" s="986"/>
      <c r="CS48" s="987"/>
      <c r="CT48" s="987"/>
      <c r="CU48" s="987"/>
      <c r="CV48" s="988"/>
      <c r="CW48" s="986"/>
      <c r="CX48" s="987"/>
      <c r="CY48" s="987"/>
      <c r="CZ48" s="987"/>
      <c r="DA48" s="988"/>
      <c r="DB48" s="986"/>
      <c r="DC48" s="987"/>
      <c r="DD48" s="987"/>
      <c r="DE48" s="987"/>
      <c r="DF48" s="988"/>
      <c r="DG48" s="986"/>
      <c r="DH48" s="987"/>
      <c r="DI48" s="987"/>
      <c r="DJ48" s="987"/>
      <c r="DK48" s="988"/>
      <c r="DL48" s="986"/>
      <c r="DM48" s="987"/>
      <c r="DN48" s="987"/>
      <c r="DO48" s="987"/>
      <c r="DP48" s="988"/>
      <c r="DQ48" s="986"/>
      <c r="DR48" s="987"/>
      <c r="DS48" s="987"/>
      <c r="DT48" s="987"/>
      <c r="DU48" s="988"/>
      <c r="DV48" s="989"/>
      <c r="DW48" s="990"/>
      <c r="DX48" s="990"/>
      <c r="DY48" s="990"/>
      <c r="DZ48" s="991"/>
      <c r="EA48" s="230"/>
    </row>
    <row r="49" spans="1:131" ht="26.25" customHeight="1" x14ac:dyDescent="0.15">
      <c r="A49" s="238">
        <v>22</v>
      </c>
      <c r="B49" s="1027"/>
      <c r="C49" s="1028"/>
      <c r="D49" s="1028"/>
      <c r="E49" s="1028"/>
      <c r="F49" s="1028"/>
      <c r="G49" s="1028"/>
      <c r="H49" s="1028"/>
      <c r="I49" s="1028"/>
      <c r="J49" s="1028"/>
      <c r="K49" s="1028"/>
      <c r="L49" s="1028"/>
      <c r="M49" s="1028"/>
      <c r="N49" s="1028"/>
      <c r="O49" s="1028"/>
      <c r="P49" s="1029"/>
      <c r="Q49" s="1035"/>
      <c r="R49" s="1036"/>
      <c r="S49" s="1036"/>
      <c r="T49" s="1036"/>
      <c r="U49" s="1036"/>
      <c r="V49" s="1036"/>
      <c r="W49" s="1036"/>
      <c r="X49" s="1036"/>
      <c r="Y49" s="1036"/>
      <c r="Z49" s="1036"/>
      <c r="AA49" s="1036"/>
      <c r="AB49" s="1036"/>
      <c r="AC49" s="1036"/>
      <c r="AD49" s="1036"/>
      <c r="AE49" s="1037"/>
      <c r="AF49" s="1032"/>
      <c r="AG49" s="1033"/>
      <c r="AH49" s="1033"/>
      <c r="AI49" s="1033"/>
      <c r="AJ49" s="1034"/>
      <c r="AK49" s="980"/>
      <c r="AL49" s="971"/>
      <c r="AM49" s="971"/>
      <c r="AN49" s="971"/>
      <c r="AO49" s="971"/>
      <c r="AP49" s="971"/>
      <c r="AQ49" s="971"/>
      <c r="AR49" s="971"/>
      <c r="AS49" s="971"/>
      <c r="AT49" s="971"/>
      <c r="AU49" s="971"/>
      <c r="AV49" s="971"/>
      <c r="AW49" s="971"/>
      <c r="AX49" s="971"/>
      <c r="AY49" s="971"/>
      <c r="AZ49" s="1038"/>
      <c r="BA49" s="1038"/>
      <c r="BB49" s="1038"/>
      <c r="BC49" s="1038"/>
      <c r="BD49" s="1038"/>
      <c r="BE49" s="972"/>
      <c r="BF49" s="972"/>
      <c r="BG49" s="972"/>
      <c r="BH49" s="972"/>
      <c r="BI49" s="973"/>
      <c r="BJ49" s="232"/>
      <c r="BK49" s="232"/>
      <c r="BL49" s="232"/>
      <c r="BM49" s="232"/>
      <c r="BN49" s="232"/>
      <c r="BO49" s="241"/>
      <c r="BP49" s="241"/>
      <c r="BQ49" s="238">
        <v>43</v>
      </c>
      <c r="BR49" s="239"/>
      <c r="BS49" s="989"/>
      <c r="BT49" s="990"/>
      <c r="BU49" s="990"/>
      <c r="BV49" s="990"/>
      <c r="BW49" s="990"/>
      <c r="BX49" s="990"/>
      <c r="BY49" s="990"/>
      <c r="BZ49" s="990"/>
      <c r="CA49" s="990"/>
      <c r="CB49" s="990"/>
      <c r="CC49" s="990"/>
      <c r="CD49" s="990"/>
      <c r="CE49" s="990"/>
      <c r="CF49" s="990"/>
      <c r="CG49" s="1011"/>
      <c r="CH49" s="986"/>
      <c r="CI49" s="987"/>
      <c r="CJ49" s="987"/>
      <c r="CK49" s="987"/>
      <c r="CL49" s="988"/>
      <c r="CM49" s="986"/>
      <c r="CN49" s="987"/>
      <c r="CO49" s="987"/>
      <c r="CP49" s="987"/>
      <c r="CQ49" s="988"/>
      <c r="CR49" s="986"/>
      <c r="CS49" s="987"/>
      <c r="CT49" s="987"/>
      <c r="CU49" s="987"/>
      <c r="CV49" s="988"/>
      <c r="CW49" s="986"/>
      <c r="CX49" s="987"/>
      <c r="CY49" s="987"/>
      <c r="CZ49" s="987"/>
      <c r="DA49" s="988"/>
      <c r="DB49" s="986"/>
      <c r="DC49" s="987"/>
      <c r="DD49" s="987"/>
      <c r="DE49" s="987"/>
      <c r="DF49" s="988"/>
      <c r="DG49" s="986"/>
      <c r="DH49" s="987"/>
      <c r="DI49" s="987"/>
      <c r="DJ49" s="987"/>
      <c r="DK49" s="988"/>
      <c r="DL49" s="986"/>
      <c r="DM49" s="987"/>
      <c r="DN49" s="987"/>
      <c r="DO49" s="987"/>
      <c r="DP49" s="988"/>
      <c r="DQ49" s="986"/>
      <c r="DR49" s="987"/>
      <c r="DS49" s="987"/>
      <c r="DT49" s="987"/>
      <c r="DU49" s="988"/>
      <c r="DV49" s="989"/>
      <c r="DW49" s="990"/>
      <c r="DX49" s="990"/>
      <c r="DY49" s="990"/>
      <c r="DZ49" s="991"/>
      <c r="EA49" s="230"/>
    </row>
    <row r="50" spans="1:131" ht="26.25" customHeight="1" x14ac:dyDescent="0.15">
      <c r="A50" s="238">
        <v>23</v>
      </c>
      <c r="B50" s="1027"/>
      <c r="C50" s="1028"/>
      <c r="D50" s="1028"/>
      <c r="E50" s="1028"/>
      <c r="F50" s="1028"/>
      <c r="G50" s="1028"/>
      <c r="H50" s="1028"/>
      <c r="I50" s="1028"/>
      <c r="J50" s="1028"/>
      <c r="K50" s="1028"/>
      <c r="L50" s="1028"/>
      <c r="M50" s="1028"/>
      <c r="N50" s="1028"/>
      <c r="O50" s="1028"/>
      <c r="P50" s="1029"/>
      <c r="Q50" s="1030"/>
      <c r="R50" s="1022"/>
      <c r="S50" s="1022"/>
      <c r="T50" s="1022"/>
      <c r="U50" s="1022"/>
      <c r="V50" s="1022"/>
      <c r="W50" s="1022"/>
      <c r="X50" s="1022"/>
      <c r="Y50" s="1022"/>
      <c r="Z50" s="1022"/>
      <c r="AA50" s="1022"/>
      <c r="AB50" s="1022"/>
      <c r="AC50" s="1022"/>
      <c r="AD50" s="1022"/>
      <c r="AE50" s="1031"/>
      <c r="AF50" s="1032"/>
      <c r="AG50" s="1033"/>
      <c r="AH50" s="1033"/>
      <c r="AI50" s="1033"/>
      <c r="AJ50" s="1034"/>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972"/>
      <c r="BF50" s="972"/>
      <c r="BG50" s="972"/>
      <c r="BH50" s="972"/>
      <c r="BI50" s="973"/>
      <c r="BJ50" s="232"/>
      <c r="BK50" s="232"/>
      <c r="BL50" s="232"/>
      <c r="BM50" s="232"/>
      <c r="BN50" s="232"/>
      <c r="BO50" s="241"/>
      <c r="BP50" s="241"/>
      <c r="BQ50" s="238">
        <v>44</v>
      </c>
      <c r="BR50" s="239"/>
      <c r="BS50" s="989"/>
      <c r="BT50" s="990"/>
      <c r="BU50" s="990"/>
      <c r="BV50" s="990"/>
      <c r="BW50" s="990"/>
      <c r="BX50" s="990"/>
      <c r="BY50" s="990"/>
      <c r="BZ50" s="990"/>
      <c r="CA50" s="990"/>
      <c r="CB50" s="990"/>
      <c r="CC50" s="990"/>
      <c r="CD50" s="990"/>
      <c r="CE50" s="990"/>
      <c r="CF50" s="990"/>
      <c r="CG50" s="1011"/>
      <c r="CH50" s="986"/>
      <c r="CI50" s="987"/>
      <c r="CJ50" s="987"/>
      <c r="CK50" s="987"/>
      <c r="CL50" s="988"/>
      <c r="CM50" s="986"/>
      <c r="CN50" s="987"/>
      <c r="CO50" s="987"/>
      <c r="CP50" s="987"/>
      <c r="CQ50" s="988"/>
      <c r="CR50" s="986"/>
      <c r="CS50" s="987"/>
      <c r="CT50" s="987"/>
      <c r="CU50" s="987"/>
      <c r="CV50" s="988"/>
      <c r="CW50" s="986"/>
      <c r="CX50" s="987"/>
      <c r="CY50" s="987"/>
      <c r="CZ50" s="987"/>
      <c r="DA50" s="988"/>
      <c r="DB50" s="986"/>
      <c r="DC50" s="987"/>
      <c r="DD50" s="987"/>
      <c r="DE50" s="987"/>
      <c r="DF50" s="988"/>
      <c r="DG50" s="986"/>
      <c r="DH50" s="987"/>
      <c r="DI50" s="987"/>
      <c r="DJ50" s="987"/>
      <c r="DK50" s="988"/>
      <c r="DL50" s="986"/>
      <c r="DM50" s="987"/>
      <c r="DN50" s="987"/>
      <c r="DO50" s="987"/>
      <c r="DP50" s="988"/>
      <c r="DQ50" s="986"/>
      <c r="DR50" s="987"/>
      <c r="DS50" s="987"/>
      <c r="DT50" s="987"/>
      <c r="DU50" s="988"/>
      <c r="DV50" s="989"/>
      <c r="DW50" s="990"/>
      <c r="DX50" s="990"/>
      <c r="DY50" s="990"/>
      <c r="DZ50" s="991"/>
      <c r="EA50" s="230"/>
    </row>
    <row r="51" spans="1:131" ht="26.25" customHeight="1" x14ac:dyDescent="0.15">
      <c r="A51" s="238">
        <v>24</v>
      </c>
      <c r="B51" s="1027"/>
      <c r="C51" s="1028"/>
      <c r="D51" s="1028"/>
      <c r="E51" s="1028"/>
      <c r="F51" s="1028"/>
      <c r="G51" s="1028"/>
      <c r="H51" s="1028"/>
      <c r="I51" s="1028"/>
      <c r="J51" s="1028"/>
      <c r="K51" s="1028"/>
      <c r="L51" s="1028"/>
      <c r="M51" s="1028"/>
      <c r="N51" s="1028"/>
      <c r="O51" s="1028"/>
      <c r="P51" s="1029"/>
      <c r="Q51" s="1030"/>
      <c r="R51" s="1022"/>
      <c r="S51" s="1022"/>
      <c r="T51" s="1022"/>
      <c r="U51" s="1022"/>
      <c r="V51" s="1022"/>
      <c r="W51" s="1022"/>
      <c r="X51" s="1022"/>
      <c r="Y51" s="1022"/>
      <c r="Z51" s="1022"/>
      <c r="AA51" s="1022"/>
      <c r="AB51" s="1022"/>
      <c r="AC51" s="1022"/>
      <c r="AD51" s="1022"/>
      <c r="AE51" s="1031"/>
      <c r="AF51" s="1032"/>
      <c r="AG51" s="1033"/>
      <c r="AH51" s="1033"/>
      <c r="AI51" s="1033"/>
      <c r="AJ51" s="1034"/>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972"/>
      <c r="BF51" s="972"/>
      <c r="BG51" s="972"/>
      <c r="BH51" s="972"/>
      <c r="BI51" s="973"/>
      <c r="BJ51" s="232"/>
      <c r="BK51" s="232"/>
      <c r="BL51" s="232"/>
      <c r="BM51" s="232"/>
      <c r="BN51" s="232"/>
      <c r="BO51" s="241"/>
      <c r="BP51" s="241"/>
      <c r="BQ51" s="238">
        <v>45</v>
      </c>
      <c r="BR51" s="239"/>
      <c r="BS51" s="989"/>
      <c r="BT51" s="990"/>
      <c r="BU51" s="990"/>
      <c r="BV51" s="990"/>
      <c r="BW51" s="990"/>
      <c r="BX51" s="990"/>
      <c r="BY51" s="990"/>
      <c r="BZ51" s="990"/>
      <c r="CA51" s="990"/>
      <c r="CB51" s="990"/>
      <c r="CC51" s="990"/>
      <c r="CD51" s="990"/>
      <c r="CE51" s="990"/>
      <c r="CF51" s="990"/>
      <c r="CG51" s="1011"/>
      <c r="CH51" s="986"/>
      <c r="CI51" s="987"/>
      <c r="CJ51" s="987"/>
      <c r="CK51" s="987"/>
      <c r="CL51" s="988"/>
      <c r="CM51" s="986"/>
      <c r="CN51" s="987"/>
      <c r="CO51" s="987"/>
      <c r="CP51" s="987"/>
      <c r="CQ51" s="988"/>
      <c r="CR51" s="986"/>
      <c r="CS51" s="987"/>
      <c r="CT51" s="987"/>
      <c r="CU51" s="987"/>
      <c r="CV51" s="988"/>
      <c r="CW51" s="986"/>
      <c r="CX51" s="987"/>
      <c r="CY51" s="987"/>
      <c r="CZ51" s="987"/>
      <c r="DA51" s="988"/>
      <c r="DB51" s="986"/>
      <c r="DC51" s="987"/>
      <c r="DD51" s="987"/>
      <c r="DE51" s="987"/>
      <c r="DF51" s="988"/>
      <c r="DG51" s="986"/>
      <c r="DH51" s="987"/>
      <c r="DI51" s="987"/>
      <c r="DJ51" s="987"/>
      <c r="DK51" s="988"/>
      <c r="DL51" s="986"/>
      <c r="DM51" s="987"/>
      <c r="DN51" s="987"/>
      <c r="DO51" s="987"/>
      <c r="DP51" s="988"/>
      <c r="DQ51" s="986"/>
      <c r="DR51" s="987"/>
      <c r="DS51" s="987"/>
      <c r="DT51" s="987"/>
      <c r="DU51" s="988"/>
      <c r="DV51" s="989"/>
      <c r="DW51" s="990"/>
      <c r="DX51" s="990"/>
      <c r="DY51" s="990"/>
      <c r="DZ51" s="991"/>
      <c r="EA51" s="230"/>
    </row>
    <row r="52" spans="1:131" ht="26.25" customHeight="1" x14ac:dyDescent="0.15">
      <c r="A52" s="238">
        <v>25</v>
      </c>
      <c r="B52" s="1027"/>
      <c r="C52" s="1028"/>
      <c r="D52" s="1028"/>
      <c r="E52" s="1028"/>
      <c r="F52" s="1028"/>
      <c r="G52" s="1028"/>
      <c r="H52" s="1028"/>
      <c r="I52" s="1028"/>
      <c r="J52" s="1028"/>
      <c r="K52" s="1028"/>
      <c r="L52" s="1028"/>
      <c r="M52" s="1028"/>
      <c r="N52" s="1028"/>
      <c r="O52" s="1028"/>
      <c r="P52" s="1029"/>
      <c r="Q52" s="1030"/>
      <c r="R52" s="1022"/>
      <c r="S52" s="1022"/>
      <c r="T52" s="1022"/>
      <c r="U52" s="1022"/>
      <c r="V52" s="1022"/>
      <c r="W52" s="1022"/>
      <c r="X52" s="1022"/>
      <c r="Y52" s="1022"/>
      <c r="Z52" s="1022"/>
      <c r="AA52" s="1022"/>
      <c r="AB52" s="1022"/>
      <c r="AC52" s="1022"/>
      <c r="AD52" s="1022"/>
      <c r="AE52" s="1031"/>
      <c r="AF52" s="1032"/>
      <c r="AG52" s="1033"/>
      <c r="AH52" s="1033"/>
      <c r="AI52" s="1033"/>
      <c r="AJ52" s="1034"/>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972"/>
      <c r="BF52" s="972"/>
      <c r="BG52" s="972"/>
      <c r="BH52" s="972"/>
      <c r="BI52" s="973"/>
      <c r="BJ52" s="232"/>
      <c r="BK52" s="232"/>
      <c r="BL52" s="232"/>
      <c r="BM52" s="232"/>
      <c r="BN52" s="232"/>
      <c r="BO52" s="241"/>
      <c r="BP52" s="241"/>
      <c r="BQ52" s="238">
        <v>46</v>
      </c>
      <c r="BR52" s="239"/>
      <c r="BS52" s="989"/>
      <c r="BT52" s="990"/>
      <c r="BU52" s="990"/>
      <c r="BV52" s="990"/>
      <c r="BW52" s="990"/>
      <c r="BX52" s="990"/>
      <c r="BY52" s="990"/>
      <c r="BZ52" s="990"/>
      <c r="CA52" s="990"/>
      <c r="CB52" s="990"/>
      <c r="CC52" s="990"/>
      <c r="CD52" s="990"/>
      <c r="CE52" s="990"/>
      <c r="CF52" s="990"/>
      <c r="CG52" s="1011"/>
      <c r="CH52" s="986"/>
      <c r="CI52" s="987"/>
      <c r="CJ52" s="987"/>
      <c r="CK52" s="987"/>
      <c r="CL52" s="988"/>
      <c r="CM52" s="986"/>
      <c r="CN52" s="987"/>
      <c r="CO52" s="987"/>
      <c r="CP52" s="987"/>
      <c r="CQ52" s="988"/>
      <c r="CR52" s="986"/>
      <c r="CS52" s="987"/>
      <c r="CT52" s="987"/>
      <c r="CU52" s="987"/>
      <c r="CV52" s="988"/>
      <c r="CW52" s="986"/>
      <c r="CX52" s="987"/>
      <c r="CY52" s="987"/>
      <c r="CZ52" s="987"/>
      <c r="DA52" s="988"/>
      <c r="DB52" s="986"/>
      <c r="DC52" s="987"/>
      <c r="DD52" s="987"/>
      <c r="DE52" s="987"/>
      <c r="DF52" s="988"/>
      <c r="DG52" s="986"/>
      <c r="DH52" s="987"/>
      <c r="DI52" s="987"/>
      <c r="DJ52" s="987"/>
      <c r="DK52" s="988"/>
      <c r="DL52" s="986"/>
      <c r="DM52" s="987"/>
      <c r="DN52" s="987"/>
      <c r="DO52" s="987"/>
      <c r="DP52" s="988"/>
      <c r="DQ52" s="986"/>
      <c r="DR52" s="987"/>
      <c r="DS52" s="987"/>
      <c r="DT52" s="987"/>
      <c r="DU52" s="988"/>
      <c r="DV52" s="989"/>
      <c r="DW52" s="990"/>
      <c r="DX52" s="990"/>
      <c r="DY52" s="990"/>
      <c r="DZ52" s="991"/>
      <c r="EA52" s="230"/>
    </row>
    <row r="53" spans="1:131" ht="26.25" customHeight="1" x14ac:dyDescent="0.15">
      <c r="A53" s="238">
        <v>26</v>
      </c>
      <c r="B53" s="1027"/>
      <c r="C53" s="1028"/>
      <c r="D53" s="1028"/>
      <c r="E53" s="1028"/>
      <c r="F53" s="1028"/>
      <c r="G53" s="1028"/>
      <c r="H53" s="1028"/>
      <c r="I53" s="1028"/>
      <c r="J53" s="1028"/>
      <c r="K53" s="1028"/>
      <c r="L53" s="1028"/>
      <c r="M53" s="1028"/>
      <c r="N53" s="1028"/>
      <c r="O53" s="1028"/>
      <c r="P53" s="1029"/>
      <c r="Q53" s="1030"/>
      <c r="R53" s="1022"/>
      <c r="S53" s="1022"/>
      <c r="T53" s="1022"/>
      <c r="U53" s="1022"/>
      <c r="V53" s="1022"/>
      <c r="W53" s="1022"/>
      <c r="X53" s="1022"/>
      <c r="Y53" s="1022"/>
      <c r="Z53" s="1022"/>
      <c r="AA53" s="1022"/>
      <c r="AB53" s="1022"/>
      <c r="AC53" s="1022"/>
      <c r="AD53" s="1022"/>
      <c r="AE53" s="1031"/>
      <c r="AF53" s="1032"/>
      <c r="AG53" s="1033"/>
      <c r="AH53" s="1033"/>
      <c r="AI53" s="1033"/>
      <c r="AJ53" s="1034"/>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972"/>
      <c r="BF53" s="972"/>
      <c r="BG53" s="972"/>
      <c r="BH53" s="972"/>
      <c r="BI53" s="973"/>
      <c r="BJ53" s="232"/>
      <c r="BK53" s="232"/>
      <c r="BL53" s="232"/>
      <c r="BM53" s="232"/>
      <c r="BN53" s="232"/>
      <c r="BO53" s="241"/>
      <c r="BP53" s="241"/>
      <c r="BQ53" s="238">
        <v>47</v>
      </c>
      <c r="BR53" s="239"/>
      <c r="BS53" s="989"/>
      <c r="BT53" s="990"/>
      <c r="BU53" s="990"/>
      <c r="BV53" s="990"/>
      <c r="BW53" s="990"/>
      <c r="BX53" s="990"/>
      <c r="BY53" s="990"/>
      <c r="BZ53" s="990"/>
      <c r="CA53" s="990"/>
      <c r="CB53" s="990"/>
      <c r="CC53" s="990"/>
      <c r="CD53" s="990"/>
      <c r="CE53" s="990"/>
      <c r="CF53" s="990"/>
      <c r="CG53" s="1011"/>
      <c r="CH53" s="986"/>
      <c r="CI53" s="987"/>
      <c r="CJ53" s="987"/>
      <c r="CK53" s="987"/>
      <c r="CL53" s="988"/>
      <c r="CM53" s="986"/>
      <c r="CN53" s="987"/>
      <c r="CO53" s="987"/>
      <c r="CP53" s="987"/>
      <c r="CQ53" s="988"/>
      <c r="CR53" s="986"/>
      <c r="CS53" s="987"/>
      <c r="CT53" s="987"/>
      <c r="CU53" s="987"/>
      <c r="CV53" s="988"/>
      <c r="CW53" s="986"/>
      <c r="CX53" s="987"/>
      <c r="CY53" s="987"/>
      <c r="CZ53" s="987"/>
      <c r="DA53" s="988"/>
      <c r="DB53" s="986"/>
      <c r="DC53" s="987"/>
      <c r="DD53" s="987"/>
      <c r="DE53" s="987"/>
      <c r="DF53" s="988"/>
      <c r="DG53" s="986"/>
      <c r="DH53" s="987"/>
      <c r="DI53" s="987"/>
      <c r="DJ53" s="987"/>
      <c r="DK53" s="988"/>
      <c r="DL53" s="986"/>
      <c r="DM53" s="987"/>
      <c r="DN53" s="987"/>
      <c r="DO53" s="987"/>
      <c r="DP53" s="988"/>
      <c r="DQ53" s="986"/>
      <c r="DR53" s="987"/>
      <c r="DS53" s="987"/>
      <c r="DT53" s="987"/>
      <c r="DU53" s="988"/>
      <c r="DV53" s="989"/>
      <c r="DW53" s="990"/>
      <c r="DX53" s="990"/>
      <c r="DY53" s="990"/>
      <c r="DZ53" s="991"/>
      <c r="EA53" s="230"/>
    </row>
    <row r="54" spans="1:131" ht="26.25" customHeight="1" x14ac:dyDescent="0.15">
      <c r="A54" s="238">
        <v>27</v>
      </c>
      <c r="B54" s="1027"/>
      <c r="C54" s="1028"/>
      <c r="D54" s="1028"/>
      <c r="E54" s="1028"/>
      <c r="F54" s="1028"/>
      <c r="G54" s="1028"/>
      <c r="H54" s="1028"/>
      <c r="I54" s="1028"/>
      <c r="J54" s="1028"/>
      <c r="K54" s="1028"/>
      <c r="L54" s="1028"/>
      <c r="M54" s="1028"/>
      <c r="N54" s="1028"/>
      <c r="O54" s="1028"/>
      <c r="P54" s="1029"/>
      <c r="Q54" s="1030"/>
      <c r="R54" s="1022"/>
      <c r="S54" s="1022"/>
      <c r="T54" s="1022"/>
      <c r="U54" s="1022"/>
      <c r="V54" s="1022"/>
      <c r="W54" s="1022"/>
      <c r="X54" s="1022"/>
      <c r="Y54" s="1022"/>
      <c r="Z54" s="1022"/>
      <c r="AA54" s="1022"/>
      <c r="AB54" s="1022"/>
      <c r="AC54" s="1022"/>
      <c r="AD54" s="1022"/>
      <c r="AE54" s="1031"/>
      <c r="AF54" s="1032"/>
      <c r="AG54" s="1033"/>
      <c r="AH54" s="1033"/>
      <c r="AI54" s="1033"/>
      <c r="AJ54" s="1034"/>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972"/>
      <c r="BF54" s="972"/>
      <c r="BG54" s="972"/>
      <c r="BH54" s="972"/>
      <c r="BI54" s="973"/>
      <c r="BJ54" s="232"/>
      <c r="BK54" s="232"/>
      <c r="BL54" s="232"/>
      <c r="BM54" s="232"/>
      <c r="BN54" s="232"/>
      <c r="BO54" s="241"/>
      <c r="BP54" s="241"/>
      <c r="BQ54" s="238">
        <v>48</v>
      </c>
      <c r="BR54" s="239"/>
      <c r="BS54" s="989"/>
      <c r="BT54" s="990"/>
      <c r="BU54" s="990"/>
      <c r="BV54" s="990"/>
      <c r="BW54" s="990"/>
      <c r="BX54" s="990"/>
      <c r="BY54" s="990"/>
      <c r="BZ54" s="990"/>
      <c r="CA54" s="990"/>
      <c r="CB54" s="990"/>
      <c r="CC54" s="990"/>
      <c r="CD54" s="990"/>
      <c r="CE54" s="990"/>
      <c r="CF54" s="990"/>
      <c r="CG54" s="1011"/>
      <c r="CH54" s="986"/>
      <c r="CI54" s="987"/>
      <c r="CJ54" s="987"/>
      <c r="CK54" s="987"/>
      <c r="CL54" s="988"/>
      <c r="CM54" s="986"/>
      <c r="CN54" s="987"/>
      <c r="CO54" s="987"/>
      <c r="CP54" s="987"/>
      <c r="CQ54" s="988"/>
      <c r="CR54" s="986"/>
      <c r="CS54" s="987"/>
      <c r="CT54" s="987"/>
      <c r="CU54" s="987"/>
      <c r="CV54" s="988"/>
      <c r="CW54" s="986"/>
      <c r="CX54" s="987"/>
      <c r="CY54" s="987"/>
      <c r="CZ54" s="987"/>
      <c r="DA54" s="988"/>
      <c r="DB54" s="986"/>
      <c r="DC54" s="987"/>
      <c r="DD54" s="987"/>
      <c r="DE54" s="987"/>
      <c r="DF54" s="988"/>
      <c r="DG54" s="986"/>
      <c r="DH54" s="987"/>
      <c r="DI54" s="987"/>
      <c r="DJ54" s="987"/>
      <c r="DK54" s="988"/>
      <c r="DL54" s="986"/>
      <c r="DM54" s="987"/>
      <c r="DN54" s="987"/>
      <c r="DO54" s="987"/>
      <c r="DP54" s="988"/>
      <c r="DQ54" s="986"/>
      <c r="DR54" s="987"/>
      <c r="DS54" s="987"/>
      <c r="DT54" s="987"/>
      <c r="DU54" s="988"/>
      <c r="DV54" s="989"/>
      <c r="DW54" s="990"/>
      <c r="DX54" s="990"/>
      <c r="DY54" s="990"/>
      <c r="DZ54" s="991"/>
      <c r="EA54" s="230"/>
    </row>
    <row r="55" spans="1:131" ht="26.25" customHeight="1" x14ac:dyDescent="0.15">
      <c r="A55" s="238">
        <v>28</v>
      </c>
      <c r="B55" s="1027"/>
      <c r="C55" s="1028"/>
      <c r="D55" s="1028"/>
      <c r="E55" s="1028"/>
      <c r="F55" s="1028"/>
      <c r="G55" s="1028"/>
      <c r="H55" s="1028"/>
      <c r="I55" s="1028"/>
      <c r="J55" s="1028"/>
      <c r="K55" s="1028"/>
      <c r="L55" s="1028"/>
      <c r="M55" s="1028"/>
      <c r="N55" s="1028"/>
      <c r="O55" s="1028"/>
      <c r="P55" s="1029"/>
      <c r="Q55" s="1030"/>
      <c r="R55" s="1022"/>
      <c r="S55" s="1022"/>
      <c r="T55" s="1022"/>
      <c r="U55" s="1022"/>
      <c r="V55" s="1022"/>
      <c r="W55" s="1022"/>
      <c r="X55" s="1022"/>
      <c r="Y55" s="1022"/>
      <c r="Z55" s="1022"/>
      <c r="AA55" s="1022"/>
      <c r="AB55" s="1022"/>
      <c r="AC55" s="1022"/>
      <c r="AD55" s="1022"/>
      <c r="AE55" s="1031"/>
      <c r="AF55" s="1032"/>
      <c r="AG55" s="1033"/>
      <c r="AH55" s="1033"/>
      <c r="AI55" s="1033"/>
      <c r="AJ55" s="1034"/>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972"/>
      <c r="BF55" s="972"/>
      <c r="BG55" s="972"/>
      <c r="BH55" s="972"/>
      <c r="BI55" s="973"/>
      <c r="BJ55" s="232"/>
      <c r="BK55" s="232"/>
      <c r="BL55" s="232"/>
      <c r="BM55" s="232"/>
      <c r="BN55" s="232"/>
      <c r="BO55" s="241"/>
      <c r="BP55" s="241"/>
      <c r="BQ55" s="238">
        <v>49</v>
      </c>
      <c r="BR55" s="239"/>
      <c r="BS55" s="989"/>
      <c r="BT55" s="990"/>
      <c r="BU55" s="990"/>
      <c r="BV55" s="990"/>
      <c r="BW55" s="990"/>
      <c r="BX55" s="990"/>
      <c r="BY55" s="990"/>
      <c r="BZ55" s="990"/>
      <c r="CA55" s="990"/>
      <c r="CB55" s="990"/>
      <c r="CC55" s="990"/>
      <c r="CD55" s="990"/>
      <c r="CE55" s="990"/>
      <c r="CF55" s="990"/>
      <c r="CG55" s="1011"/>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230"/>
    </row>
    <row r="56" spans="1:131" ht="26.25" customHeight="1" x14ac:dyDescent="0.15">
      <c r="A56" s="238">
        <v>29</v>
      </c>
      <c r="B56" s="1027"/>
      <c r="C56" s="1028"/>
      <c r="D56" s="1028"/>
      <c r="E56" s="1028"/>
      <c r="F56" s="1028"/>
      <c r="G56" s="1028"/>
      <c r="H56" s="1028"/>
      <c r="I56" s="1028"/>
      <c r="J56" s="1028"/>
      <c r="K56" s="1028"/>
      <c r="L56" s="1028"/>
      <c r="M56" s="1028"/>
      <c r="N56" s="1028"/>
      <c r="O56" s="1028"/>
      <c r="P56" s="1029"/>
      <c r="Q56" s="1030"/>
      <c r="R56" s="1022"/>
      <c r="S56" s="1022"/>
      <c r="T56" s="1022"/>
      <c r="U56" s="1022"/>
      <c r="V56" s="1022"/>
      <c r="W56" s="1022"/>
      <c r="X56" s="1022"/>
      <c r="Y56" s="1022"/>
      <c r="Z56" s="1022"/>
      <c r="AA56" s="1022"/>
      <c r="AB56" s="1022"/>
      <c r="AC56" s="1022"/>
      <c r="AD56" s="1022"/>
      <c r="AE56" s="1031"/>
      <c r="AF56" s="1032"/>
      <c r="AG56" s="1033"/>
      <c r="AH56" s="1033"/>
      <c r="AI56" s="1033"/>
      <c r="AJ56" s="1034"/>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972"/>
      <c r="BF56" s="972"/>
      <c r="BG56" s="972"/>
      <c r="BH56" s="972"/>
      <c r="BI56" s="973"/>
      <c r="BJ56" s="232"/>
      <c r="BK56" s="232"/>
      <c r="BL56" s="232"/>
      <c r="BM56" s="232"/>
      <c r="BN56" s="232"/>
      <c r="BO56" s="241"/>
      <c r="BP56" s="241"/>
      <c r="BQ56" s="238">
        <v>50</v>
      </c>
      <c r="BR56" s="239"/>
      <c r="BS56" s="989"/>
      <c r="BT56" s="990"/>
      <c r="BU56" s="990"/>
      <c r="BV56" s="990"/>
      <c r="BW56" s="990"/>
      <c r="BX56" s="990"/>
      <c r="BY56" s="990"/>
      <c r="BZ56" s="990"/>
      <c r="CA56" s="990"/>
      <c r="CB56" s="990"/>
      <c r="CC56" s="990"/>
      <c r="CD56" s="990"/>
      <c r="CE56" s="990"/>
      <c r="CF56" s="990"/>
      <c r="CG56" s="1011"/>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230"/>
    </row>
    <row r="57" spans="1:131" ht="26.25" customHeight="1" x14ac:dyDescent="0.15">
      <c r="A57" s="238">
        <v>30</v>
      </c>
      <c r="B57" s="1027"/>
      <c r="C57" s="1028"/>
      <c r="D57" s="1028"/>
      <c r="E57" s="1028"/>
      <c r="F57" s="1028"/>
      <c r="G57" s="1028"/>
      <c r="H57" s="1028"/>
      <c r="I57" s="1028"/>
      <c r="J57" s="1028"/>
      <c r="K57" s="1028"/>
      <c r="L57" s="1028"/>
      <c r="M57" s="1028"/>
      <c r="N57" s="1028"/>
      <c r="O57" s="1028"/>
      <c r="P57" s="1029"/>
      <c r="Q57" s="1030"/>
      <c r="R57" s="1022"/>
      <c r="S57" s="1022"/>
      <c r="T57" s="1022"/>
      <c r="U57" s="1022"/>
      <c r="V57" s="1022"/>
      <c r="W57" s="1022"/>
      <c r="X57" s="1022"/>
      <c r="Y57" s="1022"/>
      <c r="Z57" s="1022"/>
      <c r="AA57" s="1022"/>
      <c r="AB57" s="1022"/>
      <c r="AC57" s="1022"/>
      <c r="AD57" s="1022"/>
      <c r="AE57" s="1031"/>
      <c r="AF57" s="1032"/>
      <c r="AG57" s="1033"/>
      <c r="AH57" s="1033"/>
      <c r="AI57" s="1033"/>
      <c r="AJ57" s="1034"/>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972"/>
      <c r="BF57" s="972"/>
      <c r="BG57" s="972"/>
      <c r="BH57" s="972"/>
      <c r="BI57" s="973"/>
      <c r="BJ57" s="232"/>
      <c r="BK57" s="232"/>
      <c r="BL57" s="232"/>
      <c r="BM57" s="232"/>
      <c r="BN57" s="232"/>
      <c r="BO57" s="241"/>
      <c r="BP57" s="241"/>
      <c r="BQ57" s="238">
        <v>51</v>
      </c>
      <c r="BR57" s="239"/>
      <c r="BS57" s="989"/>
      <c r="BT57" s="990"/>
      <c r="BU57" s="990"/>
      <c r="BV57" s="990"/>
      <c r="BW57" s="990"/>
      <c r="BX57" s="990"/>
      <c r="BY57" s="990"/>
      <c r="BZ57" s="990"/>
      <c r="CA57" s="990"/>
      <c r="CB57" s="990"/>
      <c r="CC57" s="990"/>
      <c r="CD57" s="990"/>
      <c r="CE57" s="990"/>
      <c r="CF57" s="990"/>
      <c r="CG57" s="1011"/>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230"/>
    </row>
    <row r="58" spans="1:131" ht="26.25" customHeight="1" x14ac:dyDescent="0.15">
      <c r="A58" s="238">
        <v>31</v>
      </c>
      <c r="B58" s="1027"/>
      <c r="C58" s="1028"/>
      <c r="D58" s="1028"/>
      <c r="E58" s="1028"/>
      <c r="F58" s="1028"/>
      <c r="G58" s="1028"/>
      <c r="H58" s="1028"/>
      <c r="I58" s="1028"/>
      <c r="J58" s="1028"/>
      <c r="K58" s="1028"/>
      <c r="L58" s="1028"/>
      <c r="M58" s="1028"/>
      <c r="N58" s="1028"/>
      <c r="O58" s="1028"/>
      <c r="P58" s="1029"/>
      <c r="Q58" s="1030"/>
      <c r="R58" s="1022"/>
      <c r="S58" s="1022"/>
      <c r="T58" s="1022"/>
      <c r="U58" s="1022"/>
      <c r="V58" s="1022"/>
      <c r="W58" s="1022"/>
      <c r="X58" s="1022"/>
      <c r="Y58" s="1022"/>
      <c r="Z58" s="1022"/>
      <c r="AA58" s="1022"/>
      <c r="AB58" s="1022"/>
      <c r="AC58" s="1022"/>
      <c r="AD58" s="1022"/>
      <c r="AE58" s="1031"/>
      <c r="AF58" s="1032"/>
      <c r="AG58" s="1033"/>
      <c r="AH58" s="1033"/>
      <c r="AI58" s="1033"/>
      <c r="AJ58" s="1034"/>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972"/>
      <c r="BF58" s="972"/>
      <c r="BG58" s="972"/>
      <c r="BH58" s="972"/>
      <c r="BI58" s="973"/>
      <c r="BJ58" s="232"/>
      <c r="BK58" s="232"/>
      <c r="BL58" s="232"/>
      <c r="BM58" s="232"/>
      <c r="BN58" s="232"/>
      <c r="BO58" s="241"/>
      <c r="BP58" s="241"/>
      <c r="BQ58" s="238">
        <v>52</v>
      </c>
      <c r="BR58" s="239"/>
      <c r="BS58" s="989"/>
      <c r="BT58" s="990"/>
      <c r="BU58" s="990"/>
      <c r="BV58" s="990"/>
      <c r="BW58" s="990"/>
      <c r="BX58" s="990"/>
      <c r="BY58" s="990"/>
      <c r="BZ58" s="990"/>
      <c r="CA58" s="990"/>
      <c r="CB58" s="990"/>
      <c r="CC58" s="990"/>
      <c r="CD58" s="990"/>
      <c r="CE58" s="990"/>
      <c r="CF58" s="990"/>
      <c r="CG58" s="1011"/>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230"/>
    </row>
    <row r="59" spans="1:131" ht="26.25" customHeight="1" x14ac:dyDescent="0.15">
      <c r="A59" s="238">
        <v>32</v>
      </c>
      <c r="B59" s="1027"/>
      <c r="C59" s="1028"/>
      <c r="D59" s="1028"/>
      <c r="E59" s="1028"/>
      <c r="F59" s="1028"/>
      <c r="G59" s="1028"/>
      <c r="H59" s="1028"/>
      <c r="I59" s="1028"/>
      <c r="J59" s="1028"/>
      <c r="K59" s="1028"/>
      <c r="L59" s="1028"/>
      <c r="M59" s="1028"/>
      <c r="N59" s="1028"/>
      <c r="O59" s="1028"/>
      <c r="P59" s="1029"/>
      <c r="Q59" s="1030"/>
      <c r="R59" s="1022"/>
      <c r="S59" s="1022"/>
      <c r="T59" s="1022"/>
      <c r="U59" s="1022"/>
      <c r="V59" s="1022"/>
      <c r="W59" s="1022"/>
      <c r="X59" s="1022"/>
      <c r="Y59" s="1022"/>
      <c r="Z59" s="1022"/>
      <c r="AA59" s="1022"/>
      <c r="AB59" s="1022"/>
      <c r="AC59" s="1022"/>
      <c r="AD59" s="1022"/>
      <c r="AE59" s="1031"/>
      <c r="AF59" s="1032"/>
      <c r="AG59" s="1033"/>
      <c r="AH59" s="1033"/>
      <c r="AI59" s="1033"/>
      <c r="AJ59" s="1034"/>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972"/>
      <c r="BF59" s="972"/>
      <c r="BG59" s="972"/>
      <c r="BH59" s="972"/>
      <c r="BI59" s="973"/>
      <c r="BJ59" s="232"/>
      <c r="BK59" s="232"/>
      <c r="BL59" s="232"/>
      <c r="BM59" s="232"/>
      <c r="BN59" s="232"/>
      <c r="BO59" s="241"/>
      <c r="BP59" s="241"/>
      <c r="BQ59" s="238">
        <v>53</v>
      </c>
      <c r="BR59" s="239"/>
      <c r="BS59" s="989"/>
      <c r="BT59" s="990"/>
      <c r="BU59" s="990"/>
      <c r="BV59" s="990"/>
      <c r="BW59" s="990"/>
      <c r="BX59" s="990"/>
      <c r="BY59" s="990"/>
      <c r="BZ59" s="990"/>
      <c r="CA59" s="990"/>
      <c r="CB59" s="990"/>
      <c r="CC59" s="990"/>
      <c r="CD59" s="990"/>
      <c r="CE59" s="990"/>
      <c r="CF59" s="990"/>
      <c r="CG59" s="1011"/>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230"/>
    </row>
    <row r="60" spans="1:131" ht="26.25" customHeight="1" x14ac:dyDescent="0.15">
      <c r="A60" s="238">
        <v>33</v>
      </c>
      <c r="B60" s="1027"/>
      <c r="C60" s="1028"/>
      <c r="D60" s="1028"/>
      <c r="E60" s="1028"/>
      <c r="F60" s="1028"/>
      <c r="G60" s="1028"/>
      <c r="H60" s="1028"/>
      <c r="I60" s="1028"/>
      <c r="J60" s="1028"/>
      <c r="K60" s="1028"/>
      <c r="L60" s="1028"/>
      <c r="M60" s="1028"/>
      <c r="N60" s="1028"/>
      <c r="O60" s="1028"/>
      <c r="P60" s="1029"/>
      <c r="Q60" s="1030"/>
      <c r="R60" s="1022"/>
      <c r="S60" s="1022"/>
      <c r="T60" s="1022"/>
      <c r="U60" s="1022"/>
      <c r="V60" s="1022"/>
      <c r="W60" s="1022"/>
      <c r="X60" s="1022"/>
      <c r="Y60" s="1022"/>
      <c r="Z60" s="1022"/>
      <c r="AA60" s="1022"/>
      <c r="AB60" s="1022"/>
      <c r="AC60" s="1022"/>
      <c r="AD60" s="1022"/>
      <c r="AE60" s="1031"/>
      <c r="AF60" s="1032"/>
      <c r="AG60" s="1033"/>
      <c r="AH60" s="1033"/>
      <c r="AI60" s="1033"/>
      <c r="AJ60" s="1034"/>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972"/>
      <c r="BF60" s="972"/>
      <c r="BG60" s="972"/>
      <c r="BH60" s="972"/>
      <c r="BI60" s="973"/>
      <c r="BJ60" s="232"/>
      <c r="BK60" s="232"/>
      <c r="BL60" s="232"/>
      <c r="BM60" s="232"/>
      <c r="BN60" s="232"/>
      <c r="BO60" s="241"/>
      <c r="BP60" s="241"/>
      <c r="BQ60" s="238">
        <v>54</v>
      </c>
      <c r="BR60" s="239"/>
      <c r="BS60" s="989"/>
      <c r="BT60" s="990"/>
      <c r="BU60" s="990"/>
      <c r="BV60" s="990"/>
      <c r="BW60" s="990"/>
      <c r="BX60" s="990"/>
      <c r="BY60" s="990"/>
      <c r="BZ60" s="990"/>
      <c r="CA60" s="990"/>
      <c r="CB60" s="990"/>
      <c r="CC60" s="990"/>
      <c r="CD60" s="990"/>
      <c r="CE60" s="990"/>
      <c r="CF60" s="990"/>
      <c r="CG60" s="1011"/>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230"/>
    </row>
    <row r="61" spans="1:131" ht="26.25" customHeight="1" thickBot="1" x14ac:dyDescent="0.2">
      <c r="A61" s="238">
        <v>34</v>
      </c>
      <c r="B61" s="1027"/>
      <c r="C61" s="1028"/>
      <c r="D61" s="1028"/>
      <c r="E61" s="1028"/>
      <c r="F61" s="1028"/>
      <c r="G61" s="1028"/>
      <c r="H61" s="1028"/>
      <c r="I61" s="1028"/>
      <c r="J61" s="1028"/>
      <c r="K61" s="1028"/>
      <c r="L61" s="1028"/>
      <c r="M61" s="1028"/>
      <c r="N61" s="1028"/>
      <c r="O61" s="1028"/>
      <c r="P61" s="1029"/>
      <c r="Q61" s="1030"/>
      <c r="R61" s="1022"/>
      <c r="S61" s="1022"/>
      <c r="T61" s="1022"/>
      <c r="U61" s="1022"/>
      <c r="V61" s="1022"/>
      <c r="W61" s="1022"/>
      <c r="X61" s="1022"/>
      <c r="Y61" s="1022"/>
      <c r="Z61" s="1022"/>
      <c r="AA61" s="1022"/>
      <c r="AB61" s="1022"/>
      <c r="AC61" s="1022"/>
      <c r="AD61" s="1022"/>
      <c r="AE61" s="1031"/>
      <c r="AF61" s="1032"/>
      <c r="AG61" s="1033"/>
      <c r="AH61" s="1033"/>
      <c r="AI61" s="1033"/>
      <c r="AJ61" s="1034"/>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972"/>
      <c r="BF61" s="972"/>
      <c r="BG61" s="972"/>
      <c r="BH61" s="972"/>
      <c r="BI61" s="973"/>
      <c r="BJ61" s="232"/>
      <c r="BK61" s="232"/>
      <c r="BL61" s="232"/>
      <c r="BM61" s="232"/>
      <c r="BN61" s="232"/>
      <c r="BO61" s="241"/>
      <c r="BP61" s="241"/>
      <c r="BQ61" s="238">
        <v>55</v>
      </c>
      <c r="BR61" s="239"/>
      <c r="BS61" s="989"/>
      <c r="BT61" s="990"/>
      <c r="BU61" s="990"/>
      <c r="BV61" s="990"/>
      <c r="BW61" s="990"/>
      <c r="BX61" s="990"/>
      <c r="BY61" s="990"/>
      <c r="BZ61" s="990"/>
      <c r="CA61" s="990"/>
      <c r="CB61" s="990"/>
      <c r="CC61" s="990"/>
      <c r="CD61" s="990"/>
      <c r="CE61" s="990"/>
      <c r="CF61" s="990"/>
      <c r="CG61" s="1011"/>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230"/>
    </row>
    <row r="62" spans="1:131" ht="26.25" customHeight="1" x14ac:dyDescent="0.15">
      <c r="A62" s="238">
        <v>35</v>
      </c>
      <c r="B62" s="1027"/>
      <c r="C62" s="1028"/>
      <c r="D62" s="1028"/>
      <c r="E62" s="1028"/>
      <c r="F62" s="1028"/>
      <c r="G62" s="1028"/>
      <c r="H62" s="1028"/>
      <c r="I62" s="1028"/>
      <c r="J62" s="1028"/>
      <c r="K62" s="1028"/>
      <c r="L62" s="1028"/>
      <c r="M62" s="1028"/>
      <c r="N62" s="1028"/>
      <c r="O62" s="1028"/>
      <c r="P62" s="1029"/>
      <c r="Q62" s="1030"/>
      <c r="R62" s="1022"/>
      <c r="S62" s="1022"/>
      <c r="T62" s="1022"/>
      <c r="U62" s="1022"/>
      <c r="V62" s="1022"/>
      <c r="W62" s="1022"/>
      <c r="X62" s="1022"/>
      <c r="Y62" s="1022"/>
      <c r="Z62" s="1022"/>
      <c r="AA62" s="1022"/>
      <c r="AB62" s="1022"/>
      <c r="AC62" s="1022"/>
      <c r="AD62" s="1022"/>
      <c r="AE62" s="1031"/>
      <c r="AF62" s="1032"/>
      <c r="AG62" s="1033"/>
      <c r="AH62" s="1033"/>
      <c r="AI62" s="1033"/>
      <c r="AJ62" s="1034"/>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972"/>
      <c r="BF62" s="972"/>
      <c r="BG62" s="972"/>
      <c r="BH62" s="972"/>
      <c r="BI62" s="973"/>
      <c r="BJ62" s="1024" t="s">
        <v>415</v>
      </c>
      <c r="BK62" s="1025"/>
      <c r="BL62" s="1025"/>
      <c r="BM62" s="1025"/>
      <c r="BN62" s="1026"/>
      <c r="BO62" s="241"/>
      <c r="BP62" s="241"/>
      <c r="BQ62" s="238">
        <v>56</v>
      </c>
      <c r="BR62" s="239"/>
      <c r="BS62" s="989"/>
      <c r="BT62" s="990"/>
      <c r="BU62" s="990"/>
      <c r="BV62" s="990"/>
      <c r="BW62" s="990"/>
      <c r="BX62" s="990"/>
      <c r="BY62" s="990"/>
      <c r="BZ62" s="990"/>
      <c r="CA62" s="990"/>
      <c r="CB62" s="990"/>
      <c r="CC62" s="990"/>
      <c r="CD62" s="990"/>
      <c r="CE62" s="990"/>
      <c r="CF62" s="990"/>
      <c r="CG62" s="1011"/>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230"/>
    </row>
    <row r="63" spans="1:131" ht="26.25" customHeight="1" thickBot="1" x14ac:dyDescent="0.2">
      <c r="A63" s="240" t="s">
        <v>395</v>
      </c>
      <c r="B63" s="937" t="s">
        <v>416</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17"/>
      <c r="AF63" s="1018">
        <v>109</v>
      </c>
      <c r="AG63" s="959"/>
      <c r="AH63" s="959"/>
      <c r="AI63" s="959"/>
      <c r="AJ63" s="1019"/>
      <c r="AK63" s="1020"/>
      <c r="AL63" s="963"/>
      <c r="AM63" s="963"/>
      <c r="AN63" s="963"/>
      <c r="AO63" s="963"/>
      <c r="AP63" s="959">
        <v>575</v>
      </c>
      <c r="AQ63" s="959"/>
      <c r="AR63" s="959"/>
      <c r="AS63" s="959"/>
      <c r="AT63" s="959"/>
      <c r="AU63" s="959">
        <v>171</v>
      </c>
      <c r="AV63" s="959"/>
      <c r="AW63" s="959"/>
      <c r="AX63" s="959"/>
      <c r="AY63" s="959"/>
      <c r="AZ63" s="1014"/>
      <c r="BA63" s="1014"/>
      <c r="BB63" s="1014"/>
      <c r="BC63" s="1014"/>
      <c r="BD63" s="1014"/>
      <c r="BE63" s="960"/>
      <c r="BF63" s="960"/>
      <c r="BG63" s="960"/>
      <c r="BH63" s="960"/>
      <c r="BI63" s="961"/>
      <c r="BJ63" s="1015" t="s">
        <v>417</v>
      </c>
      <c r="BK63" s="953"/>
      <c r="BL63" s="953"/>
      <c r="BM63" s="953"/>
      <c r="BN63" s="1016"/>
      <c r="BO63" s="241"/>
      <c r="BP63" s="241"/>
      <c r="BQ63" s="238">
        <v>57</v>
      </c>
      <c r="BR63" s="239"/>
      <c r="BS63" s="989"/>
      <c r="BT63" s="990"/>
      <c r="BU63" s="990"/>
      <c r="BV63" s="990"/>
      <c r="BW63" s="990"/>
      <c r="BX63" s="990"/>
      <c r="BY63" s="990"/>
      <c r="BZ63" s="990"/>
      <c r="CA63" s="990"/>
      <c r="CB63" s="990"/>
      <c r="CC63" s="990"/>
      <c r="CD63" s="990"/>
      <c r="CE63" s="990"/>
      <c r="CF63" s="990"/>
      <c r="CG63" s="1011"/>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89"/>
      <c r="BT64" s="990"/>
      <c r="BU64" s="990"/>
      <c r="BV64" s="990"/>
      <c r="BW64" s="990"/>
      <c r="BX64" s="990"/>
      <c r="BY64" s="990"/>
      <c r="BZ64" s="990"/>
      <c r="CA64" s="990"/>
      <c r="CB64" s="990"/>
      <c r="CC64" s="990"/>
      <c r="CD64" s="990"/>
      <c r="CE64" s="990"/>
      <c r="CF64" s="990"/>
      <c r="CG64" s="1011"/>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230"/>
    </row>
    <row r="65" spans="1:131" ht="26.2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89"/>
      <c r="BT65" s="990"/>
      <c r="BU65" s="990"/>
      <c r="BV65" s="990"/>
      <c r="BW65" s="990"/>
      <c r="BX65" s="990"/>
      <c r="BY65" s="990"/>
      <c r="BZ65" s="990"/>
      <c r="CA65" s="990"/>
      <c r="CB65" s="990"/>
      <c r="CC65" s="990"/>
      <c r="CD65" s="990"/>
      <c r="CE65" s="990"/>
      <c r="CF65" s="990"/>
      <c r="CG65" s="1011"/>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230"/>
    </row>
    <row r="66" spans="1:131" ht="26.25" customHeight="1" x14ac:dyDescent="0.15">
      <c r="A66" s="992" t="s">
        <v>419</v>
      </c>
      <c r="B66" s="993"/>
      <c r="C66" s="993"/>
      <c r="D66" s="993"/>
      <c r="E66" s="993"/>
      <c r="F66" s="993"/>
      <c r="G66" s="993"/>
      <c r="H66" s="993"/>
      <c r="I66" s="993"/>
      <c r="J66" s="993"/>
      <c r="K66" s="993"/>
      <c r="L66" s="993"/>
      <c r="M66" s="993"/>
      <c r="N66" s="993"/>
      <c r="O66" s="993"/>
      <c r="P66" s="994"/>
      <c r="Q66" s="998" t="s">
        <v>420</v>
      </c>
      <c r="R66" s="999"/>
      <c r="S66" s="999"/>
      <c r="T66" s="999"/>
      <c r="U66" s="1000"/>
      <c r="V66" s="998" t="s">
        <v>421</v>
      </c>
      <c r="W66" s="999"/>
      <c r="X66" s="999"/>
      <c r="Y66" s="999"/>
      <c r="Z66" s="1000"/>
      <c r="AA66" s="998" t="s">
        <v>402</v>
      </c>
      <c r="AB66" s="999"/>
      <c r="AC66" s="999"/>
      <c r="AD66" s="999"/>
      <c r="AE66" s="1000"/>
      <c r="AF66" s="1004" t="s">
        <v>422</v>
      </c>
      <c r="AG66" s="1005"/>
      <c r="AH66" s="1005"/>
      <c r="AI66" s="1005"/>
      <c r="AJ66" s="1006"/>
      <c r="AK66" s="998" t="s">
        <v>423</v>
      </c>
      <c r="AL66" s="993"/>
      <c r="AM66" s="993"/>
      <c r="AN66" s="993"/>
      <c r="AO66" s="994"/>
      <c r="AP66" s="998" t="s">
        <v>424</v>
      </c>
      <c r="AQ66" s="999"/>
      <c r="AR66" s="999"/>
      <c r="AS66" s="999"/>
      <c r="AT66" s="1000"/>
      <c r="AU66" s="998" t="s">
        <v>425</v>
      </c>
      <c r="AV66" s="999"/>
      <c r="AW66" s="999"/>
      <c r="AX66" s="999"/>
      <c r="AY66" s="1000"/>
      <c r="AZ66" s="998" t="s">
        <v>382</v>
      </c>
      <c r="BA66" s="999"/>
      <c r="BB66" s="999"/>
      <c r="BC66" s="999"/>
      <c r="BD66" s="1012"/>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3"/>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74" t="s">
        <v>611</v>
      </c>
      <c r="C68" s="975"/>
      <c r="D68" s="975"/>
      <c r="E68" s="975"/>
      <c r="F68" s="975"/>
      <c r="G68" s="975"/>
      <c r="H68" s="975"/>
      <c r="I68" s="975"/>
      <c r="J68" s="975"/>
      <c r="K68" s="975"/>
      <c r="L68" s="975"/>
      <c r="M68" s="975"/>
      <c r="N68" s="975"/>
      <c r="O68" s="975"/>
      <c r="P68" s="976"/>
      <c r="Q68" s="985">
        <v>6612</v>
      </c>
      <c r="R68" s="982"/>
      <c r="S68" s="982"/>
      <c r="T68" s="982"/>
      <c r="U68" s="982"/>
      <c r="V68" s="982">
        <v>5646</v>
      </c>
      <c r="W68" s="982"/>
      <c r="X68" s="982"/>
      <c r="Y68" s="982"/>
      <c r="Z68" s="982"/>
      <c r="AA68" s="982">
        <v>966</v>
      </c>
      <c r="AB68" s="982"/>
      <c r="AC68" s="982"/>
      <c r="AD68" s="982"/>
      <c r="AE68" s="982"/>
      <c r="AF68" s="982">
        <v>4833</v>
      </c>
      <c r="AG68" s="982"/>
      <c r="AH68" s="982"/>
      <c r="AI68" s="982"/>
      <c r="AJ68" s="982"/>
      <c r="AK68" s="982" t="s">
        <v>605</v>
      </c>
      <c r="AL68" s="982"/>
      <c r="AM68" s="982"/>
      <c r="AN68" s="982"/>
      <c r="AO68" s="982"/>
      <c r="AP68" s="982">
        <v>8154</v>
      </c>
      <c r="AQ68" s="982"/>
      <c r="AR68" s="982"/>
      <c r="AS68" s="982"/>
      <c r="AT68" s="982"/>
      <c r="AU68" s="982" t="s">
        <v>605</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612</v>
      </c>
      <c r="C69" s="975"/>
      <c r="D69" s="975"/>
      <c r="E69" s="975"/>
      <c r="F69" s="975"/>
      <c r="G69" s="975"/>
      <c r="H69" s="975"/>
      <c r="I69" s="975"/>
      <c r="J69" s="975"/>
      <c r="K69" s="975"/>
      <c r="L69" s="975"/>
      <c r="M69" s="975"/>
      <c r="N69" s="975"/>
      <c r="O69" s="975"/>
      <c r="P69" s="976"/>
      <c r="Q69" s="977">
        <v>1479</v>
      </c>
      <c r="R69" s="971"/>
      <c r="S69" s="971"/>
      <c r="T69" s="971"/>
      <c r="U69" s="971"/>
      <c r="V69" s="971">
        <v>1401</v>
      </c>
      <c r="W69" s="971"/>
      <c r="X69" s="971"/>
      <c r="Y69" s="971"/>
      <c r="Z69" s="971"/>
      <c r="AA69" s="971">
        <v>78</v>
      </c>
      <c r="AB69" s="971"/>
      <c r="AC69" s="971"/>
      <c r="AD69" s="971"/>
      <c r="AE69" s="971"/>
      <c r="AF69" s="971">
        <v>76</v>
      </c>
      <c r="AG69" s="971"/>
      <c r="AH69" s="971"/>
      <c r="AI69" s="971"/>
      <c r="AJ69" s="971"/>
      <c r="AK69" s="971">
        <v>54</v>
      </c>
      <c r="AL69" s="971"/>
      <c r="AM69" s="971"/>
      <c r="AN69" s="971"/>
      <c r="AO69" s="971"/>
      <c r="AP69" s="971">
        <v>993</v>
      </c>
      <c r="AQ69" s="971"/>
      <c r="AR69" s="971"/>
      <c r="AS69" s="971"/>
      <c r="AT69" s="971"/>
      <c r="AU69" s="971">
        <v>176</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613</v>
      </c>
      <c r="C70" s="975"/>
      <c r="D70" s="975"/>
      <c r="E70" s="975"/>
      <c r="F70" s="975"/>
      <c r="G70" s="975"/>
      <c r="H70" s="975"/>
      <c r="I70" s="975"/>
      <c r="J70" s="975"/>
      <c r="K70" s="975"/>
      <c r="L70" s="975"/>
      <c r="M70" s="975"/>
      <c r="N70" s="975"/>
      <c r="O70" s="975"/>
      <c r="P70" s="976"/>
      <c r="Q70" s="977">
        <v>399</v>
      </c>
      <c r="R70" s="971"/>
      <c r="S70" s="971"/>
      <c r="T70" s="971"/>
      <c r="U70" s="971"/>
      <c r="V70" s="971">
        <v>370</v>
      </c>
      <c r="W70" s="971"/>
      <c r="X70" s="971"/>
      <c r="Y70" s="971"/>
      <c r="Z70" s="971"/>
      <c r="AA70" s="971">
        <v>29</v>
      </c>
      <c r="AB70" s="971"/>
      <c r="AC70" s="971"/>
      <c r="AD70" s="971"/>
      <c r="AE70" s="971"/>
      <c r="AF70" s="971">
        <v>20</v>
      </c>
      <c r="AG70" s="971"/>
      <c r="AH70" s="971"/>
      <c r="AI70" s="971"/>
      <c r="AJ70" s="971"/>
      <c r="AK70" s="971">
        <v>12</v>
      </c>
      <c r="AL70" s="971"/>
      <c r="AM70" s="971"/>
      <c r="AN70" s="971"/>
      <c r="AO70" s="971"/>
      <c r="AP70" s="971" t="s">
        <v>605</v>
      </c>
      <c r="AQ70" s="971"/>
      <c r="AR70" s="971"/>
      <c r="AS70" s="971"/>
      <c r="AT70" s="971"/>
      <c r="AU70" s="971" t="s">
        <v>605</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614</v>
      </c>
      <c r="C71" s="975"/>
      <c r="D71" s="975"/>
      <c r="E71" s="975"/>
      <c r="F71" s="975"/>
      <c r="G71" s="975"/>
      <c r="H71" s="975"/>
      <c r="I71" s="975"/>
      <c r="J71" s="975"/>
      <c r="K71" s="975"/>
      <c r="L71" s="975"/>
      <c r="M71" s="975"/>
      <c r="N71" s="975"/>
      <c r="O71" s="975"/>
      <c r="P71" s="976"/>
      <c r="Q71" s="977">
        <v>4247</v>
      </c>
      <c r="R71" s="971"/>
      <c r="S71" s="971"/>
      <c r="T71" s="971"/>
      <c r="U71" s="971"/>
      <c r="V71" s="971">
        <v>4194</v>
      </c>
      <c r="W71" s="971"/>
      <c r="X71" s="971"/>
      <c r="Y71" s="971"/>
      <c r="Z71" s="971"/>
      <c r="AA71" s="971">
        <v>53</v>
      </c>
      <c r="AB71" s="971"/>
      <c r="AC71" s="971"/>
      <c r="AD71" s="971"/>
      <c r="AE71" s="971"/>
      <c r="AF71" s="971">
        <v>40</v>
      </c>
      <c r="AG71" s="971"/>
      <c r="AH71" s="971"/>
      <c r="AI71" s="971"/>
      <c r="AJ71" s="971"/>
      <c r="AK71" s="971" t="s">
        <v>605</v>
      </c>
      <c r="AL71" s="971"/>
      <c r="AM71" s="971"/>
      <c r="AN71" s="971"/>
      <c r="AO71" s="971"/>
      <c r="AP71" s="971">
        <v>1583</v>
      </c>
      <c r="AQ71" s="971"/>
      <c r="AR71" s="971"/>
      <c r="AS71" s="971"/>
      <c r="AT71" s="971"/>
      <c r="AU71" s="971">
        <v>186</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615</v>
      </c>
      <c r="C72" s="975"/>
      <c r="D72" s="975"/>
      <c r="E72" s="975"/>
      <c r="F72" s="975"/>
      <c r="G72" s="975"/>
      <c r="H72" s="975"/>
      <c r="I72" s="975"/>
      <c r="J72" s="975"/>
      <c r="K72" s="975"/>
      <c r="L72" s="975"/>
      <c r="M72" s="975"/>
      <c r="N72" s="975"/>
      <c r="O72" s="975"/>
      <c r="P72" s="976"/>
      <c r="Q72" s="977">
        <v>11</v>
      </c>
      <c r="R72" s="971"/>
      <c r="S72" s="971"/>
      <c r="T72" s="971"/>
      <c r="U72" s="971"/>
      <c r="V72" s="971">
        <v>11</v>
      </c>
      <c r="W72" s="971"/>
      <c r="X72" s="971"/>
      <c r="Y72" s="971"/>
      <c r="Z72" s="971"/>
      <c r="AA72" s="971">
        <v>1</v>
      </c>
      <c r="AB72" s="971"/>
      <c r="AC72" s="971"/>
      <c r="AD72" s="971"/>
      <c r="AE72" s="971"/>
      <c r="AF72" s="971">
        <v>1</v>
      </c>
      <c r="AG72" s="971"/>
      <c r="AH72" s="971"/>
      <c r="AI72" s="971"/>
      <c r="AJ72" s="971"/>
      <c r="AK72" s="971" t="s">
        <v>605</v>
      </c>
      <c r="AL72" s="971"/>
      <c r="AM72" s="971"/>
      <c r="AN72" s="971"/>
      <c r="AO72" s="971"/>
      <c r="AP72" s="971" t="s">
        <v>605</v>
      </c>
      <c r="AQ72" s="971"/>
      <c r="AR72" s="971"/>
      <c r="AS72" s="971"/>
      <c r="AT72" s="971"/>
      <c r="AU72" s="971" t="s">
        <v>605</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606</v>
      </c>
      <c r="C73" s="975"/>
      <c r="D73" s="975"/>
      <c r="E73" s="975"/>
      <c r="F73" s="975"/>
      <c r="G73" s="975"/>
      <c r="H73" s="975"/>
      <c r="I73" s="975"/>
      <c r="J73" s="975"/>
      <c r="K73" s="975"/>
      <c r="L73" s="975"/>
      <c r="M73" s="975"/>
      <c r="N73" s="975"/>
      <c r="O73" s="975"/>
      <c r="P73" s="976"/>
      <c r="Q73" s="977">
        <v>16052</v>
      </c>
      <c r="R73" s="971"/>
      <c r="S73" s="971"/>
      <c r="T73" s="971"/>
      <c r="U73" s="971"/>
      <c r="V73" s="971">
        <v>16031</v>
      </c>
      <c r="W73" s="971"/>
      <c r="X73" s="971"/>
      <c r="Y73" s="971"/>
      <c r="Z73" s="971"/>
      <c r="AA73" s="971">
        <v>21</v>
      </c>
      <c r="AB73" s="971"/>
      <c r="AC73" s="971"/>
      <c r="AD73" s="971"/>
      <c r="AE73" s="971"/>
      <c r="AF73" s="971">
        <v>14</v>
      </c>
      <c r="AG73" s="971"/>
      <c r="AH73" s="971"/>
      <c r="AI73" s="971"/>
      <c r="AJ73" s="971"/>
      <c r="AK73" s="971">
        <v>113</v>
      </c>
      <c r="AL73" s="971"/>
      <c r="AM73" s="971"/>
      <c r="AN73" s="971"/>
      <c r="AO73" s="971"/>
      <c r="AP73" s="971" t="s">
        <v>605</v>
      </c>
      <c r="AQ73" s="971"/>
      <c r="AR73" s="971"/>
      <c r="AS73" s="971"/>
      <c r="AT73" s="971"/>
      <c r="AU73" s="971" t="s">
        <v>605</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607</v>
      </c>
      <c r="C74" s="975"/>
      <c r="D74" s="975"/>
      <c r="E74" s="975"/>
      <c r="F74" s="975"/>
      <c r="G74" s="975"/>
      <c r="H74" s="975"/>
      <c r="I74" s="975"/>
      <c r="J74" s="975"/>
      <c r="K74" s="975"/>
      <c r="L74" s="975"/>
      <c r="M74" s="975"/>
      <c r="N74" s="975"/>
      <c r="O74" s="975"/>
      <c r="P74" s="976"/>
      <c r="Q74" s="977">
        <v>88</v>
      </c>
      <c r="R74" s="971"/>
      <c r="S74" s="971"/>
      <c r="T74" s="971"/>
      <c r="U74" s="971"/>
      <c r="V74" s="971">
        <v>87</v>
      </c>
      <c r="W74" s="971"/>
      <c r="X74" s="971"/>
      <c r="Y74" s="971"/>
      <c r="Z74" s="971"/>
      <c r="AA74" s="971">
        <v>1</v>
      </c>
      <c r="AB74" s="971"/>
      <c r="AC74" s="971"/>
      <c r="AD74" s="971"/>
      <c r="AE74" s="971"/>
      <c r="AF74" s="971">
        <v>1</v>
      </c>
      <c r="AG74" s="971"/>
      <c r="AH74" s="971"/>
      <c r="AI74" s="971"/>
      <c r="AJ74" s="971"/>
      <c r="AK74" s="971">
        <v>8</v>
      </c>
      <c r="AL74" s="971"/>
      <c r="AM74" s="971"/>
      <c r="AN74" s="971"/>
      <c r="AO74" s="971"/>
      <c r="AP74" s="971" t="s">
        <v>605</v>
      </c>
      <c r="AQ74" s="971"/>
      <c r="AR74" s="971"/>
      <c r="AS74" s="971"/>
      <c r="AT74" s="971"/>
      <c r="AU74" s="971" t="s">
        <v>605</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608</v>
      </c>
      <c r="C75" s="975"/>
      <c r="D75" s="975"/>
      <c r="E75" s="975"/>
      <c r="F75" s="975"/>
      <c r="G75" s="975"/>
      <c r="H75" s="975"/>
      <c r="I75" s="975"/>
      <c r="J75" s="975"/>
      <c r="K75" s="975"/>
      <c r="L75" s="975"/>
      <c r="M75" s="975"/>
      <c r="N75" s="975"/>
      <c r="O75" s="975"/>
      <c r="P75" s="976"/>
      <c r="Q75" s="978">
        <v>468</v>
      </c>
      <c r="R75" s="979"/>
      <c r="S75" s="979"/>
      <c r="T75" s="979"/>
      <c r="U75" s="980"/>
      <c r="V75" s="981">
        <v>242</v>
      </c>
      <c r="W75" s="979"/>
      <c r="X75" s="979"/>
      <c r="Y75" s="979"/>
      <c r="Z75" s="980"/>
      <c r="AA75" s="981">
        <v>226</v>
      </c>
      <c r="AB75" s="979"/>
      <c r="AC75" s="979"/>
      <c r="AD75" s="979"/>
      <c r="AE75" s="980"/>
      <c r="AF75" s="981">
        <v>226</v>
      </c>
      <c r="AG75" s="979"/>
      <c r="AH75" s="979"/>
      <c r="AI75" s="979"/>
      <c r="AJ75" s="980"/>
      <c r="AK75" s="981" t="s">
        <v>605</v>
      </c>
      <c r="AL75" s="979"/>
      <c r="AM75" s="979"/>
      <c r="AN75" s="979"/>
      <c r="AO75" s="980"/>
      <c r="AP75" s="981" t="s">
        <v>605</v>
      </c>
      <c r="AQ75" s="979"/>
      <c r="AR75" s="979"/>
      <c r="AS75" s="979"/>
      <c r="AT75" s="980"/>
      <c r="AU75" s="981" t="s">
        <v>605</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609</v>
      </c>
      <c r="C76" s="975"/>
      <c r="D76" s="975"/>
      <c r="E76" s="975"/>
      <c r="F76" s="975"/>
      <c r="G76" s="975"/>
      <c r="H76" s="975"/>
      <c r="I76" s="975"/>
      <c r="J76" s="975"/>
      <c r="K76" s="975"/>
      <c r="L76" s="975"/>
      <c r="M76" s="975"/>
      <c r="N76" s="975"/>
      <c r="O76" s="975"/>
      <c r="P76" s="976"/>
      <c r="Q76" s="978">
        <v>1041</v>
      </c>
      <c r="R76" s="979"/>
      <c r="S76" s="979"/>
      <c r="T76" s="979"/>
      <c r="U76" s="980"/>
      <c r="V76" s="981">
        <v>1037</v>
      </c>
      <c r="W76" s="979"/>
      <c r="X76" s="979"/>
      <c r="Y76" s="979"/>
      <c r="Z76" s="980"/>
      <c r="AA76" s="981">
        <v>4</v>
      </c>
      <c r="AB76" s="979"/>
      <c r="AC76" s="979"/>
      <c r="AD76" s="979"/>
      <c r="AE76" s="980"/>
      <c r="AF76" s="981">
        <v>4</v>
      </c>
      <c r="AG76" s="979"/>
      <c r="AH76" s="979"/>
      <c r="AI76" s="979"/>
      <c r="AJ76" s="980"/>
      <c r="AK76" s="981" t="s">
        <v>605</v>
      </c>
      <c r="AL76" s="979"/>
      <c r="AM76" s="979"/>
      <c r="AN76" s="979"/>
      <c r="AO76" s="980"/>
      <c r="AP76" s="981" t="s">
        <v>605</v>
      </c>
      <c r="AQ76" s="979"/>
      <c r="AR76" s="979"/>
      <c r="AS76" s="979"/>
      <c r="AT76" s="980"/>
      <c r="AU76" s="981" t="s">
        <v>605</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610</v>
      </c>
      <c r="C77" s="975"/>
      <c r="D77" s="975"/>
      <c r="E77" s="975"/>
      <c r="F77" s="975"/>
      <c r="G77" s="975"/>
      <c r="H77" s="975"/>
      <c r="I77" s="975"/>
      <c r="J77" s="975"/>
      <c r="K77" s="975"/>
      <c r="L77" s="975"/>
      <c r="M77" s="975"/>
      <c r="N77" s="975"/>
      <c r="O77" s="975"/>
      <c r="P77" s="976"/>
      <c r="Q77" s="978">
        <v>368351</v>
      </c>
      <c r="R77" s="979"/>
      <c r="S77" s="979"/>
      <c r="T77" s="979"/>
      <c r="U77" s="980"/>
      <c r="V77" s="981">
        <v>355170</v>
      </c>
      <c r="W77" s="979"/>
      <c r="X77" s="979"/>
      <c r="Y77" s="979"/>
      <c r="Z77" s="980"/>
      <c r="AA77" s="981">
        <v>13181</v>
      </c>
      <c r="AB77" s="979"/>
      <c r="AC77" s="979"/>
      <c r="AD77" s="979"/>
      <c r="AE77" s="980"/>
      <c r="AF77" s="981">
        <v>13181</v>
      </c>
      <c r="AG77" s="979"/>
      <c r="AH77" s="979"/>
      <c r="AI77" s="979"/>
      <c r="AJ77" s="980"/>
      <c r="AK77" s="981">
        <v>2368</v>
      </c>
      <c r="AL77" s="979"/>
      <c r="AM77" s="979"/>
      <c r="AN77" s="979"/>
      <c r="AO77" s="980"/>
      <c r="AP77" s="981" t="s">
        <v>605</v>
      </c>
      <c r="AQ77" s="979"/>
      <c r="AR77" s="979"/>
      <c r="AS77" s="979"/>
      <c r="AT77" s="980"/>
      <c r="AU77" s="981" t="s">
        <v>605</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395</v>
      </c>
      <c r="B88" s="937" t="s">
        <v>426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18396</v>
      </c>
      <c r="AG88" s="959"/>
      <c r="AH88" s="959"/>
      <c r="AI88" s="959"/>
      <c r="AJ88" s="959"/>
      <c r="AK88" s="963"/>
      <c r="AL88" s="963"/>
      <c r="AM88" s="963"/>
      <c r="AN88" s="963"/>
      <c r="AO88" s="963"/>
      <c r="AP88" s="959">
        <v>10730</v>
      </c>
      <c r="AQ88" s="959"/>
      <c r="AR88" s="959"/>
      <c r="AS88" s="959"/>
      <c r="AT88" s="959"/>
      <c r="AU88" s="959">
        <v>362</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937" t="s">
        <v>427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435</v>
      </c>
      <c r="AB109" s="896"/>
      <c r="AC109" s="896"/>
      <c r="AD109" s="896"/>
      <c r="AE109" s="897"/>
      <c r="AF109" s="898" t="s">
        <v>436</v>
      </c>
      <c r="AG109" s="896"/>
      <c r="AH109" s="896"/>
      <c r="AI109" s="896"/>
      <c r="AJ109" s="897"/>
      <c r="AK109" s="898" t="s">
        <v>312</v>
      </c>
      <c r="AL109" s="896"/>
      <c r="AM109" s="896"/>
      <c r="AN109" s="896"/>
      <c r="AO109" s="897"/>
      <c r="AP109" s="898" t="s">
        <v>437</v>
      </c>
      <c r="AQ109" s="896"/>
      <c r="AR109" s="896"/>
      <c r="AS109" s="896"/>
      <c r="AT109" s="929"/>
      <c r="AU109" s="895" t="s">
        <v>434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435</v>
      </c>
      <c r="BR109" s="896"/>
      <c r="BS109" s="896"/>
      <c r="BT109" s="896"/>
      <c r="BU109" s="897"/>
      <c r="BV109" s="898" t="s">
        <v>436</v>
      </c>
      <c r="BW109" s="896"/>
      <c r="BX109" s="896"/>
      <c r="BY109" s="896"/>
      <c r="BZ109" s="897"/>
      <c r="CA109" s="898" t="s">
        <v>312</v>
      </c>
      <c r="CB109" s="896"/>
      <c r="CC109" s="896"/>
      <c r="CD109" s="896"/>
      <c r="CE109" s="897"/>
      <c r="CF109" s="936" t="s">
        <v>437</v>
      </c>
      <c r="CG109" s="936"/>
      <c r="CH109" s="936"/>
      <c r="CI109" s="936"/>
      <c r="CJ109" s="936"/>
      <c r="CK109" s="898" t="s">
        <v>438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435</v>
      </c>
      <c r="DH109" s="896"/>
      <c r="DI109" s="896"/>
      <c r="DJ109" s="896"/>
      <c r="DK109" s="897"/>
      <c r="DL109" s="898" t="s">
        <v>436</v>
      </c>
      <c r="DM109" s="896"/>
      <c r="DN109" s="896"/>
      <c r="DO109" s="896"/>
      <c r="DP109" s="897"/>
      <c r="DQ109" s="898" t="s">
        <v>312</v>
      </c>
      <c r="DR109" s="896"/>
      <c r="DS109" s="896"/>
      <c r="DT109" s="896"/>
      <c r="DU109" s="897"/>
      <c r="DV109" s="898" t="s">
        <v>437</v>
      </c>
      <c r="DW109" s="896"/>
      <c r="DX109" s="896"/>
      <c r="DY109" s="896"/>
      <c r="DZ109" s="929"/>
    </row>
    <row r="110" spans="1:131" s="230" customFormat="1" ht="26.25" customHeight="1" x14ac:dyDescent="0.15">
      <c r="A110" s="807" t="s">
        <v>439</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347946</v>
      </c>
      <c r="AB110" s="889"/>
      <c r="AC110" s="889"/>
      <c r="AD110" s="889"/>
      <c r="AE110" s="890"/>
      <c r="AF110" s="891">
        <v>344098</v>
      </c>
      <c r="AG110" s="889"/>
      <c r="AH110" s="889"/>
      <c r="AI110" s="889"/>
      <c r="AJ110" s="890"/>
      <c r="AK110" s="891">
        <v>372477</v>
      </c>
      <c r="AL110" s="889"/>
      <c r="AM110" s="889"/>
      <c r="AN110" s="889"/>
      <c r="AO110" s="890"/>
      <c r="AP110" s="892">
        <v>10.199999999999999</v>
      </c>
      <c r="AQ110" s="893"/>
      <c r="AR110" s="893"/>
      <c r="AS110" s="893"/>
      <c r="AT110" s="894"/>
      <c r="AU110" s="930" t="s">
        <v>75</v>
      </c>
      <c r="AV110" s="931"/>
      <c r="AW110" s="931"/>
      <c r="AX110" s="931"/>
      <c r="AY110" s="931"/>
      <c r="AZ110" s="860" t="s">
        <v>440</v>
      </c>
      <c r="BA110" s="808"/>
      <c r="BB110" s="808"/>
      <c r="BC110" s="808"/>
      <c r="BD110" s="808"/>
      <c r="BE110" s="808"/>
      <c r="BF110" s="808"/>
      <c r="BG110" s="808"/>
      <c r="BH110" s="808"/>
      <c r="BI110" s="808"/>
      <c r="BJ110" s="808"/>
      <c r="BK110" s="808"/>
      <c r="BL110" s="808"/>
      <c r="BM110" s="808"/>
      <c r="BN110" s="808"/>
      <c r="BO110" s="808"/>
      <c r="BP110" s="809"/>
      <c r="BQ110" s="861">
        <v>5220182</v>
      </c>
      <c r="BR110" s="842"/>
      <c r="BS110" s="842"/>
      <c r="BT110" s="842"/>
      <c r="BU110" s="842"/>
      <c r="BV110" s="842">
        <v>5398323</v>
      </c>
      <c r="BW110" s="842"/>
      <c r="BX110" s="842"/>
      <c r="BY110" s="842"/>
      <c r="BZ110" s="842"/>
      <c r="CA110" s="842">
        <v>5697282</v>
      </c>
      <c r="CB110" s="842"/>
      <c r="CC110" s="842"/>
      <c r="CD110" s="842"/>
      <c r="CE110" s="842"/>
      <c r="CF110" s="866">
        <v>156.6</v>
      </c>
      <c r="CG110" s="867"/>
      <c r="CH110" s="867"/>
      <c r="CI110" s="867"/>
      <c r="CJ110" s="867"/>
      <c r="CK110" s="926" t="s">
        <v>441</v>
      </c>
      <c r="CL110" s="819"/>
      <c r="CM110" s="860" t="s">
        <v>442</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443</v>
      </c>
      <c r="DH110" s="842"/>
      <c r="DI110" s="842"/>
      <c r="DJ110" s="842"/>
      <c r="DK110" s="842"/>
      <c r="DL110" s="842" t="s">
        <v>444</v>
      </c>
      <c r="DM110" s="842"/>
      <c r="DN110" s="842"/>
      <c r="DO110" s="842"/>
      <c r="DP110" s="842"/>
      <c r="DQ110" s="842" t="s">
        <v>445</v>
      </c>
      <c r="DR110" s="842"/>
      <c r="DS110" s="842"/>
      <c r="DT110" s="842"/>
      <c r="DU110" s="842"/>
      <c r="DV110" s="843" t="s">
        <v>446</v>
      </c>
      <c r="DW110" s="843"/>
      <c r="DX110" s="843"/>
      <c r="DY110" s="843"/>
      <c r="DZ110" s="844"/>
    </row>
    <row r="111" spans="1:131" s="230" customFormat="1" ht="26.25" customHeight="1" x14ac:dyDescent="0.15">
      <c r="A111" s="774" t="s">
        <v>447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448</v>
      </c>
      <c r="AB111" s="919"/>
      <c r="AC111" s="919"/>
      <c r="AD111" s="919"/>
      <c r="AE111" s="920"/>
      <c r="AF111" s="921" t="s">
        <v>445</v>
      </c>
      <c r="AG111" s="919"/>
      <c r="AH111" s="919"/>
      <c r="AI111" s="919"/>
      <c r="AJ111" s="920"/>
      <c r="AK111" s="921" t="s">
        <v>449</v>
      </c>
      <c r="AL111" s="919"/>
      <c r="AM111" s="919"/>
      <c r="AN111" s="919"/>
      <c r="AO111" s="920"/>
      <c r="AP111" s="922" t="s">
        <v>450</v>
      </c>
      <c r="AQ111" s="923"/>
      <c r="AR111" s="923"/>
      <c r="AS111" s="923"/>
      <c r="AT111" s="924"/>
      <c r="AU111" s="932"/>
      <c r="AV111" s="933"/>
      <c r="AW111" s="933"/>
      <c r="AX111" s="933"/>
      <c r="AY111" s="933"/>
      <c r="AZ111" s="815" t="s">
        <v>451</v>
      </c>
      <c r="BA111" s="752"/>
      <c r="BB111" s="752"/>
      <c r="BC111" s="752"/>
      <c r="BD111" s="752"/>
      <c r="BE111" s="752"/>
      <c r="BF111" s="752"/>
      <c r="BG111" s="752"/>
      <c r="BH111" s="752"/>
      <c r="BI111" s="752"/>
      <c r="BJ111" s="752"/>
      <c r="BK111" s="752"/>
      <c r="BL111" s="752"/>
      <c r="BM111" s="752"/>
      <c r="BN111" s="752"/>
      <c r="BO111" s="752"/>
      <c r="BP111" s="753"/>
      <c r="BQ111" s="816">
        <v>83018</v>
      </c>
      <c r="BR111" s="817"/>
      <c r="BS111" s="817"/>
      <c r="BT111" s="817"/>
      <c r="BU111" s="817"/>
      <c r="BV111" s="817">
        <v>56430</v>
      </c>
      <c r="BW111" s="817"/>
      <c r="BX111" s="817"/>
      <c r="BY111" s="817"/>
      <c r="BZ111" s="817"/>
      <c r="CA111" s="817">
        <v>35207</v>
      </c>
      <c r="CB111" s="817"/>
      <c r="CC111" s="817"/>
      <c r="CD111" s="817"/>
      <c r="CE111" s="817"/>
      <c r="CF111" s="875">
        <v>1</v>
      </c>
      <c r="CG111" s="876"/>
      <c r="CH111" s="876"/>
      <c r="CI111" s="876"/>
      <c r="CJ111" s="876"/>
      <c r="CK111" s="927"/>
      <c r="CL111" s="821"/>
      <c r="CM111" s="815" t="s">
        <v>452</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450</v>
      </c>
      <c r="DH111" s="817"/>
      <c r="DI111" s="817"/>
      <c r="DJ111" s="817"/>
      <c r="DK111" s="817"/>
      <c r="DL111" s="817" t="s">
        <v>453</v>
      </c>
      <c r="DM111" s="817"/>
      <c r="DN111" s="817"/>
      <c r="DO111" s="817"/>
      <c r="DP111" s="817"/>
      <c r="DQ111" s="817" t="s">
        <v>443</v>
      </c>
      <c r="DR111" s="817"/>
      <c r="DS111" s="817"/>
      <c r="DT111" s="817"/>
      <c r="DU111" s="817"/>
      <c r="DV111" s="794" t="s">
        <v>450</v>
      </c>
      <c r="DW111" s="794"/>
      <c r="DX111" s="794"/>
      <c r="DY111" s="794"/>
      <c r="DZ111" s="795"/>
    </row>
    <row r="112" spans="1:131" s="230" customFormat="1" ht="26.25" customHeight="1" x14ac:dyDescent="0.15">
      <c r="A112" s="912" t="s">
        <v>454</v>
      </c>
      <c r="B112" s="913"/>
      <c r="C112" s="752" t="s">
        <v>455</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130</v>
      </c>
      <c r="AB112" s="780"/>
      <c r="AC112" s="780"/>
      <c r="AD112" s="780"/>
      <c r="AE112" s="781"/>
      <c r="AF112" s="782" t="s">
        <v>449</v>
      </c>
      <c r="AG112" s="780"/>
      <c r="AH112" s="780"/>
      <c r="AI112" s="780"/>
      <c r="AJ112" s="781"/>
      <c r="AK112" s="782" t="s">
        <v>445</v>
      </c>
      <c r="AL112" s="780"/>
      <c r="AM112" s="780"/>
      <c r="AN112" s="780"/>
      <c r="AO112" s="781"/>
      <c r="AP112" s="824" t="s">
        <v>456</v>
      </c>
      <c r="AQ112" s="825"/>
      <c r="AR112" s="825"/>
      <c r="AS112" s="825"/>
      <c r="AT112" s="826"/>
      <c r="AU112" s="932"/>
      <c r="AV112" s="933"/>
      <c r="AW112" s="933"/>
      <c r="AX112" s="933"/>
      <c r="AY112" s="933"/>
      <c r="AZ112" s="815" t="s">
        <v>457</v>
      </c>
      <c r="BA112" s="752"/>
      <c r="BB112" s="752"/>
      <c r="BC112" s="752"/>
      <c r="BD112" s="752"/>
      <c r="BE112" s="752"/>
      <c r="BF112" s="752"/>
      <c r="BG112" s="752"/>
      <c r="BH112" s="752"/>
      <c r="BI112" s="752"/>
      <c r="BJ112" s="752"/>
      <c r="BK112" s="752"/>
      <c r="BL112" s="752"/>
      <c r="BM112" s="752"/>
      <c r="BN112" s="752"/>
      <c r="BO112" s="752"/>
      <c r="BP112" s="753"/>
      <c r="BQ112" s="816">
        <v>212668</v>
      </c>
      <c r="BR112" s="817"/>
      <c r="BS112" s="817"/>
      <c r="BT112" s="817"/>
      <c r="BU112" s="817"/>
      <c r="BV112" s="817">
        <v>217900</v>
      </c>
      <c r="BW112" s="817"/>
      <c r="BX112" s="817"/>
      <c r="BY112" s="817"/>
      <c r="BZ112" s="817"/>
      <c r="CA112" s="817">
        <v>83937</v>
      </c>
      <c r="CB112" s="817"/>
      <c r="CC112" s="817"/>
      <c r="CD112" s="817"/>
      <c r="CE112" s="817"/>
      <c r="CF112" s="875">
        <v>2.2999999999999998</v>
      </c>
      <c r="CG112" s="876"/>
      <c r="CH112" s="876"/>
      <c r="CI112" s="876"/>
      <c r="CJ112" s="876"/>
      <c r="CK112" s="927"/>
      <c r="CL112" s="821"/>
      <c r="CM112" s="815" t="s">
        <v>458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456</v>
      </c>
      <c r="DH112" s="817"/>
      <c r="DI112" s="817"/>
      <c r="DJ112" s="817"/>
      <c r="DK112" s="817"/>
      <c r="DL112" s="817" t="s">
        <v>130</v>
      </c>
      <c r="DM112" s="817"/>
      <c r="DN112" s="817"/>
      <c r="DO112" s="817"/>
      <c r="DP112" s="817"/>
      <c r="DQ112" s="817" t="s">
        <v>444</v>
      </c>
      <c r="DR112" s="817"/>
      <c r="DS112" s="817"/>
      <c r="DT112" s="817"/>
      <c r="DU112" s="817"/>
      <c r="DV112" s="794" t="s">
        <v>459</v>
      </c>
      <c r="DW112" s="794"/>
      <c r="DX112" s="794"/>
      <c r="DY112" s="794"/>
      <c r="DZ112" s="795"/>
    </row>
    <row r="113" spans="1:130" s="230" customFormat="1" ht="26.25" customHeight="1" x14ac:dyDescent="0.15">
      <c r="A113" s="914"/>
      <c r="B113" s="915"/>
      <c r="C113" s="752" t="s">
        <v>460</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28518</v>
      </c>
      <c r="AB113" s="919"/>
      <c r="AC113" s="919"/>
      <c r="AD113" s="919"/>
      <c r="AE113" s="920"/>
      <c r="AF113" s="921">
        <v>21303</v>
      </c>
      <c r="AG113" s="919"/>
      <c r="AH113" s="919"/>
      <c r="AI113" s="919"/>
      <c r="AJ113" s="920"/>
      <c r="AK113" s="921">
        <v>17545</v>
      </c>
      <c r="AL113" s="919"/>
      <c r="AM113" s="919"/>
      <c r="AN113" s="919"/>
      <c r="AO113" s="920"/>
      <c r="AP113" s="922">
        <v>0.5</v>
      </c>
      <c r="AQ113" s="923"/>
      <c r="AR113" s="923"/>
      <c r="AS113" s="923"/>
      <c r="AT113" s="924"/>
      <c r="AU113" s="932"/>
      <c r="AV113" s="933"/>
      <c r="AW113" s="933"/>
      <c r="AX113" s="933"/>
      <c r="AY113" s="933"/>
      <c r="AZ113" s="815" t="s">
        <v>461</v>
      </c>
      <c r="BA113" s="752"/>
      <c r="BB113" s="752"/>
      <c r="BC113" s="752"/>
      <c r="BD113" s="752"/>
      <c r="BE113" s="752"/>
      <c r="BF113" s="752"/>
      <c r="BG113" s="752"/>
      <c r="BH113" s="752"/>
      <c r="BI113" s="752"/>
      <c r="BJ113" s="752"/>
      <c r="BK113" s="752"/>
      <c r="BL113" s="752"/>
      <c r="BM113" s="752"/>
      <c r="BN113" s="752"/>
      <c r="BO113" s="752"/>
      <c r="BP113" s="753"/>
      <c r="BQ113" s="816">
        <v>297596</v>
      </c>
      <c r="BR113" s="817"/>
      <c r="BS113" s="817"/>
      <c r="BT113" s="817"/>
      <c r="BU113" s="817"/>
      <c r="BV113" s="817">
        <v>279182</v>
      </c>
      <c r="BW113" s="817"/>
      <c r="BX113" s="817"/>
      <c r="BY113" s="817"/>
      <c r="BZ113" s="817"/>
      <c r="CA113" s="817">
        <v>362385</v>
      </c>
      <c r="CB113" s="817"/>
      <c r="CC113" s="817"/>
      <c r="CD113" s="817"/>
      <c r="CE113" s="817"/>
      <c r="CF113" s="875">
        <v>10</v>
      </c>
      <c r="CG113" s="876"/>
      <c r="CH113" s="876"/>
      <c r="CI113" s="876"/>
      <c r="CJ113" s="876"/>
      <c r="CK113" s="927"/>
      <c r="CL113" s="821"/>
      <c r="CM113" s="815" t="s">
        <v>462</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450</v>
      </c>
      <c r="DH113" s="780"/>
      <c r="DI113" s="780"/>
      <c r="DJ113" s="780"/>
      <c r="DK113" s="781"/>
      <c r="DL113" s="782" t="s">
        <v>448</v>
      </c>
      <c r="DM113" s="780"/>
      <c r="DN113" s="780"/>
      <c r="DO113" s="780"/>
      <c r="DP113" s="781"/>
      <c r="DQ113" s="782" t="s">
        <v>444</v>
      </c>
      <c r="DR113" s="780"/>
      <c r="DS113" s="780"/>
      <c r="DT113" s="780"/>
      <c r="DU113" s="781"/>
      <c r="DV113" s="824" t="s">
        <v>456</v>
      </c>
      <c r="DW113" s="825"/>
      <c r="DX113" s="825"/>
      <c r="DY113" s="825"/>
      <c r="DZ113" s="826"/>
    </row>
    <row r="114" spans="1:130" s="230" customFormat="1" ht="26.25" customHeight="1" x14ac:dyDescent="0.15">
      <c r="A114" s="914"/>
      <c r="B114" s="915"/>
      <c r="C114" s="752" t="s">
        <v>463</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24435</v>
      </c>
      <c r="AB114" s="780"/>
      <c r="AC114" s="780"/>
      <c r="AD114" s="780"/>
      <c r="AE114" s="781"/>
      <c r="AF114" s="782">
        <v>34213</v>
      </c>
      <c r="AG114" s="780"/>
      <c r="AH114" s="780"/>
      <c r="AI114" s="780"/>
      <c r="AJ114" s="781"/>
      <c r="AK114" s="782">
        <v>31868</v>
      </c>
      <c r="AL114" s="780"/>
      <c r="AM114" s="780"/>
      <c r="AN114" s="780"/>
      <c r="AO114" s="781"/>
      <c r="AP114" s="824">
        <v>0.9</v>
      </c>
      <c r="AQ114" s="825"/>
      <c r="AR114" s="825"/>
      <c r="AS114" s="825"/>
      <c r="AT114" s="826"/>
      <c r="AU114" s="932"/>
      <c r="AV114" s="933"/>
      <c r="AW114" s="933"/>
      <c r="AX114" s="933"/>
      <c r="AY114" s="933"/>
      <c r="AZ114" s="815" t="s">
        <v>464</v>
      </c>
      <c r="BA114" s="752"/>
      <c r="BB114" s="752"/>
      <c r="BC114" s="752"/>
      <c r="BD114" s="752"/>
      <c r="BE114" s="752"/>
      <c r="BF114" s="752"/>
      <c r="BG114" s="752"/>
      <c r="BH114" s="752"/>
      <c r="BI114" s="752"/>
      <c r="BJ114" s="752"/>
      <c r="BK114" s="752"/>
      <c r="BL114" s="752"/>
      <c r="BM114" s="752"/>
      <c r="BN114" s="752"/>
      <c r="BO114" s="752"/>
      <c r="BP114" s="753"/>
      <c r="BQ114" s="816">
        <v>401947</v>
      </c>
      <c r="BR114" s="817"/>
      <c r="BS114" s="817"/>
      <c r="BT114" s="817"/>
      <c r="BU114" s="817"/>
      <c r="BV114" s="817">
        <v>390238</v>
      </c>
      <c r="BW114" s="817"/>
      <c r="BX114" s="817"/>
      <c r="BY114" s="817"/>
      <c r="BZ114" s="817"/>
      <c r="CA114" s="817">
        <v>412877</v>
      </c>
      <c r="CB114" s="817"/>
      <c r="CC114" s="817"/>
      <c r="CD114" s="817"/>
      <c r="CE114" s="817"/>
      <c r="CF114" s="875">
        <v>11.3</v>
      </c>
      <c r="CG114" s="876"/>
      <c r="CH114" s="876"/>
      <c r="CI114" s="876"/>
      <c r="CJ114" s="876"/>
      <c r="CK114" s="927"/>
      <c r="CL114" s="821"/>
      <c r="CM114" s="815" t="s">
        <v>465</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130</v>
      </c>
      <c r="DH114" s="780"/>
      <c r="DI114" s="780"/>
      <c r="DJ114" s="780"/>
      <c r="DK114" s="781"/>
      <c r="DL114" s="782" t="s">
        <v>130</v>
      </c>
      <c r="DM114" s="780"/>
      <c r="DN114" s="780"/>
      <c r="DO114" s="780"/>
      <c r="DP114" s="781"/>
      <c r="DQ114" s="782" t="s">
        <v>466</v>
      </c>
      <c r="DR114" s="780"/>
      <c r="DS114" s="780"/>
      <c r="DT114" s="780"/>
      <c r="DU114" s="781"/>
      <c r="DV114" s="824" t="s">
        <v>444</v>
      </c>
      <c r="DW114" s="825"/>
      <c r="DX114" s="825"/>
      <c r="DY114" s="825"/>
      <c r="DZ114" s="826"/>
    </row>
    <row r="115" spans="1:130" s="230" customFormat="1" ht="26.25" customHeight="1" x14ac:dyDescent="0.15">
      <c r="A115" s="914"/>
      <c r="B115" s="915"/>
      <c r="C115" s="752" t="s">
        <v>467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37674</v>
      </c>
      <c r="AB115" s="919"/>
      <c r="AC115" s="919"/>
      <c r="AD115" s="919"/>
      <c r="AE115" s="920"/>
      <c r="AF115" s="921">
        <v>26588</v>
      </c>
      <c r="AG115" s="919"/>
      <c r="AH115" s="919"/>
      <c r="AI115" s="919"/>
      <c r="AJ115" s="920"/>
      <c r="AK115" s="921">
        <v>21221</v>
      </c>
      <c r="AL115" s="919"/>
      <c r="AM115" s="919"/>
      <c r="AN115" s="919"/>
      <c r="AO115" s="920"/>
      <c r="AP115" s="922">
        <v>0.6</v>
      </c>
      <c r="AQ115" s="923"/>
      <c r="AR115" s="923"/>
      <c r="AS115" s="923"/>
      <c r="AT115" s="924"/>
      <c r="AU115" s="932"/>
      <c r="AV115" s="933"/>
      <c r="AW115" s="933"/>
      <c r="AX115" s="933"/>
      <c r="AY115" s="933"/>
      <c r="AZ115" s="815" t="s">
        <v>468</v>
      </c>
      <c r="BA115" s="752"/>
      <c r="BB115" s="752"/>
      <c r="BC115" s="752"/>
      <c r="BD115" s="752"/>
      <c r="BE115" s="752"/>
      <c r="BF115" s="752"/>
      <c r="BG115" s="752"/>
      <c r="BH115" s="752"/>
      <c r="BI115" s="752"/>
      <c r="BJ115" s="752"/>
      <c r="BK115" s="752"/>
      <c r="BL115" s="752"/>
      <c r="BM115" s="752"/>
      <c r="BN115" s="752"/>
      <c r="BO115" s="752"/>
      <c r="BP115" s="753"/>
      <c r="BQ115" s="816" t="s">
        <v>444</v>
      </c>
      <c r="BR115" s="817"/>
      <c r="BS115" s="817"/>
      <c r="BT115" s="817"/>
      <c r="BU115" s="817"/>
      <c r="BV115" s="817" t="s">
        <v>450</v>
      </c>
      <c r="BW115" s="817"/>
      <c r="BX115" s="817"/>
      <c r="BY115" s="817"/>
      <c r="BZ115" s="817"/>
      <c r="CA115" s="817" t="s">
        <v>443</v>
      </c>
      <c r="CB115" s="817"/>
      <c r="CC115" s="817"/>
      <c r="CD115" s="817"/>
      <c r="CE115" s="817"/>
      <c r="CF115" s="875" t="s">
        <v>453</v>
      </c>
      <c r="CG115" s="876"/>
      <c r="CH115" s="876"/>
      <c r="CI115" s="876"/>
      <c r="CJ115" s="876"/>
      <c r="CK115" s="927"/>
      <c r="CL115" s="821"/>
      <c r="CM115" s="815" t="s">
        <v>469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446</v>
      </c>
      <c r="DH115" s="780"/>
      <c r="DI115" s="780"/>
      <c r="DJ115" s="780"/>
      <c r="DK115" s="781"/>
      <c r="DL115" s="782" t="s">
        <v>130</v>
      </c>
      <c r="DM115" s="780"/>
      <c r="DN115" s="780"/>
      <c r="DO115" s="780"/>
      <c r="DP115" s="781"/>
      <c r="DQ115" s="782" t="s">
        <v>466</v>
      </c>
      <c r="DR115" s="780"/>
      <c r="DS115" s="780"/>
      <c r="DT115" s="780"/>
      <c r="DU115" s="781"/>
      <c r="DV115" s="824" t="s">
        <v>456</v>
      </c>
      <c r="DW115" s="825"/>
      <c r="DX115" s="825"/>
      <c r="DY115" s="825"/>
      <c r="DZ115" s="826"/>
    </row>
    <row r="116" spans="1:130" s="230" customFormat="1" ht="26.25" customHeight="1" x14ac:dyDescent="0.15">
      <c r="A116" s="916"/>
      <c r="B116" s="917"/>
      <c r="C116" s="839" t="s">
        <v>470</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444</v>
      </c>
      <c r="AB116" s="780"/>
      <c r="AC116" s="780"/>
      <c r="AD116" s="780"/>
      <c r="AE116" s="781"/>
      <c r="AF116" s="782" t="s">
        <v>445</v>
      </c>
      <c r="AG116" s="780"/>
      <c r="AH116" s="780"/>
      <c r="AI116" s="780"/>
      <c r="AJ116" s="781"/>
      <c r="AK116" s="782" t="s">
        <v>448</v>
      </c>
      <c r="AL116" s="780"/>
      <c r="AM116" s="780"/>
      <c r="AN116" s="780"/>
      <c r="AO116" s="781"/>
      <c r="AP116" s="824" t="s">
        <v>456</v>
      </c>
      <c r="AQ116" s="825"/>
      <c r="AR116" s="825"/>
      <c r="AS116" s="825"/>
      <c r="AT116" s="826"/>
      <c r="AU116" s="932"/>
      <c r="AV116" s="933"/>
      <c r="AW116" s="933"/>
      <c r="AX116" s="933"/>
      <c r="AY116" s="933"/>
      <c r="AZ116" s="909" t="s">
        <v>471</v>
      </c>
      <c r="BA116" s="910"/>
      <c r="BB116" s="910"/>
      <c r="BC116" s="910"/>
      <c r="BD116" s="910"/>
      <c r="BE116" s="910"/>
      <c r="BF116" s="910"/>
      <c r="BG116" s="910"/>
      <c r="BH116" s="910"/>
      <c r="BI116" s="910"/>
      <c r="BJ116" s="910"/>
      <c r="BK116" s="910"/>
      <c r="BL116" s="910"/>
      <c r="BM116" s="910"/>
      <c r="BN116" s="910"/>
      <c r="BO116" s="910"/>
      <c r="BP116" s="911"/>
      <c r="BQ116" s="816" t="s">
        <v>449</v>
      </c>
      <c r="BR116" s="817"/>
      <c r="BS116" s="817"/>
      <c r="BT116" s="817"/>
      <c r="BU116" s="817"/>
      <c r="BV116" s="817" t="s">
        <v>445</v>
      </c>
      <c r="BW116" s="817"/>
      <c r="BX116" s="817"/>
      <c r="BY116" s="817"/>
      <c r="BZ116" s="817"/>
      <c r="CA116" s="817" t="s">
        <v>449</v>
      </c>
      <c r="CB116" s="817"/>
      <c r="CC116" s="817"/>
      <c r="CD116" s="817"/>
      <c r="CE116" s="817"/>
      <c r="CF116" s="875" t="s">
        <v>472</v>
      </c>
      <c r="CG116" s="876"/>
      <c r="CH116" s="876"/>
      <c r="CI116" s="876"/>
      <c r="CJ116" s="876"/>
      <c r="CK116" s="927"/>
      <c r="CL116" s="821"/>
      <c r="CM116" s="815" t="s">
        <v>473</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130</v>
      </c>
      <c r="DH116" s="780"/>
      <c r="DI116" s="780"/>
      <c r="DJ116" s="780"/>
      <c r="DK116" s="781"/>
      <c r="DL116" s="782" t="s">
        <v>474</v>
      </c>
      <c r="DM116" s="780"/>
      <c r="DN116" s="780"/>
      <c r="DO116" s="780"/>
      <c r="DP116" s="781"/>
      <c r="DQ116" s="782" t="s">
        <v>450</v>
      </c>
      <c r="DR116" s="780"/>
      <c r="DS116" s="780"/>
      <c r="DT116" s="780"/>
      <c r="DU116" s="781"/>
      <c r="DV116" s="824" t="s">
        <v>453</v>
      </c>
      <c r="DW116" s="825"/>
      <c r="DX116" s="825"/>
      <c r="DY116" s="825"/>
      <c r="DZ116" s="826"/>
    </row>
    <row r="117" spans="1:130" s="230" customFormat="1" ht="26.25" customHeight="1" x14ac:dyDescent="0.15">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475</v>
      </c>
      <c r="Z117" s="897"/>
      <c r="AA117" s="902">
        <v>438573</v>
      </c>
      <c r="AB117" s="903"/>
      <c r="AC117" s="903"/>
      <c r="AD117" s="903"/>
      <c r="AE117" s="904"/>
      <c r="AF117" s="905">
        <v>426202</v>
      </c>
      <c r="AG117" s="903"/>
      <c r="AH117" s="903"/>
      <c r="AI117" s="903"/>
      <c r="AJ117" s="904"/>
      <c r="AK117" s="905">
        <v>443111</v>
      </c>
      <c r="AL117" s="903"/>
      <c r="AM117" s="903"/>
      <c r="AN117" s="903"/>
      <c r="AO117" s="904"/>
      <c r="AP117" s="906"/>
      <c r="AQ117" s="907"/>
      <c r="AR117" s="907"/>
      <c r="AS117" s="907"/>
      <c r="AT117" s="908"/>
      <c r="AU117" s="932"/>
      <c r="AV117" s="933"/>
      <c r="AW117" s="933"/>
      <c r="AX117" s="933"/>
      <c r="AY117" s="933"/>
      <c r="AZ117" s="863" t="s">
        <v>476</v>
      </c>
      <c r="BA117" s="864"/>
      <c r="BB117" s="864"/>
      <c r="BC117" s="864"/>
      <c r="BD117" s="864"/>
      <c r="BE117" s="864"/>
      <c r="BF117" s="864"/>
      <c r="BG117" s="864"/>
      <c r="BH117" s="864"/>
      <c r="BI117" s="864"/>
      <c r="BJ117" s="864"/>
      <c r="BK117" s="864"/>
      <c r="BL117" s="864"/>
      <c r="BM117" s="864"/>
      <c r="BN117" s="864"/>
      <c r="BO117" s="864"/>
      <c r="BP117" s="865"/>
      <c r="BQ117" s="816" t="s">
        <v>448</v>
      </c>
      <c r="BR117" s="817"/>
      <c r="BS117" s="817"/>
      <c r="BT117" s="817"/>
      <c r="BU117" s="817"/>
      <c r="BV117" s="817" t="s">
        <v>450</v>
      </c>
      <c r="BW117" s="817"/>
      <c r="BX117" s="817"/>
      <c r="BY117" s="817"/>
      <c r="BZ117" s="817"/>
      <c r="CA117" s="817" t="s">
        <v>450</v>
      </c>
      <c r="CB117" s="817"/>
      <c r="CC117" s="817"/>
      <c r="CD117" s="817"/>
      <c r="CE117" s="817"/>
      <c r="CF117" s="875" t="s">
        <v>459</v>
      </c>
      <c r="CG117" s="876"/>
      <c r="CH117" s="876"/>
      <c r="CI117" s="876"/>
      <c r="CJ117" s="876"/>
      <c r="CK117" s="927"/>
      <c r="CL117" s="821"/>
      <c r="CM117" s="815" t="s">
        <v>477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450</v>
      </c>
      <c r="DH117" s="780"/>
      <c r="DI117" s="780"/>
      <c r="DJ117" s="780"/>
      <c r="DK117" s="781"/>
      <c r="DL117" s="782" t="s">
        <v>450</v>
      </c>
      <c r="DM117" s="780"/>
      <c r="DN117" s="780"/>
      <c r="DO117" s="780"/>
      <c r="DP117" s="781"/>
      <c r="DQ117" s="782" t="s">
        <v>446</v>
      </c>
      <c r="DR117" s="780"/>
      <c r="DS117" s="780"/>
      <c r="DT117" s="780"/>
      <c r="DU117" s="781"/>
      <c r="DV117" s="824" t="s">
        <v>456</v>
      </c>
      <c r="DW117" s="825"/>
      <c r="DX117" s="825"/>
      <c r="DY117" s="825"/>
      <c r="DZ117" s="826"/>
    </row>
    <row r="118" spans="1:130" s="230" customFormat="1" ht="26.25" customHeight="1" x14ac:dyDescent="0.15">
      <c r="A118" s="895" t="s">
        <v>438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435</v>
      </c>
      <c r="AB118" s="896"/>
      <c r="AC118" s="896"/>
      <c r="AD118" s="896"/>
      <c r="AE118" s="897"/>
      <c r="AF118" s="898" t="s">
        <v>436</v>
      </c>
      <c r="AG118" s="896"/>
      <c r="AH118" s="896"/>
      <c r="AI118" s="896"/>
      <c r="AJ118" s="897"/>
      <c r="AK118" s="898" t="s">
        <v>312</v>
      </c>
      <c r="AL118" s="896"/>
      <c r="AM118" s="896"/>
      <c r="AN118" s="896"/>
      <c r="AO118" s="897"/>
      <c r="AP118" s="899" t="s">
        <v>437</v>
      </c>
      <c r="AQ118" s="900"/>
      <c r="AR118" s="900"/>
      <c r="AS118" s="900"/>
      <c r="AT118" s="901"/>
      <c r="AU118" s="932"/>
      <c r="AV118" s="933"/>
      <c r="AW118" s="933"/>
      <c r="AX118" s="933"/>
      <c r="AY118" s="933"/>
      <c r="AZ118" s="838" t="s">
        <v>478</v>
      </c>
      <c r="BA118" s="839"/>
      <c r="BB118" s="839"/>
      <c r="BC118" s="839"/>
      <c r="BD118" s="839"/>
      <c r="BE118" s="839"/>
      <c r="BF118" s="839"/>
      <c r="BG118" s="839"/>
      <c r="BH118" s="839"/>
      <c r="BI118" s="839"/>
      <c r="BJ118" s="839"/>
      <c r="BK118" s="839"/>
      <c r="BL118" s="839"/>
      <c r="BM118" s="839"/>
      <c r="BN118" s="839"/>
      <c r="BO118" s="839"/>
      <c r="BP118" s="840"/>
      <c r="BQ118" s="879" t="s">
        <v>444</v>
      </c>
      <c r="BR118" s="845"/>
      <c r="BS118" s="845"/>
      <c r="BT118" s="845"/>
      <c r="BU118" s="845"/>
      <c r="BV118" s="845" t="s">
        <v>449</v>
      </c>
      <c r="BW118" s="845"/>
      <c r="BX118" s="845"/>
      <c r="BY118" s="845"/>
      <c r="BZ118" s="845"/>
      <c r="CA118" s="845" t="s">
        <v>450</v>
      </c>
      <c r="CB118" s="845"/>
      <c r="CC118" s="845"/>
      <c r="CD118" s="845"/>
      <c r="CE118" s="845"/>
      <c r="CF118" s="875" t="s">
        <v>444</v>
      </c>
      <c r="CG118" s="876"/>
      <c r="CH118" s="876"/>
      <c r="CI118" s="876"/>
      <c r="CJ118" s="876"/>
      <c r="CK118" s="927"/>
      <c r="CL118" s="821"/>
      <c r="CM118" s="815" t="s">
        <v>479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444</v>
      </c>
      <c r="DH118" s="780"/>
      <c r="DI118" s="780"/>
      <c r="DJ118" s="780"/>
      <c r="DK118" s="781"/>
      <c r="DL118" s="782" t="s">
        <v>466</v>
      </c>
      <c r="DM118" s="780"/>
      <c r="DN118" s="780"/>
      <c r="DO118" s="780"/>
      <c r="DP118" s="781"/>
      <c r="DQ118" s="782" t="s">
        <v>450</v>
      </c>
      <c r="DR118" s="780"/>
      <c r="DS118" s="780"/>
      <c r="DT118" s="780"/>
      <c r="DU118" s="781"/>
      <c r="DV118" s="824" t="s">
        <v>444</v>
      </c>
      <c r="DW118" s="825"/>
      <c r="DX118" s="825"/>
      <c r="DY118" s="825"/>
      <c r="DZ118" s="826"/>
    </row>
    <row r="119" spans="1:130" s="230" customFormat="1" ht="26.25" customHeight="1" x14ac:dyDescent="0.15">
      <c r="A119" s="818" t="s">
        <v>441</v>
      </c>
      <c r="B119" s="819"/>
      <c r="C119" s="860" t="s">
        <v>442</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459</v>
      </c>
      <c r="AB119" s="889"/>
      <c r="AC119" s="889"/>
      <c r="AD119" s="889"/>
      <c r="AE119" s="890"/>
      <c r="AF119" s="891" t="s">
        <v>449</v>
      </c>
      <c r="AG119" s="889"/>
      <c r="AH119" s="889"/>
      <c r="AI119" s="889"/>
      <c r="AJ119" s="890"/>
      <c r="AK119" s="891" t="s">
        <v>480</v>
      </c>
      <c r="AL119" s="889"/>
      <c r="AM119" s="889"/>
      <c r="AN119" s="889"/>
      <c r="AO119" s="890"/>
      <c r="AP119" s="892" t="s">
        <v>466</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481</v>
      </c>
      <c r="BP119" s="878"/>
      <c r="BQ119" s="879">
        <v>6215411</v>
      </c>
      <c r="BR119" s="845"/>
      <c r="BS119" s="845"/>
      <c r="BT119" s="845"/>
      <c r="BU119" s="845"/>
      <c r="BV119" s="845">
        <v>6342073</v>
      </c>
      <c r="BW119" s="845"/>
      <c r="BX119" s="845"/>
      <c r="BY119" s="845"/>
      <c r="BZ119" s="845"/>
      <c r="CA119" s="845">
        <v>6591688</v>
      </c>
      <c r="CB119" s="845"/>
      <c r="CC119" s="845"/>
      <c r="CD119" s="845"/>
      <c r="CE119" s="845"/>
      <c r="CF119" s="748"/>
      <c r="CG119" s="749"/>
      <c r="CH119" s="749"/>
      <c r="CI119" s="749"/>
      <c r="CJ119" s="834"/>
      <c r="CK119" s="928"/>
      <c r="CL119" s="823"/>
      <c r="CM119" s="838" t="s">
        <v>482</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83018</v>
      </c>
      <c r="DH119" s="764"/>
      <c r="DI119" s="764"/>
      <c r="DJ119" s="764"/>
      <c r="DK119" s="765"/>
      <c r="DL119" s="766">
        <v>56430</v>
      </c>
      <c r="DM119" s="764"/>
      <c r="DN119" s="764"/>
      <c r="DO119" s="764"/>
      <c r="DP119" s="765"/>
      <c r="DQ119" s="766">
        <v>35207</v>
      </c>
      <c r="DR119" s="764"/>
      <c r="DS119" s="764"/>
      <c r="DT119" s="764"/>
      <c r="DU119" s="765"/>
      <c r="DV119" s="848">
        <v>1</v>
      </c>
      <c r="DW119" s="849"/>
      <c r="DX119" s="849"/>
      <c r="DY119" s="849"/>
      <c r="DZ119" s="850"/>
    </row>
    <row r="120" spans="1:130" s="230" customFormat="1" ht="26.25" customHeight="1" x14ac:dyDescent="0.15">
      <c r="A120" s="820"/>
      <c r="B120" s="821"/>
      <c r="C120" s="815" t="s">
        <v>452</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449</v>
      </c>
      <c r="AB120" s="780"/>
      <c r="AC120" s="780"/>
      <c r="AD120" s="780"/>
      <c r="AE120" s="781"/>
      <c r="AF120" s="782" t="s">
        <v>443</v>
      </c>
      <c r="AG120" s="780"/>
      <c r="AH120" s="780"/>
      <c r="AI120" s="780"/>
      <c r="AJ120" s="781"/>
      <c r="AK120" s="782" t="s">
        <v>446</v>
      </c>
      <c r="AL120" s="780"/>
      <c r="AM120" s="780"/>
      <c r="AN120" s="780"/>
      <c r="AO120" s="781"/>
      <c r="AP120" s="824" t="s">
        <v>450</v>
      </c>
      <c r="AQ120" s="825"/>
      <c r="AR120" s="825"/>
      <c r="AS120" s="825"/>
      <c r="AT120" s="826"/>
      <c r="AU120" s="880" t="s">
        <v>483</v>
      </c>
      <c r="AV120" s="881"/>
      <c r="AW120" s="881"/>
      <c r="AX120" s="881"/>
      <c r="AY120" s="882"/>
      <c r="AZ120" s="860" t="s">
        <v>484</v>
      </c>
      <c r="BA120" s="808"/>
      <c r="BB120" s="808"/>
      <c r="BC120" s="808"/>
      <c r="BD120" s="808"/>
      <c r="BE120" s="808"/>
      <c r="BF120" s="808"/>
      <c r="BG120" s="808"/>
      <c r="BH120" s="808"/>
      <c r="BI120" s="808"/>
      <c r="BJ120" s="808"/>
      <c r="BK120" s="808"/>
      <c r="BL120" s="808"/>
      <c r="BM120" s="808"/>
      <c r="BN120" s="808"/>
      <c r="BO120" s="808"/>
      <c r="BP120" s="809"/>
      <c r="BQ120" s="861">
        <v>2911371</v>
      </c>
      <c r="BR120" s="842"/>
      <c r="BS120" s="842"/>
      <c r="BT120" s="842"/>
      <c r="BU120" s="842"/>
      <c r="BV120" s="842">
        <v>3372723</v>
      </c>
      <c r="BW120" s="842"/>
      <c r="BX120" s="842"/>
      <c r="BY120" s="842"/>
      <c r="BZ120" s="842"/>
      <c r="CA120" s="842">
        <v>3577684</v>
      </c>
      <c r="CB120" s="842"/>
      <c r="CC120" s="842"/>
      <c r="CD120" s="842"/>
      <c r="CE120" s="842"/>
      <c r="CF120" s="866">
        <v>98.3</v>
      </c>
      <c r="CG120" s="867"/>
      <c r="CH120" s="867"/>
      <c r="CI120" s="867"/>
      <c r="CJ120" s="867"/>
      <c r="CK120" s="868" t="s">
        <v>485</v>
      </c>
      <c r="CL120" s="852"/>
      <c r="CM120" s="852"/>
      <c r="CN120" s="852"/>
      <c r="CO120" s="853"/>
      <c r="CP120" s="872" t="s">
        <v>486</v>
      </c>
      <c r="CQ120" s="873"/>
      <c r="CR120" s="873"/>
      <c r="CS120" s="873"/>
      <c r="CT120" s="873"/>
      <c r="CU120" s="873"/>
      <c r="CV120" s="873"/>
      <c r="CW120" s="873"/>
      <c r="CX120" s="873"/>
      <c r="CY120" s="873"/>
      <c r="CZ120" s="873"/>
      <c r="DA120" s="873"/>
      <c r="DB120" s="873"/>
      <c r="DC120" s="873"/>
      <c r="DD120" s="873"/>
      <c r="DE120" s="873"/>
      <c r="DF120" s="874"/>
      <c r="DG120" s="861">
        <v>212668</v>
      </c>
      <c r="DH120" s="842"/>
      <c r="DI120" s="842"/>
      <c r="DJ120" s="842"/>
      <c r="DK120" s="842"/>
      <c r="DL120" s="842">
        <v>217900</v>
      </c>
      <c r="DM120" s="842"/>
      <c r="DN120" s="842"/>
      <c r="DO120" s="842"/>
      <c r="DP120" s="842"/>
      <c r="DQ120" s="842">
        <v>170807</v>
      </c>
      <c r="DR120" s="842"/>
      <c r="DS120" s="842"/>
      <c r="DT120" s="842"/>
      <c r="DU120" s="842"/>
      <c r="DV120" s="843">
        <v>4.7</v>
      </c>
      <c r="DW120" s="843"/>
      <c r="DX120" s="843"/>
      <c r="DY120" s="843"/>
      <c r="DZ120" s="844"/>
    </row>
    <row r="121" spans="1:130" s="230" customFormat="1" ht="26.25" customHeight="1" x14ac:dyDescent="0.15">
      <c r="A121" s="820"/>
      <c r="B121" s="821"/>
      <c r="C121" s="863" t="s">
        <v>487</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444</v>
      </c>
      <c r="AB121" s="780"/>
      <c r="AC121" s="780"/>
      <c r="AD121" s="780"/>
      <c r="AE121" s="781"/>
      <c r="AF121" s="782" t="s">
        <v>456</v>
      </c>
      <c r="AG121" s="780"/>
      <c r="AH121" s="780"/>
      <c r="AI121" s="780"/>
      <c r="AJ121" s="781"/>
      <c r="AK121" s="782" t="s">
        <v>459</v>
      </c>
      <c r="AL121" s="780"/>
      <c r="AM121" s="780"/>
      <c r="AN121" s="780"/>
      <c r="AO121" s="781"/>
      <c r="AP121" s="824" t="s">
        <v>446</v>
      </c>
      <c r="AQ121" s="825"/>
      <c r="AR121" s="825"/>
      <c r="AS121" s="825"/>
      <c r="AT121" s="826"/>
      <c r="AU121" s="883"/>
      <c r="AV121" s="884"/>
      <c r="AW121" s="884"/>
      <c r="AX121" s="884"/>
      <c r="AY121" s="885"/>
      <c r="AZ121" s="815" t="s">
        <v>488</v>
      </c>
      <c r="BA121" s="752"/>
      <c r="BB121" s="752"/>
      <c r="BC121" s="752"/>
      <c r="BD121" s="752"/>
      <c r="BE121" s="752"/>
      <c r="BF121" s="752"/>
      <c r="BG121" s="752"/>
      <c r="BH121" s="752"/>
      <c r="BI121" s="752"/>
      <c r="BJ121" s="752"/>
      <c r="BK121" s="752"/>
      <c r="BL121" s="752"/>
      <c r="BM121" s="752"/>
      <c r="BN121" s="752"/>
      <c r="BO121" s="752"/>
      <c r="BP121" s="753"/>
      <c r="BQ121" s="816">
        <v>132731</v>
      </c>
      <c r="BR121" s="817"/>
      <c r="BS121" s="817"/>
      <c r="BT121" s="817"/>
      <c r="BU121" s="817"/>
      <c r="BV121" s="817">
        <v>129396</v>
      </c>
      <c r="BW121" s="817"/>
      <c r="BX121" s="817"/>
      <c r="BY121" s="817"/>
      <c r="BZ121" s="817"/>
      <c r="CA121" s="817">
        <v>63799</v>
      </c>
      <c r="CB121" s="817"/>
      <c r="CC121" s="817"/>
      <c r="CD121" s="817"/>
      <c r="CE121" s="817"/>
      <c r="CF121" s="875">
        <v>1.8</v>
      </c>
      <c r="CG121" s="876"/>
      <c r="CH121" s="876"/>
      <c r="CI121" s="876"/>
      <c r="CJ121" s="876"/>
      <c r="CK121" s="869"/>
      <c r="CL121" s="855"/>
      <c r="CM121" s="855"/>
      <c r="CN121" s="855"/>
      <c r="CO121" s="856"/>
      <c r="CP121" s="835" t="s">
        <v>489</v>
      </c>
      <c r="CQ121" s="836"/>
      <c r="CR121" s="836"/>
      <c r="CS121" s="836"/>
      <c r="CT121" s="836"/>
      <c r="CU121" s="836"/>
      <c r="CV121" s="836"/>
      <c r="CW121" s="836"/>
      <c r="CX121" s="836"/>
      <c r="CY121" s="836"/>
      <c r="CZ121" s="836"/>
      <c r="DA121" s="836"/>
      <c r="DB121" s="836"/>
      <c r="DC121" s="836"/>
      <c r="DD121" s="836"/>
      <c r="DE121" s="836"/>
      <c r="DF121" s="837"/>
      <c r="DG121" s="816" t="s">
        <v>444</v>
      </c>
      <c r="DH121" s="817"/>
      <c r="DI121" s="817"/>
      <c r="DJ121" s="817"/>
      <c r="DK121" s="817"/>
      <c r="DL121" s="817" t="s">
        <v>444</v>
      </c>
      <c r="DM121" s="817"/>
      <c r="DN121" s="817"/>
      <c r="DO121" s="817"/>
      <c r="DP121" s="817"/>
      <c r="DQ121" s="817" t="s">
        <v>474</v>
      </c>
      <c r="DR121" s="817"/>
      <c r="DS121" s="817"/>
      <c r="DT121" s="817"/>
      <c r="DU121" s="817"/>
      <c r="DV121" s="794" t="s">
        <v>449</v>
      </c>
      <c r="DW121" s="794"/>
      <c r="DX121" s="794"/>
      <c r="DY121" s="794"/>
      <c r="DZ121" s="795"/>
    </row>
    <row r="122" spans="1:130" s="230" customFormat="1" ht="26.25" customHeight="1" x14ac:dyDescent="0.15">
      <c r="A122" s="820"/>
      <c r="B122" s="821"/>
      <c r="C122" s="815" t="s">
        <v>465</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472</v>
      </c>
      <c r="AB122" s="780"/>
      <c r="AC122" s="780"/>
      <c r="AD122" s="780"/>
      <c r="AE122" s="781"/>
      <c r="AF122" s="782" t="s">
        <v>444</v>
      </c>
      <c r="AG122" s="780"/>
      <c r="AH122" s="780"/>
      <c r="AI122" s="780"/>
      <c r="AJ122" s="781"/>
      <c r="AK122" s="782" t="s">
        <v>472</v>
      </c>
      <c r="AL122" s="780"/>
      <c r="AM122" s="780"/>
      <c r="AN122" s="780"/>
      <c r="AO122" s="781"/>
      <c r="AP122" s="824" t="s">
        <v>480</v>
      </c>
      <c r="AQ122" s="825"/>
      <c r="AR122" s="825"/>
      <c r="AS122" s="825"/>
      <c r="AT122" s="826"/>
      <c r="AU122" s="883"/>
      <c r="AV122" s="884"/>
      <c r="AW122" s="884"/>
      <c r="AX122" s="884"/>
      <c r="AY122" s="885"/>
      <c r="AZ122" s="838" t="s">
        <v>490</v>
      </c>
      <c r="BA122" s="839"/>
      <c r="BB122" s="839"/>
      <c r="BC122" s="839"/>
      <c r="BD122" s="839"/>
      <c r="BE122" s="839"/>
      <c r="BF122" s="839"/>
      <c r="BG122" s="839"/>
      <c r="BH122" s="839"/>
      <c r="BI122" s="839"/>
      <c r="BJ122" s="839"/>
      <c r="BK122" s="839"/>
      <c r="BL122" s="839"/>
      <c r="BM122" s="839"/>
      <c r="BN122" s="839"/>
      <c r="BO122" s="839"/>
      <c r="BP122" s="840"/>
      <c r="BQ122" s="879">
        <v>4500332</v>
      </c>
      <c r="BR122" s="845"/>
      <c r="BS122" s="845"/>
      <c r="BT122" s="845"/>
      <c r="BU122" s="845"/>
      <c r="BV122" s="845">
        <v>4787042</v>
      </c>
      <c r="BW122" s="845"/>
      <c r="BX122" s="845"/>
      <c r="BY122" s="845"/>
      <c r="BZ122" s="845"/>
      <c r="CA122" s="845">
        <v>4921940</v>
      </c>
      <c r="CB122" s="845"/>
      <c r="CC122" s="845"/>
      <c r="CD122" s="845"/>
      <c r="CE122" s="845"/>
      <c r="CF122" s="846">
        <v>135.30000000000001</v>
      </c>
      <c r="CG122" s="847"/>
      <c r="CH122" s="847"/>
      <c r="CI122" s="847"/>
      <c r="CJ122" s="847"/>
      <c r="CK122" s="869"/>
      <c r="CL122" s="855"/>
      <c r="CM122" s="855"/>
      <c r="CN122" s="855"/>
      <c r="CO122" s="856"/>
      <c r="CP122" s="835" t="s">
        <v>491</v>
      </c>
      <c r="CQ122" s="836"/>
      <c r="CR122" s="836"/>
      <c r="CS122" s="836"/>
      <c r="CT122" s="836"/>
      <c r="CU122" s="836"/>
      <c r="CV122" s="836"/>
      <c r="CW122" s="836"/>
      <c r="CX122" s="836"/>
      <c r="CY122" s="836"/>
      <c r="CZ122" s="836"/>
      <c r="DA122" s="836"/>
      <c r="DB122" s="836"/>
      <c r="DC122" s="836"/>
      <c r="DD122" s="836"/>
      <c r="DE122" s="836"/>
      <c r="DF122" s="837"/>
      <c r="DG122" s="816" t="s">
        <v>449</v>
      </c>
      <c r="DH122" s="817"/>
      <c r="DI122" s="817"/>
      <c r="DJ122" s="817"/>
      <c r="DK122" s="817"/>
      <c r="DL122" s="817" t="s">
        <v>472</v>
      </c>
      <c r="DM122" s="817"/>
      <c r="DN122" s="817"/>
      <c r="DO122" s="817"/>
      <c r="DP122" s="817"/>
      <c r="DQ122" s="817" t="s">
        <v>492</v>
      </c>
      <c r="DR122" s="817"/>
      <c r="DS122" s="817"/>
      <c r="DT122" s="817"/>
      <c r="DU122" s="817"/>
      <c r="DV122" s="794" t="s">
        <v>444</v>
      </c>
      <c r="DW122" s="794"/>
      <c r="DX122" s="794"/>
      <c r="DY122" s="794"/>
      <c r="DZ122" s="795"/>
    </row>
    <row r="123" spans="1:130" s="230" customFormat="1" ht="26.25" customHeight="1" x14ac:dyDescent="0.15">
      <c r="A123" s="820"/>
      <c r="B123" s="821"/>
      <c r="C123" s="815" t="s">
        <v>473</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444</v>
      </c>
      <c r="AB123" s="780"/>
      <c r="AC123" s="780"/>
      <c r="AD123" s="780"/>
      <c r="AE123" s="781"/>
      <c r="AF123" s="782" t="s">
        <v>444</v>
      </c>
      <c r="AG123" s="780"/>
      <c r="AH123" s="780"/>
      <c r="AI123" s="780"/>
      <c r="AJ123" s="781"/>
      <c r="AK123" s="782" t="s">
        <v>466</v>
      </c>
      <c r="AL123" s="780"/>
      <c r="AM123" s="780"/>
      <c r="AN123" s="780"/>
      <c r="AO123" s="781"/>
      <c r="AP123" s="824" t="s">
        <v>474</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493</v>
      </c>
      <c r="BP123" s="878"/>
      <c r="BQ123" s="832">
        <v>7544434</v>
      </c>
      <c r="BR123" s="833"/>
      <c r="BS123" s="833"/>
      <c r="BT123" s="833"/>
      <c r="BU123" s="833"/>
      <c r="BV123" s="833">
        <v>8289161</v>
      </c>
      <c r="BW123" s="833"/>
      <c r="BX123" s="833"/>
      <c r="BY123" s="833"/>
      <c r="BZ123" s="833"/>
      <c r="CA123" s="833">
        <v>8563423</v>
      </c>
      <c r="CB123" s="833"/>
      <c r="CC123" s="833"/>
      <c r="CD123" s="833"/>
      <c r="CE123" s="833"/>
      <c r="CF123" s="748"/>
      <c r="CG123" s="749"/>
      <c r="CH123" s="749"/>
      <c r="CI123" s="749"/>
      <c r="CJ123" s="834"/>
      <c r="CK123" s="869"/>
      <c r="CL123" s="855"/>
      <c r="CM123" s="855"/>
      <c r="CN123" s="855"/>
      <c r="CO123" s="856"/>
      <c r="CP123" s="835" t="s">
        <v>494</v>
      </c>
      <c r="CQ123" s="836"/>
      <c r="CR123" s="836"/>
      <c r="CS123" s="836"/>
      <c r="CT123" s="836"/>
      <c r="CU123" s="836"/>
      <c r="CV123" s="836"/>
      <c r="CW123" s="836"/>
      <c r="CX123" s="836"/>
      <c r="CY123" s="836"/>
      <c r="CZ123" s="836"/>
      <c r="DA123" s="836"/>
      <c r="DB123" s="836"/>
      <c r="DC123" s="836"/>
      <c r="DD123" s="836"/>
      <c r="DE123" s="836"/>
      <c r="DF123" s="837"/>
      <c r="DG123" s="779" t="s">
        <v>449</v>
      </c>
      <c r="DH123" s="780"/>
      <c r="DI123" s="780"/>
      <c r="DJ123" s="780"/>
      <c r="DK123" s="781"/>
      <c r="DL123" s="782" t="s">
        <v>443</v>
      </c>
      <c r="DM123" s="780"/>
      <c r="DN123" s="780"/>
      <c r="DO123" s="780"/>
      <c r="DP123" s="781"/>
      <c r="DQ123" s="782" t="s">
        <v>444</v>
      </c>
      <c r="DR123" s="780"/>
      <c r="DS123" s="780"/>
      <c r="DT123" s="780"/>
      <c r="DU123" s="781"/>
      <c r="DV123" s="824" t="s">
        <v>492</v>
      </c>
      <c r="DW123" s="825"/>
      <c r="DX123" s="825"/>
      <c r="DY123" s="825"/>
      <c r="DZ123" s="826"/>
    </row>
    <row r="124" spans="1:130" s="230" customFormat="1" ht="26.25" customHeight="1" thickBot="1" x14ac:dyDescent="0.2">
      <c r="A124" s="820"/>
      <c r="B124" s="821"/>
      <c r="C124" s="815" t="s">
        <v>477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444</v>
      </c>
      <c r="AB124" s="780"/>
      <c r="AC124" s="780"/>
      <c r="AD124" s="780"/>
      <c r="AE124" s="781"/>
      <c r="AF124" s="782" t="s">
        <v>130</v>
      </c>
      <c r="AG124" s="780"/>
      <c r="AH124" s="780"/>
      <c r="AI124" s="780"/>
      <c r="AJ124" s="781"/>
      <c r="AK124" s="782" t="s">
        <v>480</v>
      </c>
      <c r="AL124" s="780"/>
      <c r="AM124" s="780"/>
      <c r="AN124" s="780"/>
      <c r="AO124" s="781"/>
      <c r="AP124" s="824" t="s">
        <v>130</v>
      </c>
      <c r="AQ124" s="825"/>
      <c r="AR124" s="825"/>
      <c r="AS124" s="825"/>
      <c r="AT124" s="826"/>
      <c r="AU124" s="827" t="s">
        <v>495</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444</v>
      </c>
      <c r="BR124" s="831"/>
      <c r="BS124" s="831"/>
      <c r="BT124" s="831"/>
      <c r="BU124" s="831"/>
      <c r="BV124" s="831" t="s">
        <v>466</v>
      </c>
      <c r="BW124" s="831"/>
      <c r="BX124" s="831"/>
      <c r="BY124" s="831"/>
      <c r="BZ124" s="831"/>
      <c r="CA124" s="831" t="s">
        <v>130</v>
      </c>
      <c r="CB124" s="831"/>
      <c r="CC124" s="831"/>
      <c r="CD124" s="831"/>
      <c r="CE124" s="831"/>
      <c r="CF124" s="726"/>
      <c r="CG124" s="727"/>
      <c r="CH124" s="727"/>
      <c r="CI124" s="727"/>
      <c r="CJ124" s="862"/>
      <c r="CK124" s="870"/>
      <c r="CL124" s="870"/>
      <c r="CM124" s="870"/>
      <c r="CN124" s="870"/>
      <c r="CO124" s="871"/>
      <c r="CP124" s="835" t="s">
        <v>496</v>
      </c>
      <c r="CQ124" s="836"/>
      <c r="CR124" s="836"/>
      <c r="CS124" s="836"/>
      <c r="CT124" s="836"/>
      <c r="CU124" s="836"/>
      <c r="CV124" s="836"/>
      <c r="CW124" s="836"/>
      <c r="CX124" s="836"/>
      <c r="CY124" s="836"/>
      <c r="CZ124" s="836"/>
      <c r="DA124" s="836"/>
      <c r="DB124" s="836"/>
      <c r="DC124" s="836"/>
      <c r="DD124" s="836"/>
      <c r="DE124" s="836"/>
      <c r="DF124" s="837"/>
      <c r="DG124" s="763" t="s">
        <v>472</v>
      </c>
      <c r="DH124" s="764"/>
      <c r="DI124" s="764"/>
      <c r="DJ124" s="764"/>
      <c r="DK124" s="765"/>
      <c r="DL124" s="766" t="s">
        <v>466</v>
      </c>
      <c r="DM124" s="764"/>
      <c r="DN124" s="764"/>
      <c r="DO124" s="764"/>
      <c r="DP124" s="765"/>
      <c r="DQ124" s="766" t="s">
        <v>466</v>
      </c>
      <c r="DR124" s="764"/>
      <c r="DS124" s="764"/>
      <c r="DT124" s="764"/>
      <c r="DU124" s="765"/>
      <c r="DV124" s="848" t="s">
        <v>449</v>
      </c>
      <c r="DW124" s="849"/>
      <c r="DX124" s="849"/>
      <c r="DY124" s="849"/>
      <c r="DZ124" s="850"/>
    </row>
    <row r="125" spans="1:130" s="230" customFormat="1" ht="26.25" customHeight="1" x14ac:dyDescent="0.15">
      <c r="A125" s="820"/>
      <c r="B125" s="821"/>
      <c r="C125" s="815" t="s">
        <v>479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444</v>
      </c>
      <c r="AB125" s="780"/>
      <c r="AC125" s="780"/>
      <c r="AD125" s="780"/>
      <c r="AE125" s="781"/>
      <c r="AF125" s="782" t="s">
        <v>480</v>
      </c>
      <c r="AG125" s="780"/>
      <c r="AH125" s="780"/>
      <c r="AI125" s="780"/>
      <c r="AJ125" s="781"/>
      <c r="AK125" s="782" t="s">
        <v>472</v>
      </c>
      <c r="AL125" s="780"/>
      <c r="AM125" s="780"/>
      <c r="AN125" s="780"/>
      <c r="AO125" s="781"/>
      <c r="AP125" s="824" t="s">
        <v>449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497</v>
      </c>
      <c r="CL125" s="852"/>
      <c r="CM125" s="852"/>
      <c r="CN125" s="852"/>
      <c r="CO125" s="853"/>
      <c r="CP125" s="860" t="s">
        <v>498</v>
      </c>
      <c r="CQ125" s="808"/>
      <c r="CR125" s="808"/>
      <c r="CS125" s="808"/>
      <c r="CT125" s="808"/>
      <c r="CU125" s="808"/>
      <c r="CV125" s="808"/>
      <c r="CW125" s="808"/>
      <c r="CX125" s="808"/>
      <c r="CY125" s="808"/>
      <c r="CZ125" s="808"/>
      <c r="DA125" s="808"/>
      <c r="DB125" s="808"/>
      <c r="DC125" s="808"/>
      <c r="DD125" s="808"/>
      <c r="DE125" s="808"/>
      <c r="DF125" s="809"/>
      <c r="DG125" s="861" t="s">
        <v>449</v>
      </c>
      <c r="DH125" s="842"/>
      <c r="DI125" s="842"/>
      <c r="DJ125" s="842"/>
      <c r="DK125" s="842"/>
      <c r="DL125" s="842" t="s">
        <v>480</v>
      </c>
      <c r="DM125" s="842"/>
      <c r="DN125" s="842"/>
      <c r="DO125" s="842"/>
      <c r="DP125" s="842"/>
      <c r="DQ125" s="842" t="s">
        <v>130</v>
      </c>
      <c r="DR125" s="842"/>
      <c r="DS125" s="842"/>
      <c r="DT125" s="842"/>
      <c r="DU125" s="842"/>
      <c r="DV125" s="843" t="s">
        <v>446</v>
      </c>
      <c r="DW125" s="843"/>
      <c r="DX125" s="843"/>
      <c r="DY125" s="843"/>
      <c r="DZ125" s="844"/>
    </row>
    <row r="126" spans="1:130" s="230" customFormat="1" ht="26.25" customHeight="1" thickBot="1" x14ac:dyDescent="0.2">
      <c r="A126" s="820"/>
      <c r="B126" s="821"/>
      <c r="C126" s="815" t="s">
        <v>482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37674</v>
      </c>
      <c r="AB126" s="780"/>
      <c r="AC126" s="780"/>
      <c r="AD126" s="780"/>
      <c r="AE126" s="781"/>
      <c r="AF126" s="782">
        <v>26588</v>
      </c>
      <c r="AG126" s="780"/>
      <c r="AH126" s="780"/>
      <c r="AI126" s="780"/>
      <c r="AJ126" s="781"/>
      <c r="AK126" s="782">
        <v>21221</v>
      </c>
      <c r="AL126" s="780"/>
      <c r="AM126" s="780"/>
      <c r="AN126" s="780"/>
      <c r="AO126" s="781"/>
      <c r="AP126" s="824">
        <v>0.6</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499</v>
      </c>
      <c r="CQ126" s="752"/>
      <c r="CR126" s="752"/>
      <c r="CS126" s="752"/>
      <c r="CT126" s="752"/>
      <c r="CU126" s="752"/>
      <c r="CV126" s="752"/>
      <c r="CW126" s="752"/>
      <c r="CX126" s="752"/>
      <c r="CY126" s="752"/>
      <c r="CZ126" s="752"/>
      <c r="DA126" s="752"/>
      <c r="DB126" s="752"/>
      <c r="DC126" s="752"/>
      <c r="DD126" s="752"/>
      <c r="DE126" s="752"/>
      <c r="DF126" s="753"/>
      <c r="DG126" s="816" t="s">
        <v>456</v>
      </c>
      <c r="DH126" s="817"/>
      <c r="DI126" s="817"/>
      <c r="DJ126" s="817"/>
      <c r="DK126" s="817"/>
      <c r="DL126" s="817" t="s">
        <v>446</v>
      </c>
      <c r="DM126" s="817"/>
      <c r="DN126" s="817"/>
      <c r="DO126" s="817"/>
      <c r="DP126" s="817"/>
      <c r="DQ126" s="817" t="s">
        <v>466</v>
      </c>
      <c r="DR126" s="817"/>
      <c r="DS126" s="817"/>
      <c r="DT126" s="817"/>
      <c r="DU126" s="817"/>
      <c r="DV126" s="794" t="s">
        <v>472</v>
      </c>
      <c r="DW126" s="794"/>
      <c r="DX126" s="794"/>
      <c r="DY126" s="794"/>
      <c r="DZ126" s="795"/>
    </row>
    <row r="127" spans="1:130" s="230" customFormat="1" ht="26.25" customHeight="1" x14ac:dyDescent="0.15">
      <c r="A127" s="822"/>
      <c r="B127" s="823"/>
      <c r="C127" s="838" t="s">
        <v>500</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444</v>
      </c>
      <c r="AB127" s="780"/>
      <c r="AC127" s="780"/>
      <c r="AD127" s="780"/>
      <c r="AE127" s="781"/>
      <c r="AF127" s="782" t="s">
        <v>480</v>
      </c>
      <c r="AG127" s="780"/>
      <c r="AH127" s="780"/>
      <c r="AI127" s="780"/>
      <c r="AJ127" s="781"/>
      <c r="AK127" s="782" t="s">
        <v>444</v>
      </c>
      <c r="AL127" s="780"/>
      <c r="AM127" s="780"/>
      <c r="AN127" s="780"/>
      <c r="AO127" s="781"/>
      <c r="AP127" s="824" t="s">
        <v>444</v>
      </c>
      <c r="AQ127" s="825"/>
      <c r="AR127" s="825"/>
      <c r="AS127" s="825"/>
      <c r="AT127" s="826"/>
      <c r="AU127" s="232"/>
      <c r="AV127" s="232"/>
      <c r="AW127" s="232"/>
      <c r="AX127" s="841" t="s">
        <v>501</v>
      </c>
      <c r="AY127" s="812"/>
      <c r="AZ127" s="812"/>
      <c r="BA127" s="812"/>
      <c r="BB127" s="812"/>
      <c r="BC127" s="812"/>
      <c r="BD127" s="812"/>
      <c r="BE127" s="813"/>
      <c r="BF127" s="811" t="s">
        <v>502</v>
      </c>
      <c r="BG127" s="812"/>
      <c r="BH127" s="812"/>
      <c r="BI127" s="812"/>
      <c r="BJ127" s="812"/>
      <c r="BK127" s="812"/>
      <c r="BL127" s="813"/>
      <c r="BM127" s="811" t="s">
        <v>503</v>
      </c>
      <c r="BN127" s="812"/>
      <c r="BO127" s="812"/>
      <c r="BP127" s="812"/>
      <c r="BQ127" s="812"/>
      <c r="BR127" s="812"/>
      <c r="BS127" s="813"/>
      <c r="BT127" s="811" t="s">
        <v>504</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505</v>
      </c>
      <c r="CQ127" s="752"/>
      <c r="CR127" s="752"/>
      <c r="CS127" s="752"/>
      <c r="CT127" s="752"/>
      <c r="CU127" s="752"/>
      <c r="CV127" s="752"/>
      <c r="CW127" s="752"/>
      <c r="CX127" s="752"/>
      <c r="CY127" s="752"/>
      <c r="CZ127" s="752"/>
      <c r="DA127" s="752"/>
      <c r="DB127" s="752"/>
      <c r="DC127" s="752"/>
      <c r="DD127" s="752"/>
      <c r="DE127" s="752"/>
      <c r="DF127" s="753"/>
      <c r="DG127" s="816" t="s">
        <v>130</v>
      </c>
      <c r="DH127" s="817"/>
      <c r="DI127" s="817"/>
      <c r="DJ127" s="817"/>
      <c r="DK127" s="817"/>
      <c r="DL127" s="817" t="s">
        <v>449</v>
      </c>
      <c r="DM127" s="817"/>
      <c r="DN127" s="817"/>
      <c r="DO127" s="817"/>
      <c r="DP127" s="817"/>
      <c r="DQ127" s="817" t="s">
        <v>444</v>
      </c>
      <c r="DR127" s="817"/>
      <c r="DS127" s="817"/>
      <c r="DT127" s="817"/>
      <c r="DU127" s="817"/>
      <c r="DV127" s="794" t="s">
        <v>449</v>
      </c>
      <c r="DW127" s="794"/>
      <c r="DX127" s="794"/>
      <c r="DY127" s="794"/>
      <c r="DZ127" s="795"/>
    </row>
    <row r="128" spans="1:130" s="230" customFormat="1" ht="26.25" customHeight="1" thickBot="1" x14ac:dyDescent="0.2">
      <c r="A128" s="796" t="s">
        <v>506</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507</v>
      </c>
      <c r="X128" s="798"/>
      <c r="Y128" s="798"/>
      <c r="Z128" s="799"/>
      <c r="AA128" s="800">
        <v>15260</v>
      </c>
      <c r="AB128" s="801"/>
      <c r="AC128" s="801"/>
      <c r="AD128" s="801"/>
      <c r="AE128" s="802"/>
      <c r="AF128" s="803">
        <v>17336</v>
      </c>
      <c r="AG128" s="801"/>
      <c r="AH128" s="801"/>
      <c r="AI128" s="801"/>
      <c r="AJ128" s="802"/>
      <c r="AK128" s="803">
        <v>14392</v>
      </c>
      <c r="AL128" s="801"/>
      <c r="AM128" s="801"/>
      <c r="AN128" s="801"/>
      <c r="AO128" s="802"/>
      <c r="AP128" s="804"/>
      <c r="AQ128" s="805"/>
      <c r="AR128" s="805"/>
      <c r="AS128" s="805"/>
      <c r="AT128" s="806"/>
      <c r="AU128" s="232"/>
      <c r="AV128" s="232"/>
      <c r="AW128" s="232"/>
      <c r="AX128" s="807" t="s">
        <v>508</v>
      </c>
      <c r="AY128" s="808"/>
      <c r="AZ128" s="808"/>
      <c r="BA128" s="808"/>
      <c r="BB128" s="808"/>
      <c r="BC128" s="808"/>
      <c r="BD128" s="808"/>
      <c r="BE128" s="809"/>
      <c r="BF128" s="786" t="s">
        <v>130</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509</v>
      </c>
      <c r="CQ128" s="730"/>
      <c r="CR128" s="730"/>
      <c r="CS128" s="730"/>
      <c r="CT128" s="730"/>
      <c r="CU128" s="730"/>
      <c r="CV128" s="730"/>
      <c r="CW128" s="730"/>
      <c r="CX128" s="730"/>
      <c r="CY128" s="730"/>
      <c r="CZ128" s="730"/>
      <c r="DA128" s="730"/>
      <c r="DB128" s="730"/>
      <c r="DC128" s="730"/>
      <c r="DD128" s="730"/>
      <c r="DE128" s="730"/>
      <c r="DF128" s="731"/>
      <c r="DG128" s="790" t="s">
        <v>130</v>
      </c>
      <c r="DH128" s="791"/>
      <c r="DI128" s="791"/>
      <c r="DJ128" s="791"/>
      <c r="DK128" s="791"/>
      <c r="DL128" s="791" t="s">
        <v>510</v>
      </c>
      <c r="DM128" s="791"/>
      <c r="DN128" s="791"/>
      <c r="DO128" s="791"/>
      <c r="DP128" s="791"/>
      <c r="DQ128" s="791" t="s">
        <v>444</v>
      </c>
      <c r="DR128" s="791"/>
      <c r="DS128" s="791"/>
      <c r="DT128" s="791"/>
      <c r="DU128" s="791"/>
      <c r="DV128" s="792" t="s">
        <v>444</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511</v>
      </c>
      <c r="X129" s="777"/>
      <c r="Y129" s="777"/>
      <c r="Z129" s="778"/>
      <c r="AA129" s="779">
        <v>3835078</v>
      </c>
      <c r="AB129" s="780"/>
      <c r="AC129" s="780"/>
      <c r="AD129" s="780"/>
      <c r="AE129" s="781"/>
      <c r="AF129" s="782">
        <v>4106187</v>
      </c>
      <c r="AG129" s="780"/>
      <c r="AH129" s="780"/>
      <c r="AI129" s="780"/>
      <c r="AJ129" s="781"/>
      <c r="AK129" s="782">
        <v>4021133</v>
      </c>
      <c r="AL129" s="780"/>
      <c r="AM129" s="780"/>
      <c r="AN129" s="780"/>
      <c r="AO129" s="781"/>
      <c r="AP129" s="783"/>
      <c r="AQ129" s="784"/>
      <c r="AR129" s="784"/>
      <c r="AS129" s="784"/>
      <c r="AT129" s="785"/>
      <c r="AU129" s="233"/>
      <c r="AV129" s="233"/>
      <c r="AW129" s="233"/>
      <c r="AX129" s="751" t="s">
        <v>512</v>
      </c>
      <c r="AY129" s="752"/>
      <c r="AZ129" s="752"/>
      <c r="BA129" s="752"/>
      <c r="BB129" s="752"/>
      <c r="BC129" s="752"/>
      <c r="BD129" s="752"/>
      <c r="BE129" s="753"/>
      <c r="BF129" s="770" t="s">
        <v>456</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513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514</v>
      </c>
      <c r="X130" s="777"/>
      <c r="Y130" s="777"/>
      <c r="Z130" s="778"/>
      <c r="AA130" s="779">
        <v>362078</v>
      </c>
      <c r="AB130" s="780"/>
      <c r="AC130" s="780"/>
      <c r="AD130" s="780"/>
      <c r="AE130" s="781"/>
      <c r="AF130" s="782">
        <v>366572</v>
      </c>
      <c r="AG130" s="780"/>
      <c r="AH130" s="780"/>
      <c r="AI130" s="780"/>
      <c r="AJ130" s="781"/>
      <c r="AK130" s="782">
        <v>382740</v>
      </c>
      <c r="AL130" s="780"/>
      <c r="AM130" s="780"/>
      <c r="AN130" s="780"/>
      <c r="AO130" s="781"/>
      <c r="AP130" s="783"/>
      <c r="AQ130" s="784"/>
      <c r="AR130" s="784"/>
      <c r="AS130" s="784"/>
      <c r="AT130" s="785"/>
      <c r="AU130" s="233"/>
      <c r="AV130" s="233"/>
      <c r="AW130" s="233"/>
      <c r="AX130" s="751" t="s">
        <v>515</v>
      </c>
      <c r="AY130" s="752"/>
      <c r="AZ130" s="752"/>
      <c r="BA130" s="752"/>
      <c r="BB130" s="752"/>
      <c r="BC130" s="752"/>
      <c r="BD130" s="752"/>
      <c r="BE130" s="753"/>
      <c r="BF130" s="754">
        <v>1.3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516</v>
      </c>
      <c r="X131" s="761"/>
      <c r="Y131" s="761"/>
      <c r="Z131" s="762"/>
      <c r="AA131" s="763">
        <v>3473000</v>
      </c>
      <c r="AB131" s="764"/>
      <c r="AC131" s="764"/>
      <c r="AD131" s="764"/>
      <c r="AE131" s="765"/>
      <c r="AF131" s="766">
        <v>3739615</v>
      </c>
      <c r="AG131" s="764"/>
      <c r="AH131" s="764"/>
      <c r="AI131" s="764"/>
      <c r="AJ131" s="765"/>
      <c r="AK131" s="766">
        <v>3638393</v>
      </c>
      <c r="AL131" s="764"/>
      <c r="AM131" s="764"/>
      <c r="AN131" s="764"/>
      <c r="AO131" s="765"/>
      <c r="AP131" s="767"/>
      <c r="AQ131" s="768"/>
      <c r="AR131" s="768"/>
      <c r="AS131" s="768"/>
      <c r="AT131" s="769"/>
      <c r="AU131" s="233"/>
      <c r="AV131" s="233"/>
      <c r="AW131" s="233"/>
      <c r="AX131" s="729" t="s">
        <v>517</v>
      </c>
      <c r="AY131" s="730"/>
      <c r="AZ131" s="730"/>
      <c r="BA131" s="730"/>
      <c r="BB131" s="730"/>
      <c r="BC131" s="730"/>
      <c r="BD131" s="730"/>
      <c r="BE131" s="731"/>
      <c r="BF131" s="732" t="s">
        <v>518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520</v>
      </c>
      <c r="W132" s="742"/>
      <c r="X132" s="742"/>
      <c r="Y132" s="742"/>
      <c r="Z132" s="743"/>
      <c r="AA132" s="744">
        <v>1.7631730000000001</v>
      </c>
      <c r="AB132" s="745"/>
      <c r="AC132" s="745"/>
      <c r="AD132" s="745"/>
      <c r="AE132" s="746"/>
      <c r="AF132" s="747">
        <v>1.1309720000000001</v>
      </c>
      <c r="AG132" s="745"/>
      <c r="AH132" s="745"/>
      <c r="AI132" s="745"/>
      <c r="AJ132" s="746"/>
      <c r="AK132" s="747">
        <v>1.2637172999999999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521</v>
      </c>
      <c r="W133" s="721"/>
      <c r="X133" s="721"/>
      <c r="Y133" s="721"/>
      <c r="Z133" s="722"/>
      <c r="AA133" s="723">
        <v>1.8</v>
      </c>
      <c r="AB133" s="724"/>
      <c r="AC133" s="724"/>
      <c r="AD133" s="724"/>
      <c r="AE133" s="725"/>
      <c r="AF133" s="723">
        <v>1.5</v>
      </c>
      <c r="AG133" s="724"/>
      <c r="AH133" s="724"/>
      <c r="AI133" s="724"/>
      <c r="AJ133" s="725"/>
      <c r="AK133" s="723">
        <v>1.3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194XqnGBnpyuzyEdFtxNDhq4ktqESawooDgGzMVZeN4G80uPmsPGSCrWiVC4V8i3Wp2aSC9efJA0JgCT4c7AHQ==" saltValue="16JBc39xrI8Ffky/Kdx04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522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uFPd/ZjOgOE+XKYBeVDy2OeSc6BI5Lh43nRBogzbCsTutBMTDxNegmkORaHyc6tW9jf3RR53vDV1bbtN7ii0rw==" saltValue="rTZrMhfxJzbKrCc4UbSkw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dYFNmGd0cVL698N87Dhi54SdLA63AjFXIYtO6oU0WmdAakmoqYMZNnkOJ8Nz1nVqJ2fo+e7HAtMBJVFstFLFQ==" saltValue="XZixSQowM4Yyy0FvpMXGuA=="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5" t="s">
        <v>525</v>
      </c>
      <c r="AP7" s="272"/>
      <c r="AQ7" s="273" t="s">
        <v>526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6"/>
      <c r="AP8" s="278" t="s">
        <v>527</v>
      </c>
      <c r="AQ8" s="279" t="s">
        <v>528</v>
      </c>
      <c r="AR8" s="280" t="s">
        <v>529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7" t="s">
        <v>530</v>
      </c>
      <c r="AL9" s="1128"/>
      <c r="AM9" s="1128"/>
      <c r="AN9" s="1129"/>
      <c r="AO9" s="281">
        <v>1444023</v>
      </c>
      <c r="AP9" s="281">
        <v>93713</v>
      </c>
      <c r="AQ9" s="282">
        <v>91991</v>
      </c>
      <c r="AR9" s="283">
        <v>1.9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7" t="s">
        <v>531</v>
      </c>
      <c r="AL10" s="1128"/>
      <c r="AM10" s="1128"/>
      <c r="AN10" s="1129"/>
      <c r="AO10" s="284">
        <v>242957</v>
      </c>
      <c r="AP10" s="284">
        <v>15767</v>
      </c>
      <c r="AQ10" s="285">
        <v>12405</v>
      </c>
      <c r="AR10" s="286">
        <v>27.1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7" t="s">
        <v>532</v>
      </c>
      <c r="AL11" s="1128"/>
      <c r="AM11" s="1128"/>
      <c r="AN11" s="1129"/>
      <c r="AO11" s="284" t="s">
        <v>533</v>
      </c>
      <c r="AP11" s="284" t="s">
        <v>533</v>
      </c>
      <c r="AQ11" s="285">
        <v>395</v>
      </c>
      <c r="AR11" s="286" t="s">
        <v>533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7" t="s">
        <v>534</v>
      </c>
      <c r="AL12" s="1128"/>
      <c r="AM12" s="1128"/>
      <c r="AN12" s="1129"/>
      <c r="AO12" s="284" t="s">
        <v>533</v>
      </c>
      <c r="AP12" s="284" t="s">
        <v>533</v>
      </c>
      <c r="AQ12" s="285">
        <v>19</v>
      </c>
      <c r="AR12" s="286" t="s">
        <v>533</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7" t="s">
        <v>535</v>
      </c>
      <c r="AL13" s="1128"/>
      <c r="AM13" s="1128"/>
      <c r="AN13" s="1129"/>
      <c r="AO13" s="284">
        <v>106973</v>
      </c>
      <c r="AP13" s="284">
        <v>6942</v>
      </c>
      <c r="AQ13" s="285">
        <v>3751</v>
      </c>
      <c r="AR13" s="286">
        <v>85.1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7" t="s">
        <v>536</v>
      </c>
      <c r="AL14" s="1128"/>
      <c r="AM14" s="1128"/>
      <c r="AN14" s="1129"/>
      <c r="AO14" s="284">
        <v>19794</v>
      </c>
      <c r="AP14" s="284">
        <v>1285</v>
      </c>
      <c r="AQ14" s="285">
        <v>1672</v>
      </c>
      <c r="AR14" s="286">
        <v>-23.1</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0" t="s">
        <v>537</v>
      </c>
      <c r="AL15" s="1131"/>
      <c r="AM15" s="1131"/>
      <c r="AN15" s="1132"/>
      <c r="AO15" s="284">
        <v>-121375</v>
      </c>
      <c r="AP15" s="284">
        <v>-7877</v>
      </c>
      <c r="AQ15" s="285">
        <v>-6358</v>
      </c>
      <c r="AR15" s="286">
        <v>23.9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0" t="s">
        <v>190</v>
      </c>
      <c r="AL16" s="1131"/>
      <c r="AM16" s="1131"/>
      <c r="AN16" s="1132"/>
      <c r="AO16" s="284">
        <v>1692372</v>
      </c>
      <c r="AP16" s="284">
        <v>109830</v>
      </c>
      <c r="AQ16" s="285">
        <v>103876</v>
      </c>
      <c r="AR16" s="286">
        <v>5.7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539</v>
      </c>
      <c r="AP20" s="293" t="s">
        <v>540</v>
      </c>
      <c r="AQ20" s="294" t="s">
        <v>541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3" t="s">
        <v>542</v>
      </c>
      <c r="AL21" s="1134"/>
      <c r="AM21" s="1134"/>
      <c r="AN21" s="1135"/>
      <c r="AO21" s="297">
        <v>9.86</v>
      </c>
      <c r="AP21" s="298">
        <v>9.2899999999999991</v>
      </c>
      <c r="AQ21" s="299">
        <v>0.56999999999999995</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3" t="s">
        <v>543</v>
      </c>
      <c r="AL22" s="1134"/>
      <c r="AM22" s="1134"/>
      <c r="AN22" s="1135"/>
      <c r="AO22" s="302">
        <v>98.2</v>
      </c>
      <c r="AP22" s="303">
        <v>96.9</v>
      </c>
      <c r="AQ22" s="304">
        <v>1.3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6" t="s">
        <v>544</v>
      </c>
      <c r="B26" s="1126"/>
      <c r="C26" s="1126"/>
      <c r="D26" s="1126"/>
      <c r="E26" s="1126"/>
      <c r="F26" s="1126"/>
      <c r="G26" s="1126"/>
      <c r="H26" s="1126"/>
      <c r="I26" s="1126"/>
      <c r="J26" s="1126"/>
      <c r="K26" s="1126"/>
      <c r="L26" s="1126"/>
      <c r="M26" s="1126"/>
      <c r="N26" s="1126"/>
      <c r="O26" s="1126"/>
      <c r="P26" s="1126"/>
      <c r="Q26" s="1126"/>
      <c r="R26" s="1126"/>
      <c r="S26" s="1126"/>
      <c r="T26" s="1126"/>
      <c r="U26" s="1126"/>
      <c r="V26" s="1126"/>
      <c r="W26" s="1126"/>
      <c r="X26" s="1126"/>
      <c r="Y26" s="1126"/>
      <c r="Z26" s="1126"/>
      <c r="AA26" s="1126"/>
      <c r="AB26" s="1126"/>
      <c r="AC26" s="1126"/>
      <c r="AD26" s="1126"/>
      <c r="AE26" s="1126"/>
      <c r="AF26" s="1126"/>
      <c r="AG26" s="1126"/>
      <c r="AH26" s="1126"/>
      <c r="AI26" s="1126"/>
      <c r="AJ26" s="1126"/>
      <c r="AK26" s="1126"/>
      <c r="AL26" s="1126"/>
      <c r="AM26" s="1126"/>
      <c r="AN26" s="1126"/>
      <c r="AO26" s="1126"/>
      <c r="AP26" s="1126"/>
      <c r="AQ26" s="1126"/>
      <c r="AR26" s="1126"/>
      <c r="AS26" s="1126"/>
      <c r="AT26" s="267"/>
    </row>
    <row r="27" spans="1:46" x14ac:dyDescent="0.15">
      <c r="A27" s="309"/>
      <c r="AO27" s="262"/>
      <c r="AP27" s="262"/>
      <c r="AQ27" s="262"/>
      <c r="AR27" s="262"/>
      <c r="AS27" s="262"/>
      <c r="AT27" s="262"/>
    </row>
    <row r="28" spans="1:46" ht="17.25" x14ac:dyDescent="0.15">
      <c r="A28" s="263" t="s">
        <v>545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5" t="s">
        <v>525</v>
      </c>
      <c r="AP30" s="272"/>
      <c r="AQ30" s="273" t="s">
        <v>526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6"/>
      <c r="AP31" s="278" t="s">
        <v>527</v>
      </c>
      <c r="AQ31" s="279" t="s">
        <v>528</v>
      </c>
      <c r="AR31" s="280" t="s">
        <v>529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7" t="s">
        <v>547</v>
      </c>
      <c r="AL32" s="1118"/>
      <c r="AM32" s="1118"/>
      <c r="AN32" s="1119"/>
      <c r="AO32" s="312">
        <v>372477</v>
      </c>
      <c r="AP32" s="312">
        <v>24173</v>
      </c>
      <c r="AQ32" s="313">
        <v>51927</v>
      </c>
      <c r="AR32" s="314">
        <v>-53.4</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7" t="s">
        <v>548</v>
      </c>
      <c r="AL33" s="1118"/>
      <c r="AM33" s="1118"/>
      <c r="AN33" s="1119"/>
      <c r="AO33" s="312" t="s">
        <v>533</v>
      </c>
      <c r="AP33" s="312" t="s">
        <v>533</v>
      </c>
      <c r="AQ33" s="313" t="s">
        <v>533</v>
      </c>
      <c r="AR33" s="314" t="s">
        <v>533</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7" t="s">
        <v>549</v>
      </c>
      <c r="AL34" s="1118"/>
      <c r="AM34" s="1118"/>
      <c r="AN34" s="1119"/>
      <c r="AO34" s="312" t="s">
        <v>533</v>
      </c>
      <c r="AP34" s="312" t="s">
        <v>533</v>
      </c>
      <c r="AQ34" s="313" t="s">
        <v>533</v>
      </c>
      <c r="AR34" s="314" t="s">
        <v>533</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7" t="s">
        <v>550</v>
      </c>
      <c r="AL35" s="1118"/>
      <c r="AM35" s="1118"/>
      <c r="AN35" s="1119"/>
      <c r="AO35" s="312">
        <v>17545</v>
      </c>
      <c r="AP35" s="312">
        <v>1139</v>
      </c>
      <c r="AQ35" s="313">
        <v>15337</v>
      </c>
      <c r="AR35" s="314">
        <v>-92.6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7" t="s">
        <v>551</v>
      </c>
      <c r="AL36" s="1118"/>
      <c r="AM36" s="1118"/>
      <c r="AN36" s="1119"/>
      <c r="AO36" s="312">
        <v>31868</v>
      </c>
      <c r="AP36" s="312">
        <v>2068</v>
      </c>
      <c r="AQ36" s="313">
        <v>2347</v>
      </c>
      <c r="AR36" s="314">
        <v>-11.9</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7" t="s">
        <v>552</v>
      </c>
      <c r="AL37" s="1118"/>
      <c r="AM37" s="1118"/>
      <c r="AN37" s="1119"/>
      <c r="AO37" s="312">
        <v>21221</v>
      </c>
      <c r="AP37" s="312">
        <v>1377</v>
      </c>
      <c r="AQ37" s="313">
        <v>463</v>
      </c>
      <c r="AR37" s="314">
        <v>197.4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0" t="s">
        <v>553</v>
      </c>
      <c r="AL38" s="1121"/>
      <c r="AM38" s="1121"/>
      <c r="AN38" s="1122"/>
      <c r="AO38" s="315" t="s">
        <v>533</v>
      </c>
      <c r="AP38" s="315" t="s">
        <v>533</v>
      </c>
      <c r="AQ38" s="316">
        <v>1</v>
      </c>
      <c r="AR38" s="304" t="s">
        <v>533</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0" t="s">
        <v>554</v>
      </c>
      <c r="AL39" s="1121"/>
      <c r="AM39" s="1121"/>
      <c r="AN39" s="1122"/>
      <c r="AO39" s="312">
        <v>-14392</v>
      </c>
      <c r="AP39" s="312">
        <v>-934</v>
      </c>
      <c r="AQ39" s="313">
        <v>-3326</v>
      </c>
      <c r="AR39" s="314">
        <v>-71.900000000000006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7" t="s">
        <v>555</v>
      </c>
      <c r="AL40" s="1118"/>
      <c r="AM40" s="1118"/>
      <c r="AN40" s="1119"/>
      <c r="AO40" s="312">
        <v>-382740</v>
      </c>
      <c r="AP40" s="312">
        <v>-24839</v>
      </c>
      <c r="AQ40" s="313">
        <v>-45680</v>
      </c>
      <c r="AR40" s="314">
        <v>-45.6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3" t="s">
        <v>304</v>
      </c>
      <c r="AL41" s="1124"/>
      <c r="AM41" s="1124"/>
      <c r="AN41" s="1125"/>
      <c r="AO41" s="312">
        <v>45979</v>
      </c>
      <c r="AP41" s="312">
        <v>2984</v>
      </c>
      <c r="AQ41" s="313">
        <v>21069</v>
      </c>
      <c r="AR41" s="314">
        <v>-85.8</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0" t="s">
        <v>525</v>
      </c>
      <c r="AN49" s="1112" t="s">
        <v>559</v>
      </c>
      <c r="AO49" s="1113"/>
      <c r="AP49" s="1113"/>
      <c r="AQ49" s="1113"/>
      <c r="AR49" s="1114"/>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1"/>
      <c r="AN50" s="328" t="s">
        <v>560</v>
      </c>
      <c r="AO50" s="329" t="s">
        <v>561</v>
      </c>
      <c r="AP50" s="330" t="s">
        <v>562</v>
      </c>
      <c r="AQ50" s="331" t="s">
        <v>563</v>
      </c>
      <c r="AR50" s="332" t="s">
        <v>564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565</v>
      </c>
      <c r="AL51" s="325"/>
      <c r="AM51" s="333">
        <v>376249</v>
      </c>
      <c r="AN51" s="334">
        <v>23042</v>
      </c>
      <c r="AO51" s="335">
        <v>-23.7</v>
      </c>
      <c r="AP51" s="336">
        <v>73475</v>
      </c>
      <c r="AQ51" s="337">
        <v>9.1</v>
      </c>
      <c r="AR51" s="338">
        <v>-32.799999999999997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566</v>
      </c>
      <c r="AM52" s="341">
        <v>258065</v>
      </c>
      <c r="AN52" s="342">
        <v>15804</v>
      </c>
      <c r="AO52" s="343">
        <v>-23.1</v>
      </c>
      <c r="AP52" s="344">
        <v>43072</v>
      </c>
      <c r="AQ52" s="345">
        <v>31.1</v>
      </c>
      <c r="AR52" s="346">
        <v>-54.2</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567</v>
      </c>
      <c r="AL53" s="325"/>
      <c r="AM53" s="333">
        <v>425380</v>
      </c>
      <c r="AN53" s="334">
        <v>26482</v>
      </c>
      <c r="AO53" s="335">
        <v>14.9</v>
      </c>
      <c r="AP53" s="336">
        <v>87464</v>
      </c>
      <c r="AQ53" s="337">
        <v>19</v>
      </c>
      <c r="AR53" s="338">
        <v>-4.0999999999999996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566</v>
      </c>
      <c r="AM54" s="341">
        <v>311079</v>
      </c>
      <c r="AN54" s="342">
        <v>19366</v>
      </c>
      <c r="AO54" s="343">
        <v>22.5</v>
      </c>
      <c r="AP54" s="344">
        <v>47479</v>
      </c>
      <c r="AQ54" s="345">
        <v>10.199999999999999</v>
      </c>
      <c r="AR54" s="346">
        <v>12.3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568</v>
      </c>
      <c r="AL55" s="325"/>
      <c r="AM55" s="333">
        <v>658081</v>
      </c>
      <c r="AN55" s="334">
        <v>41488</v>
      </c>
      <c r="AO55" s="335">
        <v>56.7</v>
      </c>
      <c r="AP55" s="336">
        <v>96248</v>
      </c>
      <c r="AQ55" s="337">
        <v>10</v>
      </c>
      <c r="AR55" s="338">
        <v>46.7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566</v>
      </c>
      <c r="AM56" s="341">
        <v>522123</v>
      </c>
      <c r="AN56" s="342">
        <v>32917</v>
      </c>
      <c r="AO56" s="343">
        <v>70</v>
      </c>
      <c r="AP56" s="344">
        <v>55768</v>
      </c>
      <c r="AQ56" s="345">
        <v>17.5</v>
      </c>
      <c r="AR56" s="346">
        <v>52.5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569</v>
      </c>
      <c r="AL57" s="325"/>
      <c r="AM57" s="333">
        <v>528790</v>
      </c>
      <c r="AN57" s="334">
        <v>33993</v>
      </c>
      <c r="AO57" s="335">
        <v>-18.100000000000001</v>
      </c>
      <c r="AP57" s="336">
        <v>76413</v>
      </c>
      <c r="AQ57" s="337">
        <v>-20.6</v>
      </c>
      <c r="AR57" s="338">
        <v>2.5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566</v>
      </c>
      <c r="AM58" s="341">
        <v>436622</v>
      </c>
      <c r="AN58" s="342">
        <v>28068</v>
      </c>
      <c r="AO58" s="343">
        <v>-14.7</v>
      </c>
      <c r="AP58" s="344">
        <v>39658</v>
      </c>
      <c r="AQ58" s="345">
        <v>-28.9</v>
      </c>
      <c r="AR58" s="346">
        <v>14.2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570</v>
      </c>
      <c r="AL59" s="325"/>
      <c r="AM59" s="333">
        <v>925130</v>
      </c>
      <c r="AN59" s="334">
        <v>60038</v>
      </c>
      <c r="AO59" s="335">
        <v>76.599999999999994</v>
      </c>
      <c r="AP59" s="336">
        <v>66481</v>
      </c>
      <c r="AQ59" s="337">
        <v>-13</v>
      </c>
      <c r="AR59" s="338">
        <v>89.6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566</v>
      </c>
      <c r="AM60" s="341">
        <v>421903</v>
      </c>
      <c r="AN60" s="342">
        <v>27380</v>
      </c>
      <c r="AO60" s="343">
        <v>-2.5</v>
      </c>
      <c r="AP60" s="344">
        <v>36120</v>
      </c>
      <c r="AQ60" s="345">
        <v>-8.9</v>
      </c>
      <c r="AR60" s="346">
        <v>6.4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571</v>
      </c>
      <c r="AL61" s="347"/>
      <c r="AM61" s="348">
        <v>582726</v>
      </c>
      <c r="AN61" s="349">
        <v>37009</v>
      </c>
      <c r="AO61" s="350">
        <v>21.3</v>
      </c>
      <c r="AP61" s="351">
        <v>80016</v>
      </c>
      <c r="AQ61" s="352">
        <v>0.9</v>
      </c>
      <c r="AR61" s="338">
        <v>20.399999999999999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566</v>
      </c>
      <c r="AM62" s="341">
        <v>389958</v>
      </c>
      <c r="AN62" s="342">
        <v>24707</v>
      </c>
      <c r="AO62" s="343">
        <v>10.4</v>
      </c>
      <c r="AP62" s="344">
        <v>44419</v>
      </c>
      <c r="AQ62" s="345">
        <v>4.2</v>
      </c>
      <c r="AR62" s="346">
        <v>6.2</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on2usfOk9kLsSqCtINa/Rwib4gFaUBQW7QfvFE6+09GqMPkiMC6Cx2uc2O0y1b509arPEohjAPp6yn6Su9BVBA==" saltValue="sdxN2MB0E48bRBSfdrzz3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573</v>
      </c>
    </row>
    <row r="120" spans="125:125" ht="13.5" hidden="1" customHeight="1" x14ac:dyDescent="0.15"/>
    <row r="121" spans="125:125" ht="13.5" hidden="1" customHeight="1" x14ac:dyDescent="0.15">
      <c r="DU121" s="259"/>
    </row>
  </sheetData>
  <sheetProtection algorithmName="SHA-512" hashValue="QSHYXFycj1tIzivEEpsGRdSg0SMN8QajoPNa9pSMH1My3y3RAe4lCDfaTDSr2kIe2BtldBgjDAlAWoO9Zh6LTg==" saltValue="SNmAjWa25qc8GOC4fbvqD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574</v>
      </c>
    </row>
  </sheetData>
  <sheetProtection algorithmName="SHA-512" hashValue="U7fPun2as2mDPcRQ9/nBg+83F4qUyhbGg3YSIgU7f1FpUaoh6hGf0RGNOe03C42NwbBWd5nP4Nyyxy0lud3WmQ==" saltValue="8CBxULNspVVlxcKRarwao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575</v>
      </c>
      <c r="G46" s="8" t="s">
        <v>576</v>
      </c>
      <c r="H46" s="8" t="s">
        <v>577</v>
      </c>
      <c r="I46" s="8" t="s">
        <v>578</v>
      </c>
      <c r="J46" s="9" t="s">
        <v>579</v>
      </c>
    </row>
    <row r="47" spans="2:10" ht="57.75" customHeight="1" x14ac:dyDescent="0.15">
      <c r="B47" s="10"/>
      <c r="C47" s="1136" t="s">
        <v>3</v>
      </c>
      <c r="D47" s="1136"/>
      <c r="E47" s="1137"/>
      <c r="F47" s="11">
        <v>27.49</v>
      </c>
      <c r="G47" s="12">
        <v>29.43</v>
      </c>
      <c r="H47" s="12">
        <v>27.4</v>
      </c>
      <c r="I47" s="12">
        <v>23.74</v>
      </c>
      <c r="J47" s="13">
        <v>20.66</v>
      </c>
    </row>
    <row r="48" spans="2:10" ht="57.75" customHeight="1" x14ac:dyDescent="0.15">
      <c r="B48" s="14"/>
      <c r="C48" s="1138" t="s">
        <v>4</v>
      </c>
      <c r="D48" s="1138"/>
      <c r="E48" s="1139"/>
      <c r="F48" s="15">
        <v>6.05</v>
      </c>
      <c r="G48" s="16">
        <v>6.23</v>
      </c>
      <c r="H48" s="16">
        <v>5.49</v>
      </c>
      <c r="I48" s="16">
        <v>6.79</v>
      </c>
      <c r="J48" s="17">
        <v>6.8</v>
      </c>
    </row>
    <row r="49" spans="2:10" ht="57.75" customHeight="1" thickBot="1" x14ac:dyDescent="0.2">
      <c r="B49" s="18"/>
      <c r="C49" s="1140" t="s">
        <v>5</v>
      </c>
      <c r="D49" s="1140"/>
      <c r="E49" s="1141"/>
      <c r="F49" s="19" t="s">
        <v>580</v>
      </c>
      <c r="G49" s="20">
        <v>2.2400000000000002</v>
      </c>
      <c r="H49" s="20" t="s">
        <v>581</v>
      </c>
      <c r="I49" s="20" t="s">
        <v>582</v>
      </c>
      <c r="J49" s="21" t="s">
        <v>583</v>
      </c>
    </row>
    <row r="50" spans="2:10" x14ac:dyDescent="0.15"/>
  </sheetData>
  <sheetProtection algorithmName="SHA-512" hashValue="NVYRpWciTlPyMseo0RBzRvFSnqJh2+3YK50w9OtN6cZbwDvN5M73iU4ovEyCA8SwgdYJbUCbET3pBNMWFlhHcw==" saltValue="vnxzSSku1PARq1OqXb+eJ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2024-03-22T00:10:37Z</cp:lastPrinted>
  <dcterms:created xsi:type="dcterms:W3CDTF">2024-02-05T00:24:01Z</dcterms:created>
  <dcterms:modified xsi:type="dcterms:W3CDTF">2024-03-25T05:21:47Z</dcterms:modified>
  <cp:category/>
</cp:coreProperties>
</file>