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3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<sst xmlns="http://schemas.openxmlformats.org/spreadsheetml/2006/main" count="187" uniqueCount="129">
  <si>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</si>
  <si>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</si>
  <si>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</si>
  <si>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</si>
  <si>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</si>
  <si>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</si>
  <si>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</si>
  <si>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</si>
  <si>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</si>
  <si>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</si>
  <si>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</si>
  <si>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</si>
  <si>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</si>
  <si>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</si>
  <si>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</si>
  <si>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</si>
  <si>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</si>
  <si>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</si>
  <si>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</si>
  <si>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</si>
  <si>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</si>
  <si>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</si>
  <si>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</si>
  <si>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</si>
  <si>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</si>
  <si>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</si>
  <si>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</si>
  <si>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</si>
  <si>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納税義務者</t>
  </si>
  <si>
    <t>（人）</t>
  </si>
  <si>
    <t>決定価格</t>
  </si>
  <si>
    <t>課税標準額</t>
  </si>
  <si>
    <t>（千円）</t>
  </si>
  <si>
    <t>小計</t>
  </si>
  <si>
    <t>法定免税点未満のもの</t>
  </si>
  <si>
    <t>法定免税点以上のもの</t>
  </si>
  <si>
    <t>総　　数</t>
  </si>
  <si>
    <t>個　　人</t>
  </si>
  <si>
    <t>法　　人</t>
  </si>
  <si>
    <t>合　　計</t>
  </si>
  <si>
    <t>特例適用　　　　　　　　</t>
  </si>
  <si>
    <t>（千円）</t>
  </si>
  <si>
    <t>特例非適用</t>
  </si>
  <si>
    <t>決定価格</t>
  </si>
  <si>
    <t>種　　　類</t>
  </si>
  <si>
    <t>機械及び装置</t>
  </si>
  <si>
    <t>車両及び運搬具</t>
  </si>
  <si>
    <t>（ハ）＋（ニ）＋（ホ）</t>
  </si>
  <si>
    <t>構　　築　　物</t>
  </si>
  <si>
    <t>船　　　　　舶</t>
  </si>
  <si>
    <t>航　　空　　機</t>
  </si>
  <si>
    <t>調　　整　　額</t>
  </si>
  <si>
    <t>小　　計　　　（ハ）</t>
  </si>
  <si>
    <t>小　　計　　　（ニ）</t>
  </si>
  <si>
    <t>県知事が価格等を決定し，配分したもの</t>
  </si>
  <si>
    <t>県分の額</t>
  </si>
  <si>
    <t>同</t>
  </si>
  <si>
    <t>上</t>
  </si>
  <si>
    <t>法第７４３条第１項の規定により県知事が価格等を決定したもの　　　　（ホ）</t>
  </si>
  <si>
    <t>総務大臣が価格等を決定したもの</t>
  </si>
  <si>
    <t>課税標準額（千円）</t>
  </si>
  <si>
    <t>県知事が価格等を決定したもの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</si>
  <si>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</si>
  <si>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</si>
  <si>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</si>
  <si>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</si>
  <si>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</si>
  <si>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</si>
  <si>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</si>
  <si>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</si>
  <si>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</si>
  <si>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</si>
  <si>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構　　築　　物</t>
  </si>
  <si>
    <t>機械及び装置</t>
  </si>
  <si>
    <t>船　　　　　舶</t>
  </si>
  <si>
    <t>航　　空　　機</t>
  </si>
  <si>
    <t>車両及び運搬具</t>
  </si>
  <si>
    <t>調　　整　　額</t>
  </si>
  <si>
    <t>小　　計　　　（ハ）</t>
  </si>
  <si>
    <t>小　　計　　　（ニ）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</si>
  <si>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</si>
  <si>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</si>
  <si>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</si>
  <si>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</si>
  <si>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</si>
  <si>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</si>
  <si>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課 税 標 準 額 の 内 訳</t>
  </si>
  <si>
    <t>市町村長が価格等を決定したもの</t>
  </si>
  <si>
    <t>合　　　計</t>
  </si>
  <si>
    <t>決定価格（千円）</t>
  </si>
  <si>
    <t>決定価格（千円）</t>
  </si>
  <si>
    <t>工具，器具及び備品</t>
  </si>
  <si>
    <t>総務大臣が価格等を決定し，配分したもの</t>
  </si>
  <si>
    <t>市 町 村 長 が 価 格 等 を 決 定 し た も の</t>
  </si>
  <si>
    <t>町村分の額</t>
  </si>
  <si>
    <t>市分の額</t>
  </si>
  <si>
    <t>　　　　　 　区分
市町村名</t>
  </si>
  <si>
    <t>番号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</si>
  <si>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</si>
  <si>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</si>
  <si>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</si>
  <si>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</si>
  <si>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</si>
  <si>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</si>
  <si>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</si>
  <si>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</si>
  <si>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</si>
  <si>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</si>
  <si>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</si>
  <si>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</si>
  <si>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</si>
  <si>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</si>
  <si>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</si>
  <si>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</si>
  <si>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</si>
  <si>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</si>
  <si>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第３表　平成１９年度償却資産に関する概要調書</t>
  </si>
  <si>
    <t>龍ヶ崎市</t>
  </si>
  <si>
    <t>つくばみらい市</t>
  </si>
  <si>
    <t>小美玉市</t>
  </si>
  <si>
    <t>（市　計）</t>
  </si>
  <si>
    <t>（町 村 計）</t>
  </si>
  <si>
    <t>（市町村計）</t>
  </si>
  <si>
    <t>（法定免税点以上）</t>
  </si>
  <si>
    <t>法第３８９関係</t>
  </si>
  <si>
    <t>法第７４３条第１項の規定により</t>
  </si>
  <si>
    <t>県知事が価格等を決定したもの</t>
  </si>
  <si>
    <t>決定価格（千円）</t>
  </si>
  <si>
    <t>課税標準額（千円）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</si>
</sst>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0" fillId="0" borderId="0" xfId="20" applyNumberFormat="1">
      <alignment vertical="center"/>
      <protection/>
    </xf>
    <xf numFmtId="177" fontId="0" fillId="0" borderId="1" xfId="20" applyNumberFormat="1" applyBorder="1">
      <alignment vertical="center"/>
      <protection/>
    </xf>
    <xf numFmtId="3" fontId="0" fillId="0" borderId="4" xfId="0" applyNumberFormat="1" applyBorder="1" applyAlignment="1">
      <alignment horizontal="center" vertical="distributed" textRotation="255"/>
    </xf>
    <xf numFmtId="3" fontId="2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left" vertical="justify" wrapText="1"/>
    </xf>
    <xf numFmtId="3" fontId="0" fillId="0" borderId="18" xfId="0" applyNumberFormat="1" applyBorder="1" applyAlignment="1">
      <alignment horizontal="left" vertical="justify"/>
    </xf>
    <xf numFmtId="3" fontId="0" fillId="0" borderId="19" xfId="0" applyNumberFormat="1" applyBorder="1" applyAlignment="1">
      <alignment horizontal="left" vertical="justify"/>
    </xf>
    <xf numFmtId="3" fontId="0" fillId="0" borderId="2" xfId="0" applyNumberFormat="1" applyBorder="1" applyAlignment="1">
      <alignment horizontal="center" vertical="distributed" textRotation="255"/>
    </xf>
    <xf numFmtId="3" fontId="0" fillId="0" borderId="3" xfId="0" applyNumberFormat="1" applyBorder="1" applyAlignment="1">
      <alignment horizontal="center" vertical="distributed" textRotation="255"/>
    </xf>
    <xf numFmtId="3" fontId="2" fillId="0" borderId="1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78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6" width="15.625" style="0" customWidth="1"/>
    <col min="9" max="9" width="11.75390625" style="0" bestFit="1" customWidth="1"/>
  </cols>
  <sheetData>
    <row r="1" spans="1:5" ht="13.5">
      <c r="A1" s="30" t="s">
        <v>116</v>
      </c>
      <c r="B1" s="30"/>
      <c r="C1" s="30"/>
      <c r="D1" s="30"/>
      <c r="E1" s="30"/>
    </row>
    <row r="2" ht="13.5">
      <c r="A2" s="19" t="s">
        <v>98</v>
      </c>
    </row>
    <row r="3" spans="1:6" ht="30" customHeight="1">
      <c r="A3" s="20" t="s">
        <v>102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2" t="s">
        <v>37</v>
      </c>
      <c r="D4" s="12">
        <v>7471</v>
      </c>
      <c r="E4" s="12">
        <v>5720</v>
      </c>
      <c r="F4" s="12">
        <v>1751</v>
      </c>
    </row>
    <row r="5" spans="3:6" ht="30" customHeight="1">
      <c r="C5" s="2" t="s">
        <v>38</v>
      </c>
      <c r="D5" s="12">
        <v>41358</v>
      </c>
      <c r="E5" s="12">
        <v>19907</v>
      </c>
      <c r="F5" s="12">
        <v>21451</v>
      </c>
    </row>
    <row r="6" spans="3:6" ht="30" customHeight="1">
      <c r="C6" s="2" t="s">
        <v>39</v>
      </c>
      <c r="D6" s="12">
        <v>48829</v>
      </c>
      <c r="E6" s="12">
        <v>25627</v>
      </c>
      <c r="F6" s="12">
        <v>23202</v>
      </c>
    </row>
    <row r="7" spans="3:6" ht="27" customHeight="1">
      <c r="C7" s="4"/>
      <c r="D7" s="4"/>
      <c r="E7" s="4"/>
      <c r="F7" s="4"/>
    </row>
    <row r="8" spans="1:6" ht="13.5">
      <c r="A8" s="37" t="s">
        <v>44</v>
      </c>
      <c r="B8" s="37"/>
      <c r="C8" s="37" t="s">
        <v>43</v>
      </c>
      <c r="D8" s="37" t="s">
        <v>31</v>
      </c>
      <c r="E8" s="40" t="s">
        <v>86</v>
      </c>
      <c r="F8" s="41"/>
    </row>
    <row r="9" spans="1:6" ht="13.5" customHeight="1">
      <c r="A9" s="38"/>
      <c r="B9" s="38"/>
      <c r="C9" s="38"/>
      <c r="D9" s="38"/>
      <c r="E9" s="6" t="s">
        <v>40</v>
      </c>
      <c r="F9" s="7" t="s">
        <v>42</v>
      </c>
    </row>
    <row r="10" spans="1:6" ht="13.5" customHeight="1">
      <c r="A10" s="39"/>
      <c r="B10" s="39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42" t="s">
        <v>93</v>
      </c>
      <c r="B11" s="10" t="s">
        <v>48</v>
      </c>
      <c r="C11" s="23">
        <v>444821249</v>
      </c>
      <c r="D11" s="23">
        <v>434251271</v>
      </c>
      <c r="E11" s="23">
        <v>5719703</v>
      </c>
      <c r="F11" s="13">
        <v>428531568</v>
      </c>
    </row>
    <row r="12" spans="1:6" ht="36" customHeight="1">
      <c r="A12" s="42"/>
      <c r="B12" s="10" t="s">
        <v>45</v>
      </c>
      <c r="C12" s="23">
        <v>1475953435</v>
      </c>
      <c r="D12" s="23">
        <v>1442531417</v>
      </c>
      <c r="E12" s="23">
        <v>24679624</v>
      </c>
      <c r="F12" s="13">
        <v>1417851793</v>
      </c>
    </row>
    <row r="13" spans="1:11" ht="36" customHeight="1">
      <c r="A13" s="42"/>
      <c r="B13" s="10" t="s">
        <v>49</v>
      </c>
      <c r="C13" s="23">
        <v>3625050</v>
      </c>
      <c r="D13" s="23">
        <v>2379225</v>
      </c>
      <c r="E13" s="23">
        <v>842690</v>
      </c>
      <c r="F13" s="13">
        <v>1536535</v>
      </c>
      <c r="I13" s="22"/>
      <c r="J13" s="22"/>
      <c r="K13" s="22"/>
    </row>
    <row r="14" spans="1:6" ht="36" customHeight="1">
      <c r="A14" s="42"/>
      <c r="B14" s="10" t="s">
        <v>50</v>
      </c>
      <c r="C14" s="13">
        <v>107488</v>
      </c>
      <c r="D14" s="13">
        <v>107488</v>
      </c>
      <c r="E14" s="13">
        <v>0</v>
      </c>
      <c r="F14" s="13">
        <v>107488</v>
      </c>
    </row>
    <row r="15" spans="1:6" ht="36" customHeight="1">
      <c r="A15" s="42"/>
      <c r="B15" s="10" t="s">
        <v>46</v>
      </c>
      <c r="C15" s="13">
        <v>12464613</v>
      </c>
      <c r="D15" s="13">
        <v>12444448</v>
      </c>
      <c r="E15" s="13">
        <v>19831</v>
      </c>
      <c r="F15" s="13">
        <v>12424617</v>
      </c>
    </row>
    <row r="16" spans="1:6" ht="36" customHeight="1">
      <c r="A16" s="42"/>
      <c r="B16" s="11" t="s">
        <v>91</v>
      </c>
      <c r="C16" s="13">
        <v>369693091</v>
      </c>
      <c r="D16" s="13">
        <v>366900532</v>
      </c>
      <c r="E16" s="13">
        <v>2037259</v>
      </c>
      <c r="F16" s="13">
        <v>364863273</v>
      </c>
    </row>
    <row r="17" spans="1:6" ht="36" customHeight="1">
      <c r="A17" s="42"/>
      <c r="B17" s="10" t="s">
        <v>51</v>
      </c>
      <c r="C17" s="13">
        <v>1130</v>
      </c>
      <c r="D17" s="13">
        <v>1130</v>
      </c>
      <c r="E17" s="14"/>
      <c r="F17" s="13">
        <v>1130</v>
      </c>
    </row>
    <row r="18" spans="1:6" ht="36" customHeight="1">
      <c r="A18" s="42"/>
      <c r="B18" s="10" t="s">
        <v>52</v>
      </c>
      <c r="C18" s="13">
        <f>SUM(C11:C17)</f>
        <v>2306666056</v>
      </c>
      <c r="D18" s="13">
        <f>SUM(D11:D17)</f>
        <v>2258615511</v>
      </c>
      <c r="E18" s="13">
        <f>SUM(E11:E17)</f>
        <v>33299107</v>
      </c>
      <c r="F18" s="13">
        <f>SUM(F11:F17)</f>
        <v>2225316404</v>
      </c>
    </row>
    <row r="19" spans="1:6" ht="36" customHeight="1">
      <c r="A19" s="42"/>
      <c r="B19" s="16" t="s">
        <v>92</v>
      </c>
      <c r="C19" s="13">
        <v>692561098</v>
      </c>
      <c r="D19" s="13">
        <v>561840478</v>
      </c>
      <c r="E19" s="14"/>
      <c r="F19" s="14"/>
    </row>
    <row r="20" spans="1:6" ht="36" customHeight="1">
      <c r="A20" s="42"/>
      <c r="B20" s="16" t="s">
        <v>54</v>
      </c>
      <c r="C20" s="13">
        <v>23211641</v>
      </c>
      <c r="D20" s="13">
        <v>14863003</v>
      </c>
      <c r="E20" s="14"/>
      <c r="F20" s="14"/>
    </row>
    <row r="21" spans="1:6" ht="36" customHeight="1">
      <c r="A21" s="42"/>
      <c r="B21" s="10" t="s">
        <v>53</v>
      </c>
      <c r="C21" s="13">
        <v>715772739</v>
      </c>
      <c r="D21" s="13">
        <v>576703481</v>
      </c>
      <c r="E21" s="14"/>
      <c r="F21" s="14"/>
    </row>
    <row r="22" spans="1:6" ht="36" customHeight="1">
      <c r="A22" s="31" t="s">
        <v>58</v>
      </c>
      <c r="B22" s="32"/>
      <c r="C22" s="13">
        <v>0</v>
      </c>
      <c r="D22" s="13">
        <v>0</v>
      </c>
      <c r="E22" s="14"/>
      <c r="F22" s="14"/>
    </row>
    <row r="23" spans="1:6" ht="18" customHeight="1">
      <c r="A23" s="33" t="s">
        <v>39</v>
      </c>
      <c r="B23" s="34"/>
      <c r="C23" s="45">
        <v>3022438795</v>
      </c>
      <c r="D23" s="45">
        <v>2835318992</v>
      </c>
      <c r="E23" s="43"/>
      <c r="F23" s="43"/>
    </row>
    <row r="24" spans="1:6" ht="18" customHeight="1">
      <c r="A24" s="35" t="s">
        <v>47</v>
      </c>
      <c r="B24" s="36"/>
      <c r="C24" s="46"/>
      <c r="D24" s="46"/>
      <c r="E24" s="44"/>
      <c r="F24" s="44"/>
    </row>
    <row r="25" spans="1:6" ht="36" customHeight="1">
      <c r="A25" s="5" t="s">
        <v>56</v>
      </c>
      <c r="B25" s="2" t="s">
        <v>95</v>
      </c>
      <c r="C25" s="14"/>
      <c r="D25" s="13">
        <v>2835318992</v>
      </c>
      <c r="E25" s="14"/>
      <c r="F25" s="14"/>
    </row>
    <row r="26" spans="1:6" ht="36" customHeight="1">
      <c r="A26" s="8" t="s">
        <v>57</v>
      </c>
      <c r="B26" s="8" t="s">
        <v>55</v>
      </c>
      <c r="C26" s="14"/>
      <c r="D26" s="13">
        <v>0</v>
      </c>
      <c r="E26" s="14"/>
      <c r="F26" s="14"/>
    </row>
    <row r="31" spans="4:5" ht="13.5">
      <c r="D31" s="56"/>
      <c r="E31" s="56"/>
    </row>
  </sheetData>
  <mergeCells count="13">
    <mergeCell ref="E23:E24"/>
    <mergeCell ref="D23:D24"/>
    <mergeCell ref="C23:C24"/>
    <mergeCell ref="A1:E1"/>
    <mergeCell ref="A22:B22"/>
    <mergeCell ref="A23:B23"/>
    <mergeCell ref="A24:B24"/>
    <mergeCell ref="D8:D9"/>
    <mergeCell ref="C8:C9"/>
    <mergeCell ref="A8:B10"/>
    <mergeCell ref="E8:F8"/>
    <mergeCell ref="A11:A21"/>
    <mergeCell ref="F23:F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75" zoomScaleNormal="75" zoomScaleSheetLayoutView="75" workbookViewId="0" topLeftCell="A19">
      <selection activeCell="D26" sqref="D26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9"/>
    </row>
    <row r="3" spans="1:6" ht="30" customHeight="1">
      <c r="A3" s="20" t="s">
        <v>101</v>
      </c>
      <c r="C3" s="2"/>
      <c r="D3" s="2" t="s">
        <v>62</v>
      </c>
      <c r="E3" s="3" t="s">
        <v>63</v>
      </c>
      <c r="F3" s="3" t="s">
        <v>64</v>
      </c>
    </row>
    <row r="4" spans="3:6" ht="30" customHeight="1">
      <c r="C4" s="2" t="s">
        <v>65</v>
      </c>
      <c r="D4" s="12">
        <v>461</v>
      </c>
      <c r="E4" s="12">
        <v>371</v>
      </c>
      <c r="F4" s="12">
        <v>90</v>
      </c>
    </row>
    <row r="5" spans="3:6" ht="30" customHeight="1">
      <c r="C5" s="2" t="s">
        <v>66</v>
      </c>
      <c r="D5" s="12">
        <v>4533</v>
      </c>
      <c r="E5" s="12">
        <v>2036</v>
      </c>
      <c r="F5" s="12">
        <v>2497</v>
      </c>
    </row>
    <row r="6" spans="3:6" ht="30" customHeight="1">
      <c r="C6" s="2" t="s">
        <v>67</v>
      </c>
      <c r="D6" s="12">
        <v>4994</v>
      </c>
      <c r="E6" s="12">
        <v>2407</v>
      </c>
      <c r="F6" s="12">
        <v>2587</v>
      </c>
    </row>
    <row r="7" spans="3:6" ht="27" customHeight="1">
      <c r="C7" s="4"/>
      <c r="D7" s="4"/>
      <c r="E7" s="4"/>
      <c r="F7" s="4"/>
    </row>
    <row r="8" spans="1:6" ht="13.5">
      <c r="A8" s="37" t="s">
        <v>68</v>
      </c>
      <c r="B8" s="37"/>
      <c r="C8" s="37" t="s">
        <v>69</v>
      </c>
      <c r="D8" s="37" t="s">
        <v>70</v>
      </c>
      <c r="E8" s="40" t="s">
        <v>86</v>
      </c>
      <c r="F8" s="41"/>
    </row>
    <row r="9" spans="1:6" ht="13.5" customHeight="1">
      <c r="A9" s="38"/>
      <c r="B9" s="38"/>
      <c r="C9" s="38"/>
      <c r="D9" s="38"/>
      <c r="E9" s="6" t="s">
        <v>40</v>
      </c>
      <c r="F9" s="7" t="s">
        <v>42</v>
      </c>
    </row>
    <row r="10" spans="1:6" ht="13.5" customHeight="1">
      <c r="A10" s="39"/>
      <c r="B10" s="39"/>
      <c r="C10" s="9" t="s">
        <v>71</v>
      </c>
      <c r="D10" s="9" t="s">
        <v>71</v>
      </c>
      <c r="E10" s="9" t="s">
        <v>41</v>
      </c>
      <c r="F10" s="9" t="s">
        <v>41</v>
      </c>
    </row>
    <row r="11" spans="1:6" ht="36" customHeight="1">
      <c r="A11" s="42" t="s">
        <v>93</v>
      </c>
      <c r="B11" s="10" t="s">
        <v>72</v>
      </c>
      <c r="C11" s="13">
        <v>78992143</v>
      </c>
      <c r="D11" s="13">
        <v>75005142</v>
      </c>
      <c r="E11" s="13">
        <v>2501744</v>
      </c>
      <c r="F11" s="13">
        <v>72503398</v>
      </c>
    </row>
    <row r="12" spans="1:6" ht="36" customHeight="1">
      <c r="A12" s="42"/>
      <c r="B12" s="10" t="s">
        <v>73</v>
      </c>
      <c r="C12" s="13">
        <v>253336622</v>
      </c>
      <c r="D12" s="13">
        <v>230212608</v>
      </c>
      <c r="E12" s="13">
        <v>19510031</v>
      </c>
      <c r="F12" s="13">
        <v>210702577</v>
      </c>
    </row>
    <row r="13" spans="1:6" ht="36" customHeight="1">
      <c r="A13" s="42"/>
      <c r="B13" s="10" t="s">
        <v>74</v>
      </c>
      <c r="C13" s="13">
        <v>43626</v>
      </c>
      <c r="D13" s="13">
        <v>43626</v>
      </c>
      <c r="E13" s="13">
        <v>0</v>
      </c>
      <c r="F13" s="13">
        <v>43626</v>
      </c>
    </row>
    <row r="14" spans="1:6" ht="36" customHeight="1">
      <c r="A14" s="42"/>
      <c r="B14" s="10" t="s">
        <v>75</v>
      </c>
      <c r="C14" s="13">
        <v>0</v>
      </c>
      <c r="D14" s="13">
        <v>0</v>
      </c>
      <c r="E14" s="13">
        <v>0</v>
      </c>
      <c r="F14" s="13">
        <f>D14-E14</f>
        <v>0</v>
      </c>
    </row>
    <row r="15" spans="1:6" ht="36" customHeight="1">
      <c r="A15" s="42"/>
      <c r="B15" s="10" t="s">
        <v>76</v>
      </c>
      <c r="C15" s="13">
        <v>2115454</v>
      </c>
      <c r="D15" s="13">
        <v>2107275</v>
      </c>
      <c r="E15" s="13">
        <v>6462</v>
      </c>
      <c r="F15" s="13">
        <v>2100813</v>
      </c>
    </row>
    <row r="16" spans="1:6" ht="36" customHeight="1">
      <c r="A16" s="42"/>
      <c r="B16" s="11" t="s">
        <v>91</v>
      </c>
      <c r="C16" s="13">
        <v>45266280</v>
      </c>
      <c r="D16" s="13">
        <v>41635382</v>
      </c>
      <c r="E16" s="13">
        <v>3234844</v>
      </c>
      <c r="F16" s="13">
        <v>38400538</v>
      </c>
    </row>
    <row r="17" spans="1:6" ht="36" customHeight="1">
      <c r="A17" s="42"/>
      <c r="B17" s="10" t="s">
        <v>77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42"/>
      <c r="B18" s="10" t="s">
        <v>78</v>
      </c>
      <c r="C18" s="13">
        <v>379754125</v>
      </c>
      <c r="D18" s="13">
        <v>349004033</v>
      </c>
      <c r="E18" s="13">
        <v>25253081</v>
      </c>
      <c r="F18" s="13">
        <v>323750952</v>
      </c>
    </row>
    <row r="19" spans="1:6" ht="36" customHeight="1">
      <c r="A19" s="42"/>
      <c r="B19" s="16" t="s">
        <v>92</v>
      </c>
      <c r="C19" s="13">
        <v>285818303</v>
      </c>
      <c r="D19" s="13">
        <v>268538044</v>
      </c>
      <c r="E19" s="14"/>
      <c r="F19" s="14"/>
    </row>
    <row r="20" spans="1:6" ht="36" customHeight="1">
      <c r="A20" s="42"/>
      <c r="B20" s="16" t="s">
        <v>54</v>
      </c>
      <c r="C20" s="13">
        <v>1816312</v>
      </c>
      <c r="D20" s="13">
        <v>650307</v>
      </c>
      <c r="E20" s="14"/>
      <c r="F20" s="14"/>
    </row>
    <row r="21" spans="1:6" ht="36" customHeight="1">
      <c r="A21" s="42"/>
      <c r="B21" s="10" t="s">
        <v>79</v>
      </c>
      <c r="C21" s="13">
        <v>287634615</v>
      </c>
      <c r="D21" s="13">
        <v>269188351</v>
      </c>
      <c r="E21" s="14"/>
      <c r="F21" s="14"/>
    </row>
    <row r="22" spans="1:6" ht="36" customHeight="1">
      <c r="A22" s="31" t="s">
        <v>80</v>
      </c>
      <c r="B22" s="32"/>
      <c r="C22" s="13">
        <v>0</v>
      </c>
      <c r="D22" s="13">
        <v>0</v>
      </c>
      <c r="E22" s="14"/>
      <c r="F22" s="14"/>
    </row>
    <row r="23" spans="1:6" ht="18" customHeight="1">
      <c r="A23" s="33" t="s">
        <v>67</v>
      </c>
      <c r="B23" s="34"/>
      <c r="C23" s="45">
        <v>667388740</v>
      </c>
      <c r="D23" s="45">
        <v>618192384</v>
      </c>
      <c r="E23" s="43"/>
      <c r="F23" s="43"/>
    </row>
    <row r="24" spans="1:6" ht="18" customHeight="1">
      <c r="A24" s="35" t="s">
        <v>81</v>
      </c>
      <c r="B24" s="36"/>
      <c r="C24" s="46"/>
      <c r="D24" s="46"/>
      <c r="E24" s="44"/>
      <c r="F24" s="44"/>
    </row>
    <row r="25" spans="1:6" ht="36" customHeight="1">
      <c r="A25" s="5" t="s">
        <v>82</v>
      </c>
      <c r="B25" s="2" t="s">
        <v>94</v>
      </c>
      <c r="C25" s="14"/>
      <c r="D25" s="13">
        <v>618192384</v>
      </c>
      <c r="E25" s="14"/>
      <c r="F25" s="14"/>
    </row>
    <row r="26" spans="1:6" ht="36" customHeight="1">
      <c r="A26" s="8" t="s">
        <v>84</v>
      </c>
      <c r="B26" s="8" t="s">
        <v>85</v>
      </c>
      <c r="C26" s="14"/>
      <c r="D26" s="13">
        <v>0</v>
      </c>
      <c r="E26" s="14"/>
      <c r="F26" s="14"/>
    </row>
  </sheetData>
  <mergeCells count="12">
    <mergeCell ref="C8:C9"/>
    <mergeCell ref="A8:B10"/>
    <mergeCell ref="E8:F8"/>
    <mergeCell ref="A22:B22"/>
    <mergeCell ref="D8:D9"/>
    <mergeCell ref="D23:D24"/>
    <mergeCell ref="A11:A21"/>
    <mergeCell ref="F23:F24"/>
    <mergeCell ref="E23:E24"/>
    <mergeCell ref="A23:B23"/>
    <mergeCell ref="A24:B24"/>
    <mergeCell ref="C23:C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75" zoomScaleNormal="75" workbookViewId="0" topLeftCell="A1">
      <selection activeCell="D19" sqref="D19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9"/>
    </row>
    <row r="3" spans="1:6" ht="30" customHeight="1">
      <c r="A3" s="21" t="s">
        <v>99</v>
      </c>
      <c r="C3" s="2"/>
      <c r="D3" s="2" t="s">
        <v>62</v>
      </c>
      <c r="E3" s="3" t="s">
        <v>63</v>
      </c>
      <c r="F3" s="3" t="s">
        <v>64</v>
      </c>
    </row>
    <row r="4" spans="3:6" ht="30" customHeight="1">
      <c r="C4" s="2" t="s">
        <v>65</v>
      </c>
      <c r="D4" s="12">
        <f>E4+F4</f>
        <v>7932</v>
      </c>
      <c r="E4" s="12">
        <f>'総括表(1)'!E4+'総括表(2)'!E4</f>
        <v>6091</v>
      </c>
      <c r="F4" s="12">
        <f>'総括表(1)'!F4+'総括表(2)'!F4</f>
        <v>1841</v>
      </c>
    </row>
    <row r="5" spans="3:6" ht="30" customHeight="1">
      <c r="C5" s="2" t="s">
        <v>66</v>
      </c>
      <c r="D5" s="12">
        <f>E5+F5</f>
        <v>45891</v>
      </c>
      <c r="E5" s="12">
        <f>'総括表(1)'!E5+'総括表(2)'!E5</f>
        <v>21943</v>
      </c>
      <c r="F5" s="12">
        <f>'総括表(1)'!F5+'総括表(2)'!F5</f>
        <v>23948</v>
      </c>
    </row>
    <row r="6" spans="3:6" ht="30" customHeight="1">
      <c r="C6" s="2" t="s">
        <v>67</v>
      </c>
      <c r="D6" s="12">
        <f>SUM(D4:D5)</f>
        <v>53823</v>
      </c>
      <c r="E6" s="12">
        <f>SUM(E4:E5)</f>
        <v>28034</v>
      </c>
      <c r="F6" s="12">
        <f>SUM(F4:F5)</f>
        <v>25789</v>
      </c>
    </row>
    <row r="7" spans="3:6" ht="27" customHeight="1">
      <c r="C7" s="4"/>
      <c r="D7" s="4"/>
      <c r="E7" s="4"/>
      <c r="F7" s="4"/>
    </row>
    <row r="8" spans="1:6" ht="13.5">
      <c r="A8" s="37" t="s">
        <v>68</v>
      </c>
      <c r="B8" s="37"/>
      <c r="C8" s="37" t="s">
        <v>69</v>
      </c>
      <c r="D8" s="37" t="s">
        <v>70</v>
      </c>
      <c r="E8" s="40" t="s">
        <v>86</v>
      </c>
      <c r="F8" s="41"/>
    </row>
    <row r="9" spans="1:6" ht="13.5" customHeight="1">
      <c r="A9" s="38"/>
      <c r="B9" s="38"/>
      <c r="C9" s="38"/>
      <c r="D9" s="38"/>
      <c r="E9" s="6" t="s">
        <v>40</v>
      </c>
      <c r="F9" s="7" t="s">
        <v>42</v>
      </c>
    </row>
    <row r="10" spans="1:6" ht="13.5" customHeight="1">
      <c r="A10" s="39"/>
      <c r="B10" s="39"/>
      <c r="C10" s="9" t="s">
        <v>71</v>
      </c>
      <c r="D10" s="9" t="s">
        <v>71</v>
      </c>
      <c r="E10" s="9" t="s">
        <v>41</v>
      </c>
      <c r="F10" s="9" t="s">
        <v>41</v>
      </c>
    </row>
    <row r="11" spans="1:6" ht="36" customHeight="1">
      <c r="A11" s="42" t="s">
        <v>93</v>
      </c>
      <c r="B11" s="10" t="s">
        <v>72</v>
      </c>
      <c r="C11" s="13">
        <f>'総括表(1)'!C11+'総括表(2)'!C11</f>
        <v>523813392</v>
      </c>
      <c r="D11" s="13">
        <f>'総括表(1)'!D11+'総括表(2)'!D11</f>
        <v>509256413</v>
      </c>
      <c r="E11" s="13">
        <f>'総括表(1)'!E11+'総括表(2)'!E11</f>
        <v>8221447</v>
      </c>
      <c r="F11" s="13">
        <f aca="true" t="shared" si="0" ref="F11:F16">D11-E11</f>
        <v>501034966</v>
      </c>
    </row>
    <row r="12" spans="1:6" ht="36" customHeight="1">
      <c r="A12" s="42"/>
      <c r="B12" s="10" t="s">
        <v>73</v>
      </c>
      <c r="C12" s="13">
        <f>'総括表(1)'!C12+'総括表(2)'!C12</f>
        <v>1729290057</v>
      </c>
      <c r="D12" s="13">
        <f>'総括表(1)'!D12+'総括表(2)'!D12</f>
        <v>1672744025</v>
      </c>
      <c r="E12" s="13">
        <f>'総括表(1)'!E12+'総括表(2)'!E12</f>
        <v>44189655</v>
      </c>
      <c r="F12" s="13">
        <f t="shared" si="0"/>
        <v>1628554370</v>
      </c>
    </row>
    <row r="13" spans="1:6" ht="36" customHeight="1">
      <c r="A13" s="42"/>
      <c r="B13" s="10" t="s">
        <v>74</v>
      </c>
      <c r="C13" s="13">
        <f>'総括表(1)'!C13+'総括表(2)'!C13</f>
        <v>3668676</v>
      </c>
      <c r="D13" s="13">
        <f>'総括表(1)'!D13+'総括表(2)'!D13</f>
        <v>2422851</v>
      </c>
      <c r="E13" s="13">
        <f>'総括表(1)'!E13+'総括表(2)'!E13</f>
        <v>842690</v>
      </c>
      <c r="F13" s="13">
        <f t="shared" si="0"/>
        <v>1580161</v>
      </c>
    </row>
    <row r="14" spans="1:6" ht="36" customHeight="1">
      <c r="A14" s="42"/>
      <c r="B14" s="10" t="s">
        <v>75</v>
      </c>
      <c r="C14" s="13">
        <f>'総括表(1)'!C14+'総括表(2)'!C14</f>
        <v>107488</v>
      </c>
      <c r="D14" s="13">
        <f>'総括表(1)'!D14+'総括表(2)'!D14</f>
        <v>107488</v>
      </c>
      <c r="E14" s="13">
        <f>'総括表(1)'!E14+'総括表(2)'!E14</f>
        <v>0</v>
      </c>
      <c r="F14" s="13">
        <f t="shared" si="0"/>
        <v>107488</v>
      </c>
    </row>
    <row r="15" spans="1:6" ht="36" customHeight="1">
      <c r="A15" s="42"/>
      <c r="B15" s="10" t="s">
        <v>76</v>
      </c>
      <c r="C15" s="13">
        <f>'総括表(1)'!C15+'総括表(2)'!C15</f>
        <v>14580067</v>
      </c>
      <c r="D15" s="13">
        <f>'総括表(1)'!D15+'総括表(2)'!D15</f>
        <v>14551723</v>
      </c>
      <c r="E15" s="13">
        <f>'総括表(1)'!E15+'総括表(2)'!E15</f>
        <v>26293</v>
      </c>
      <c r="F15" s="13">
        <f t="shared" si="0"/>
        <v>14525430</v>
      </c>
    </row>
    <row r="16" spans="1:6" ht="36" customHeight="1">
      <c r="A16" s="42"/>
      <c r="B16" s="11" t="s">
        <v>91</v>
      </c>
      <c r="C16" s="13">
        <f>'総括表(1)'!C16+'総括表(2)'!C16</f>
        <v>414959371</v>
      </c>
      <c r="D16" s="13">
        <f>'総括表(1)'!D16+'総括表(2)'!D16</f>
        <v>408535914</v>
      </c>
      <c r="E16" s="13">
        <f>'総括表(1)'!E16+'総括表(2)'!E16</f>
        <v>5272103</v>
      </c>
      <c r="F16" s="13">
        <f t="shared" si="0"/>
        <v>403263811</v>
      </c>
    </row>
    <row r="17" spans="1:6" ht="36" customHeight="1">
      <c r="A17" s="42"/>
      <c r="B17" s="10" t="s">
        <v>77</v>
      </c>
      <c r="C17" s="13">
        <f>'総括表(1)'!C17+'総括表(2)'!C17</f>
        <v>1130</v>
      </c>
      <c r="D17" s="13">
        <f>'総括表(1)'!D17+'総括表(2)'!D17</f>
        <v>1130</v>
      </c>
      <c r="E17" s="14"/>
      <c r="F17" s="13">
        <v>0</v>
      </c>
    </row>
    <row r="18" spans="1:6" ht="36" customHeight="1">
      <c r="A18" s="42"/>
      <c r="B18" s="10" t="s">
        <v>78</v>
      </c>
      <c r="C18" s="13">
        <f>SUM(C11:C17)</f>
        <v>2686420181</v>
      </c>
      <c r="D18" s="13">
        <f>SUM(D11:D17)</f>
        <v>2607619544</v>
      </c>
      <c r="E18" s="13">
        <f>SUM(E11:E17)</f>
        <v>58552188</v>
      </c>
      <c r="F18" s="13">
        <f>SUM(F11:F17)</f>
        <v>2549066226</v>
      </c>
    </row>
    <row r="19" spans="1:6" ht="36" customHeight="1">
      <c r="A19" s="42"/>
      <c r="B19" s="16" t="s">
        <v>92</v>
      </c>
      <c r="C19" s="13">
        <f>'総括表(1)'!C19+'総括表(2)'!C19</f>
        <v>978379401</v>
      </c>
      <c r="D19" s="13">
        <f>'総括表(1)'!D19+'総括表(2)'!D19</f>
        <v>830378522</v>
      </c>
      <c r="E19" s="14"/>
      <c r="F19" s="14"/>
    </row>
    <row r="20" spans="1:6" ht="36" customHeight="1">
      <c r="A20" s="42"/>
      <c r="B20" s="16" t="s">
        <v>54</v>
      </c>
      <c r="C20" s="13">
        <f>'総括表(1)'!C20+'総括表(2)'!C20</f>
        <v>25027953</v>
      </c>
      <c r="D20" s="13">
        <f>'総括表(1)'!D20+'総括表(2)'!D20</f>
        <v>15513310</v>
      </c>
      <c r="E20" s="14"/>
      <c r="F20" s="14"/>
    </row>
    <row r="21" spans="1:6" ht="36" customHeight="1">
      <c r="A21" s="42"/>
      <c r="B21" s="10" t="s">
        <v>79</v>
      </c>
      <c r="C21" s="13">
        <f>SUM(C19:C20)</f>
        <v>1003407354</v>
      </c>
      <c r="D21" s="13">
        <f>SUM(D19:D20)</f>
        <v>845891832</v>
      </c>
      <c r="E21" s="14"/>
      <c r="F21" s="14"/>
    </row>
    <row r="22" spans="1:6" ht="36" customHeight="1">
      <c r="A22" s="31" t="s">
        <v>80</v>
      </c>
      <c r="B22" s="32"/>
      <c r="C22" s="13">
        <f>'総括表(1)'!C22+'総括表(2)'!C22</f>
        <v>0</v>
      </c>
      <c r="D22" s="13">
        <f>'総括表(1)'!D22+'総括表(2)'!D22</f>
        <v>0</v>
      </c>
      <c r="E22" s="14"/>
      <c r="F22" s="14"/>
    </row>
    <row r="23" spans="1:6" ht="18" customHeight="1">
      <c r="A23" s="33" t="s">
        <v>67</v>
      </c>
      <c r="B23" s="34"/>
      <c r="C23" s="45">
        <f>C18+C21+C22</f>
        <v>3689827535</v>
      </c>
      <c r="D23" s="45">
        <f>D18+D21+D22</f>
        <v>3453511376</v>
      </c>
      <c r="E23" s="43"/>
      <c r="F23" s="43"/>
    </row>
    <row r="24" spans="1:6" ht="18" customHeight="1">
      <c r="A24" s="35" t="s">
        <v>81</v>
      </c>
      <c r="B24" s="36"/>
      <c r="C24" s="46"/>
      <c r="D24" s="46"/>
      <c r="E24" s="44"/>
      <c r="F24" s="44"/>
    </row>
    <row r="25" spans="1:6" ht="36" customHeight="1">
      <c r="A25" s="5" t="s">
        <v>82</v>
      </c>
      <c r="B25" s="2" t="s">
        <v>83</v>
      </c>
      <c r="C25" s="14"/>
      <c r="D25" s="13">
        <f>'総括表(1)'!D25+'総括表(2)'!D25</f>
        <v>3453511376</v>
      </c>
      <c r="E25" s="14"/>
      <c r="F25" s="14"/>
    </row>
    <row r="26" spans="1:6" ht="36" customHeight="1">
      <c r="A26" s="8" t="s">
        <v>84</v>
      </c>
      <c r="B26" s="8" t="s">
        <v>85</v>
      </c>
      <c r="C26" s="14"/>
      <c r="D26" s="13">
        <f>D23-D25</f>
        <v>0</v>
      </c>
      <c r="E26" s="14"/>
      <c r="F26" s="14"/>
    </row>
  </sheetData>
  <mergeCells count="12">
    <mergeCell ref="C8:C9"/>
    <mergeCell ref="A8:B10"/>
    <mergeCell ref="E8:F8"/>
    <mergeCell ref="A11:A21"/>
    <mergeCell ref="C23:C24"/>
    <mergeCell ref="D23:D24"/>
    <mergeCell ref="E23:E24"/>
    <mergeCell ref="F23:F24"/>
    <mergeCell ref="A22:B22"/>
    <mergeCell ref="A23:B23"/>
    <mergeCell ref="A24:B24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1">
      <pane xSplit="2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6" sqref="P6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ht="16.5" customHeight="1">
      <c r="A1" s="64" t="s">
        <v>100</v>
      </c>
      <c r="B1" s="64"/>
      <c r="C1" s="64"/>
    </row>
    <row r="2" spans="1:3" ht="16.5" customHeight="1">
      <c r="A2" s="64"/>
      <c r="B2" s="64"/>
      <c r="C2" s="64"/>
    </row>
    <row r="3" spans="1:15" ht="16.5" customHeight="1">
      <c r="A3" s="52" t="s">
        <v>97</v>
      </c>
      <c r="B3" s="49" t="s">
        <v>96</v>
      </c>
      <c r="C3" s="61" t="s">
        <v>28</v>
      </c>
      <c r="D3" s="25" t="s">
        <v>87</v>
      </c>
      <c r="E3" s="54"/>
      <c r="F3" s="47" t="s">
        <v>124</v>
      </c>
      <c r="G3" s="55"/>
      <c r="H3" s="55"/>
      <c r="I3" s="55"/>
      <c r="J3" s="55"/>
      <c r="K3" s="48"/>
      <c r="L3" s="65" t="s">
        <v>125</v>
      </c>
      <c r="M3" s="66"/>
      <c r="N3" s="47" t="s">
        <v>88</v>
      </c>
      <c r="O3" s="48"/>
    </row>
    <row r="4" spans="1:15" ht="16.5" customHeight="1">
      <c r="A4" s="53"/>
      <c r="B4" s="50"/>
      <c r="C4" s="62" t="s">
        <v>123</v>
      </c>
      <c r="D4" s="61" t="s">
        <v>30</v>
      </c>
      <c r="E4" s="61" t="s">
        <v>31</v>
      </c>
      <c r="F4" s="59" t="s">
        <v>59</v>
      </c>
      <c r="G4" s="60"/>
      <c r="H4" s="59" t="s">
        <v>61</v>
      </c>
      <c r="I4" s="60"/>
      <c r="J4" s="47" t="s">
        <v>33</v>
      </c>
      <c r="K4" s="48"/>
      <c r="L4" s="67" t="s">
        <v>126</v>
      </c>
      <c r="M4" s="68"/>
      <c r="N4" s="61" t="s">
        <v>30</v>
      </c>
      <c r="O4" s="61" t="s">
        <v>31</v>
      </c>
    </row>
    <row r="5" spans="1:15" ht="16.5" customHeight="1">
      <c r="A5" s="24"/>
      <c r="B5" s="51"/>
      <c r="C5" s="15" t="s">
        <v>29</v>
      </c>
      <c r="D5" s="15" t="s">
        <v>32</v>
      </c>
      <c r="E5" s="15" t="s">
        <v>32</v>
      </c>
      <c r="F5" s="63" t="s">
        <v>89</v>
      </c>
      <c r="G5" s="63" t="s">
        <v>60</v>
      </c>
      <c r="H5" s="63" t="s">
        <v>90</v>
      </c>
      <c r="I5" s="63" t="s">
        <v>60</v>
      </c>
      <c r="J5" s="63" t="s">
        <v>90</v>
      </c>
      <c r="K5" s="63" t="s">
        <v>60</v>
      </c>
      <c r="L5" s="69" t="s">
        <v>127</v>
      </c>
      <c r="M5" s="58" t="s">
        <v>128</v>
      </c>
      <c r="N5" s="15" t="s">
        <v>32</v>
      </c>
      <c r="O5" s="15" t="s">
        <v>32</v>
      </c>
    </row>
    <row r="6" spans="1:15" ht="16.5" customHeight="1">
      <c r="A6" s="17">
        <v>1</v>
      </c>
      <c r="B6" s="17" t="s">
        <v>0</v>
      </c>
      <c r="C6" s="17">
        <v>2342</v>
      </c>
      <c r="D6" s="17">
        <v>99880398</v>
      </c>
      <c r="E6" s="17">
        <v>98826420</v>
      </c>
      <c r="F6" s="17">
        <v>56894017</v>
      </c>
      <c r="G6" s="17">
        <v>54786054</v>
      </c>
      <c r="H6" s="17">
        <v>4880715</v>
      </c>
      <c r="I6" s="17">
        <v>2839662</v>
      </c>
      <c r="J6" s="17">
        <v>61774732</v>
      </c>
      <c r="K6" s="17">
        <v>57625716</v>
      </c>
      <c r="L6" s="17">
        <v>0</v>
      </c>
      <c r="M6" s="17">
        <v>0</v>
      </c>
      <c r="N6" s="17">
        <v>161655130</v>
      </c>
      <c r="O6" s="17">
        <v>156452136</v>
      </c>
    </row>
    <row r="7" spans="1:15" ht="16.5" customHeight="1">
      <c r="A7" s="18">
        <v>2</v>
      </c>
      <c r="B7" s="18" t="s">
        <v>1</v>
      </c>
      <c r="C7" s="18">
        <v>1629</v>
      </c>
      <c r="D7" s="18">
        <v>172071510</v>
      </c>
      <c r="E7" s="18">
        <v>169207472</v>
      </c>
      <c r="F7" s="18">
        <v>40750845</v>
      </c>
      <c r="G7" s="18">
        <v>36827655</v>
      </c>
      <c r="H7" s="18">
        <v>110910</v>
      </c>
      <c r="I7" s="18">
        <v>110910</v>
      </c>
      <c r="J7" s="18">
        <v>40861755</v>
      </c>
      <c r="K7" s="18">
        <v>36938565</v>
      </c>
      <c r="L7" s="18">
        <v>0</v>
      </c>
      <c r="M7" s="18">
        <v>0</v>
      </c>
      <c r="N7" s="18">
        <v>212933265</v>
      </c>
      <c r="O7" s="18">
        <v>206146037</v>
      </c>
    </row>
    <row r="8" spans="1:15" ht="16.5" customHeight="1">
      <c r="A8" s="18">
        <v>3</v>
      </c>
      <c r="B8" s="18" t="s">
        <v>2</v>
      </c>
      <c r="C8" s="18">
        <v>1362</v>
      </c>
      <c r="D8" s="18">
        <v>98709778</v>
      </c>
      <c r="E8" s="18">
        <v>97477391</v>
      </c>
      <c r="F8" s="18">
        <v>26819290</v>
      </c>
      <c r="G8" s="18">
        <v>25606937</v>
      </c>
      <c r="H8" s="18">
        <v>2050952</v>
      </c>
      <c r="I8" s="18">
        <v>1571024</v>
      </c>
      <c r="J8" s="18">
        <v>28870242</v>
      </c>
      <c r="K8" s="18">
        <v>27177961</v>
      </c>
      <c r="L8" s="18">
        <v>0</v>
      </c>
      <c r="M8" s="18">
        <v>0</v>
      </c>
      <c r="N8" s="18">
        <v>127580020</v>
      </c>
      <c r="O8" s="18">
        <v>124655352</v>
      </c>
    </row>
    <row r="9" spans="1:15" ht="16.5" customHeight="1">
      <c r="A9" s="18">
        <v>4</v>
      </c>
      <c r="B9" s="18" t="s">
        <v>3</v>
      </c>
      <c r="C9" s="18">
        <v>1176</v>
      </c>
      <c r="D9" s="18">
        <v>84959083</v>
      </c>
      <c r="E9" s="18">
        <v>84714829</v>
      </c>
      <c r="F9" s="18">
        <v>33067451</v>
      </c>
      <c r="G9" s="18">
        <v>29444885</v>
      </c>
      <c r="H9" s="18">
        <v>0</v>
      </c>
      <c r="I9" s="18">
        <v>0</v>
      </c>
      <c r="J9" s="18">
        <v>33067451</v>
      </c>
      <c r="K9" s="18">
        <v>29444885</v>
      </c>
      <c r="L9" s="18">
        <v>0</v>
      </c>
      <c r="M9" s="18">
        <v>0</v>
      </c>
      <c r="N9" s="18">
        <v>118026534</v>
      </c>
      <c r="O9" s="18">
        <v>114159714</v>
      </c>
    </row>
    <row r="10" spans="1:15" ht="16.5" customHeight="1">
      <c r="A10" s="18">
        <v>5</v>
      </c>
      <c r="B10" s="18" t="s">
        <v>4</v>
      </c>
      <c r="C10" s="18">
        <v>777</v>
      </c>
      <c r="D10" s="18">
        <v>53952150</v>
      </c>
      <c r="E10" s="18">
        <v>53769448</v>
      </c>
      <c r="F10" s="18">
        <v>19094391</v>
      </c>
      <c r="G10" s="18">
        <v>17392307</v>
      </c>
      <c r="H10" s="18">
        <v>662463</v>
      </c>
      <c r="I10" s="18">
        <v>552785</v>
      </c>
      <c r="J10" s="18">
        <v>19756854</v>
      </c>
      <c r="K10" s="18">
        <v>17945092</v>
      </c>
      <c r="L10" s="18">
        <v>0</v>
      </c>
      <c r="M10" s="18">
        <v>0</v>
      </c>
      <c r="N10" s="18">
        <v>73709004</v>
      </c>
      <c r="O10" s="18">
        <v>71714540</v>
      </c>
    </row>
    <row r="11" spans="1:15" ht="16.5" customHeight="1">
      <c r="A11" s="26">
        <v>6</v>
      </c>
      <c r="B11" s="26" t="s">
        <v>5</v>
      </c>
      <c r="C11" s="26">
        <v>523</v>
      </c>
      <c r="D11" s="26">
        <v>31173140</v>
      </c>
      <c r="E11" s="26">
        <v>30969718</v>
      </c>
      <c r="F11" s="26">
        <v>5955801</v>
      </c>
      <c r="G11" s="26">
        <v>5827414</v>
      </c>
      <c r="H11" s="26">
        <v>0</v>
      </c>
      <c r="I11" s="26">
        <v>0</v>
      </c>
      <c r="J11" s="26">
        <v>5955801</v>
      </c>
      <c r="K11" s="26">
        <v>5827414</v>
      </c>
      <c r="L11" s="26">
        <v>0</v>
      </c>
      <c r="M11" s="26">
        <v>0</v>
      </c>
      <c r="N11" s="26">
        <v>37128941</v>
      </c>
      <c r="O11" s="26">
        <v>36797132</v>
      </c>
    </row>
    <row r="12" spans="1:15" ht="16.5" customHeight="1">
      <c r="A12" s="18">
        <v>7</v>
      </c>
      <c r="B12" s="18" t="s">
        <v>117</v>
      </c>
      <c r="C12" s="18">
        <v>603</v>
      </c>
      <c r="D12" s="18">
        <v>31051005</v>
      </c>
      <c r="E12" s="18">
        <v>30931665</v>
      </c>
      <c r="F12" s="18">
        <v>13471087</v>
      </c>
      <c r="G12" s="18">
        <v>12441644</v>
      </c>
      <c r="H12" s="18">
        <v>102591</v>
      </c>
      <c r="I12" s="18">
        <v>102591</v>
      </c>
      <c r="J12" s="18">
        <v>13573678</v>
      </c>
      <c r="K12" s="18">
        <v>12544235</v>
      </c>
      <c r="L12" s="18">
        <v>0</v>
      </c>
      <c r="M12" s="18">
        <v>0</v>
      </c>
      <c r="N12" s="18">
        <v>44624683</v>
      </c>
      <c r="O12" s="18">
        <v>43475900</v>
      </c>
    </row>
    <row r="13" spans="1:15" ht="16.5" customHeight="1">
      <c r="A13" s="18">
        <v>8</v>
      </c>
      <c r="B13" s="18" t="s">
        <v>6</v>
      </c>
      <c r="C13" s="18">
        <v>486</v>
      </c>
      <c r="D13" s="18">
        <v>22375012</v>
      </c>
      <c r="E13" s="18">
        <v>22320609</v>
      </c>
      <c r="F13" s="18">
        <v>5962329</v>
      </c>
      <c r="G13" s="18">
        <v>5850680</v>
      </c>
      <c r="H13" s="18">
        <v>611771</v>
      </c>
      <c r="I13" s="18">
        <v>556125</v>
      </c>
      <c r="J13" s="18">
        <v>6574100</v>
      </c>
      <c r="K13" s="18">
        <v>6406805</v>
      </c>
      <c r="L13" s="18">
        <v>0</v>
      </c>
      <c r="M13" s="18">
        <v>0</v>
      </c>
      <c r="N13" s="18">
        <v>28949112</v>
      </c>
      <c r="O13" s="18">
        <v>28727414</v>
      </c>
    </row>
    <row r="14" spans="1:15" ht="16.5" customHeight="1">
      <c r="A14" s="18">
        <v>9</v>
      </c>
      <c r="B14" s="18" t="s">
        <v>105</v>
      </c>
      <c r="C14" s="18">
        <v>694</v>
      </c>
      <c r="D14" s="18">
        <v>71848672</v>
      </c>
      <c r="E14" s="18">
        <v>71425241</v>
      </c>
      <c r="F14" s="18">
        <v>9798609</v>
      </c>
      <c r="G14" s="18">
        <v>9705242</v>
      </c>
      <c r="H14" s="18">
        <v>1300891</v>
      </c>
      <c r="I14" s="18">
        <v>1143653</v>
      </c>
      <c r="J14" s="18">
        <v>11099500</v>
      </c>
      <c r="K14" s="18">
        <v>10848895</v>
      </c>
      <c r="L14" s="18">
        <v>0</v>
      </c>
      <c r="M14" s="18">
        <v>0</v>
      </c>
      <c r="N14" s="18">
        <v>82948172</v>
      </c>
      <c r="O14" s="18">
        <v>82274136</v>
      </c>
    </row>
    <row r="15" spans="1:15" ht="16.5" customHeight="1">
      <c r="A15" s="18">
        <v>10</v>
      </c>
      <c r="B15" s="18" t="s">
        <v>7</v>
      </c>
      <c r="C15" s="18">
        <v>400</v>
      </c>
      <c r="D15" s="18">
        <v>17706843</v>
      </c>
      <c r="E15" s="18">
        <v>17280754</v>
      </c>
      <c r="F15" s="18">
        <v>10482619</v>
      </c>
      <c r="G15" s="18">
        <v>10424047</v>
      </c>
      <c r="H15" s="18">
        <v>35865</v>
      </c>
      <c r="I15" s="18">
        <v>35865</v>
      </c>
      <c r="J15" s="18">
        <v>10518484</v>
      </c>
      <c r="K15" s="18">
        <v>10459912</v>
      </c>
      <c r="L15" s="18">
        <v>0</v>
      </c>
      <c r="M15" s="18">
        <v>0</v>
      </c>
      <c r="N15" s="18">
        <v>28225327</v>
      </c>
      <c r="O15" s="18">
        <v>27740666</v>
      </c>
    </row>
    <row r="16" spans="1:15" ht="16.5" customHeight="1">
      <c r="A16" s="18">
        <v>11</v>
      </c>
      <c r="B16" s="18" t="s">
        <v>8</v>
      </c>
      <c r="C16" s="18">
        <v>289</v>
      </c>
      <c r="D16" s="18">
        <v>24725401</v>
      </c>
      <c r="E16" s="18">
        <v>23895604</v>
      </c>
      <c r="F16" s="18">
        <v>9089265</v>
      </c>
      <c r="G16" s="18">
        <v>8791223</v>
      </c>
      <c r="H16" s="18">
        <v>177688</v>
      </c>
      <c r="I16" s="18">
        <v>177688</v>
      </c>
      <c r="J16" s="18">
        <v>9266953</v>
      </c>
      <c r="K16" s="18">
        <v>8968911</v>
      </c>
      <c r="L16" s="18">
        <v>0</v>
      </c>
      <c r="M16" s="18">
        <v>0</v>
      </c>
      <c r="N16" s="18">
        <v>33992354</v>
      </c>
      <c r="O16" s="18">
        <v>32864515</v>
      </c>
    </row>
    <row r="17" spans="1:15" ht="16.5" customHeight="1">
      <c r="A17" s="18">
        <v>12</v>
      </c>
      <c r="B17" s="18" t="s">
        <v>9</v>
      </c>
      <c r="C17" s="18">
        <v>402</v>
      </c>
      <c r="D17" s="18">
        <v>42663208</v>
      </c>
      <c r="E17" s="18">
        <v>42076681</v>
      </c>
      <c r="F17" s="18">
        <v>13447194</v>
      </c>
      <c r="G17" s="18">
        <v>12989813</v>
      </c>
      <c r="H17" s="18">
        <v>72271</v>
      </c>
      <c r="I17" s="18">
        <v>72271</v>
      </c>
      <c r="J17" s="18">
        <v>13519465</v>
      </c>
      <c r="K17" s="18">
        <v>13062084</v>
      </c>
      <c r="L17" s="18">
        <v>0</v>
      </c>
      <c r="M17" s="18">
        <v>0</v>
      </c>
      <c r="N17" s="18">
        <v>56182673</v>
      </c>
      <c r="O17" s="18">
        <v>55138765</v>
      </c>
    </row>
    <row r="18" spans="1:15" ht="16.5" customHeight="1">
      <c r="A18" s="18">
        <v>13</v>
      </c>
      <c r="B18" s="18" t="s">
        <v>10</v>
      </c>
      <c r="C18" s="18">
        <v>707</v>
      </c>
      <c r="D18" s="18">
        <v>63674805</v>
      </c>
      <c r="E18" s="18">
        <v>55387098</v>
      </c>
      <c r="F18" s="18">
        <v>20081021</v>
      </c>
      <c r="G18" s="18">
        <v>18952109</v>
      </c>
      <c r="H18" s="18">
        <v>198826</v>
      </c>
      <c r="I18" s="18">
        <v>162101</v>
      </c>
      <c r="J18" s="18">
        <v>20279847</v>
      </c>
      <c r="K18" s="18">
        <v>19114210</v>
      </c>
      <c r="L18" s="18">
        <v>0</v>
      </c>
      <c r="M18" s="18">
        <v>0</v>
      </c>
      <c r="N18" s="18">
        <v>83954652</v>
      </c>
      <c r="O18" s="18">
        <v>74501308</v>
      </c>
    </row>
    <row r="19" spans="1:15" ht="16.5" customHeight="1">
      <c r="A19" s="18">
        <v>14</v>
      </c>
      <c r="B19" s="18" t="s">
        <v>11</v>
      </c>
      <c r="C19" s="18">
        <v>570</v>
      </c>
      <c r="D19" s="18">
        <v>66188817</v>
      </c>
      <c r="E19" s="18">
        <v>65100989</v>
      </c>
      <c r="F19" s="18">
        <v>17191916</v>
      </c>
      <c r="G19" s="18">
        <v>15339114</v>
      </c>
      <c r="H19" s="18">
        <v>1090086</v>
      </c>
      <c r="I19" s="18">
        <v>764946</v>
      </c>
      <c r="J19" s="18">
        <v>18282002</v>
      </c>
      <c r="K19" s="18">
        <v>16104060</v>
      </c>
      <c r="L19" s="18">
        <v>0</v>
      </c>
      <c r="M19" s="18">
        <v>0</v>
      </c>
      <c r="N19" s="18">
        <v>84470819</v>
      </c>
      <c r="O19" s="18">
        <v>81205049</v>
      </c>
    </row>
    <row r="20" spans="1:15" ht="16.5" customHeight="1">
      <c r="A20" s="18">
        <v>15</v>
      </c>
      <c r="B20" s="18" t="s">
        <v>12</v>
      </c>
      <c r="C20" s="18">
        <v>574</v>
      </c>
      <c r="D20" s="18">
        <v>44194193</v>
      </c>
      <c r="E20" s="18">
        <v>44144288</v>
      </c>
      <c r="F20" s="18">
        <v>14995394</v>
      </c>
      <c r="G20" s="18">
        <v>13673120</v>
      </c>
      <c r="H20" s="18">
        <v>3637</v>
      </c>
      <c r="I20" s="18">
        <v>3637</v>
      </c>
      <c r="J20" s="18">
        <v>14999031</v>
      </c>
      <c r="K20" s="18">
        <v>13676757</v>
      </c>
      <c r="L20" s="18">
        <v>0</v>
      </c>
      <c r="M20" s="18">
        <v>0</v>
      </c>
      <c r="N20" s="18">
        <v>59193224</v>
      </c>
      <c r="O20" s="18">
        <v>57821045</v>
      </c>
    </row>
    <row r="21" spans="1:15" ht="16.5" customHeight="1">
      <c r="A21" s="18">
        <v>16</v>
      </c>
      <c r="B21" s="18" t="s">
        <v>13</v>
      </c>
      <c r="C21" s="18">
        <v>2086</v>
      </c>
      <c r="D21" s="18">
        <v>185023622</v>
      </c>
      <c r="E21" s="18">
        <v>177408521</v>
      </c>
      <c r="F21" s="18">
        <v>83411431</v>
      </c>
      <c r="G21" s="18">
        <v>46745464</v>
      </c>
      <c r="H21" s="18">
        <v>2754464</v>
      </c>
      <c r="I21" s="18">
        <v>1713429</v>
      </c>
      <c r="J21" s="18">
        <v>86165895</v>
      </c>
      <c r="K21" s="18">
        <v>48458893</v>
      </c>
      <c r="L21" s="18">
        <v>0</v>
      </c>
      <c r="M21" s="18">
        <v>0</v>
      </c>
      <c r="N21" s="18">
        <v>271189517</v>
      </c>
      <c r="O21" s="18">
        <v>225867414</v>
      </c>
    </row>
    <row r="22" spans="1:15" ht="16.5" customHeight="1">
      <c r="A22" s="18">
        <v>17</v>
      </c>
      <c r="B22" s="18" t="s">
        <v>14</v>
      </c>
      <c r="C22" s="18">
        <v>1595</v>
      </c>
      <c r="D22" s="18">
        <v>219810377</v>
      </c>
      <c r="E22" s="18">
        <v>216764788</v>
      </c>
      <c r="F22" s="18">
        <v>26724812</v>
      </c>
      <c r="G22" s="18">
        <v>23256608</v>
      </c>
      <c r="H22" s="18">
        <v>2846</v>
      </c>
      <c r="I22" s="18">
        <v>2846</v>
      </c>
      <c r="J22" s="18">
        <v>26727658</v>
      </c>
      <c r="K22" s="18">
        <v>23259454</v>
      </c>
      <c r="L22" s="18">
        <v>0</v>
      </c>
      <c r="M22" s="18">
        <v>0</v>
      </c>
      <c r="N22" s="18">
        <v>246538035</v>
      </c>
      <c r="O22" s="18">
        <v>240024242</v>
      </c>
    </row>
    <row r="23" spans="1:15" ht="16.5" customHeight="1">
      <c r="A23" s="18">
        <v>18</v>
      </c>
      <c r="B23" s="18" t="s">
        <v>15</v>
      </c>
      <c r="C23" s="18">
        <v>533</v>
      </c>
      <c r="D23" s="18">
        <v>185630800</v>
      </c>
      <c r="E23" s="18">
        <v>181420406</v>
      </c>
      <c r="F23" s="18">
        <v>10555076</v>
      </c>
      <c r="G23" s="18">
        <v>9500632</v>
      </c>
      <c r="H23" s="18">
        <v>1296148</v>
      </c>
      <c r="I23" s="18">
        <v>438957</v>
      </c>
      <c r="J23" s="18">
        <v>11851224</v>
      </c>
      <c r="K23" s="18">
        <v>9939589</v>
      </c>
      <c r="L23" s="18">
        <v>0</v>
      </c>
      <c r="M23" s="18">
        <v>0</v>
      </c>
      <c r="N23" s="18">
        <v>197482024</v>
      </c>
      <c r="O23" s="18">
        <v>191359995</v>
      </c>
    </row>
    <row r="24" spans="1:15" ht="16.5" customHeight="1">
      <c r="A24" s="18">
        <v>19</v>
      </c>
      <c r="B24" s="18" t="s">
        <v>16</v>
      </c>
      <c r="C24" s="18">
        <v>200</v>
      </c>
      <c r="D24" s="18">
        <v>12097400</v>
      </c>
      <c r="E24" s="18">
        <v>12071949</v>
      </c>
      <c r="F24" s="18">
        <v>5844173</v>
      </c>
      <c r="G24" s="18">
        <v>5627106</v>
      </c>
      <c r="H24" s="18">
        <v>0</v>
      </c>
      <c r="I24" s="18">
        <v>0</v>
      </c>
      <c r="J24" s="18">
        <v>5844173</v>
      </c>
      <c r="K24" s="18">
        <v>5627106</v>
      </c>
      <c r="L24" s="18">
        <v>0</v>
      </c>
      <c r="M24" s="18">
        <v>0</v>
      </c>
      <c r="N24" s="18">
        <v>17941573</v>
      </c>
      <c r="O24" s="18">
        <v>17699055</v>
      </c>
    </row>
    <row r="25" spans="1:15" ht="16.5" customHeight="1">
      <c r="A25" s="18">
        <v>20</v>
      </c>
      <c r="B25" s="18" t="s">
        <v>103</v>
      </c>
      <c r="C25" s="18">
        <v>417</v>
      </c>
      <c r="D25" s="18">
        <v>43109323</v>
      </c>
      <c r="E25" s="18">
        <v>42923297</v>
      </c>
      <c r="F25" s="18">
        <v>49808518</v>
      </c>
      <c r="G25" s="18">
        <v>19198988</v>
      </c>
      <c r="H25" s="18">
        <v>2197115</v>
      </c>
      <c r="I25" s="18">
        <v>1527325</v>
      </c>
      <c r="J25" s="18">
        <v>52005633</v>
      </c>
      <c r="K25" s="18">
        <v>20726313</v>
      </c>
      <c r="L25" s="18">
        <v>0</v>
      </c>
      <c r="M25" s="18">
        <v>0</v>
      </c>
      <c r="N25" s="18">
        <v>95114956</v>
      </c>
      <c r="O25" s="18">
        <v>63649610</v>
      </c>
    </row>
    <row r="26" spans="1:15" ht="16.5" customHeight="1">
      <c r="A26" s="18">
        <v>21</v>
      </c>
      <c r="B26" s="18" t="s">
        <v>104</v>
      </c>
      <c r="C26" s="18">
        <v>450</v>
      </c>
      <c r="D26" s="18">
        <v>44259179</v>
      </c>
      <c r="E26" s="18">
        <v>44181236</v>
      </c>
      <c r="F26" s="18">
        <v>10975575</v>
      </c>
      <c r="G26" s="18">
        <v>10477212</v>
      </c>
      <c r="H26" s="18">
        <v>0</v>
      </c>
      <c r="I26" s="18">
        <v>0</v>
      </c>
      <c r="J26" s="18">
        <v>10975575</v>
      </c>
      <c r="K26" s="18">
        <v>10477212</v>
      </c>
      <c r="L26" s="18">
        <v>0</v>
      </c>
      <c r="M26" s="18">
        <v>0</v>
      </c>
      <c r="N26" s="18">
        <v>55234754</v>
      </c>
      <c r="O26" s="18">
        <v>54658448</v>
      </c>
    </row>
    <row r="27" spans="1:15" ht="16.5" customHeight="1">
      <c r="A27" s="18">
        <v>22</v>
      </c>
      <c r="B27" s="18" t="s">
        <v>106</v>
      </c>
      <c r="C27" s="18">
        <v>380</v>
      </c>
      <c r="D27" s="18">
        <v>40499323</v>
      </c>
      <c r="E27" s="18">
        <v>38571991</v>
      </c>
      <c r="F27" s="18">
        <v>24302632</v>
      </c>
      <c r="G27" s="18">
        <v>18766190</v>
      </c>
      <c r="H27" s="18">
        <v>0</v>
      </c>
      <c r="I27" s="18">
        <v>0</v>
      </c>
      <c r="J27" s="18">
        <v>24302632</v>
      </c>
      <c r="K27" s="18">
        <v>18766190</v>
      </c>
      <c r="L27" s="18">
        <v>0</v>
      </c>
      <c r="M27" s="18">
        <v>0</v>
      </c>
      <c r="N27" s="18">
        <v>64801955</v>
      </c>
      <c r="O27" s="18">
        <v>57338181</v>
      </c>
    </row>
    <row r="28" spans="1:15" ht="16.5" customHeight="1">
      <c r="A28" s="18">
        <v>23</v>
      </c>
      <c r="B28" s="18" t="s">
        <v>107</v>
      </c>
      <c r="C28" s="18">
        <v>857</v>
      </c>
      <c r="D28" s="18">
        <v>65543455</v>
      </c>
      <c r="E28" s="18">
        <v>65229361</v>
      </c>
      <c r="F28" s="18">
        <v>18828451</v>
      </c>
      <c r="G28" s="18">
        <v>18104409</v>
      </c>
      <c r="H28" s="18">
        <v>549370</v>
      </c>
      <c r="I28" s="18">
        <v>500172</v>
      </c>
      <c r="J28" s="18">
        <v>19377821</v>
      </c>
      <c r="K28" s="18">
        <v>18604581</v>
      </c>
      <c r="L28" s="18">
        <v>0</v>
      </c>
      <c r="M28" s="18">
        <v>0</v>
      </c>
      <c r="N28" s="18">
        <v>84921276</v>
      </c>
      <c r="O28" s="18">
        <v>83833942</v>
      </c>
    </row>
    <row r="29" spans="1:15" ht="16.5" customHeight="1">
      <c r="A29" s="18">
        <v>24</v>
      </c>
      <c r="B29" s="18" t="s">
        <v>108</v>
      </c>
      <c r="C29" s="18">
        <v>536</v>
      </c>
      <c r="D29" s="18">
        <v>41256382</v>
      </c>
      <c r="E29" s="18">
        <v>41238847</v>
      </c>
      <c r="F29" s="18">
        <v>8371813</v>
      </c>
      <c r="G29" s="18">
        <v>8173686</v>
      </c>
      <c r="H29" s="18">
        <v>0</v>
      </c>
      <c r="I29" s="18">
        <v>0</v>
      </c>
      <c r="J29" s="18">
        <v>8371813</v>
      </c>
      <c r="K29" s="18">
        <v>8173686</v>
      </c>
      <c r="L29" s="18">
        <v>0</v>
      </c>
      <c r="M29" s="18">
        <v>0</v>
      </c>
      <c r="N29" s="18">
        <v>49628195</v>
      </c>
      <c r="O29" s="18">
        <v>49412533</v>
      </c>
    </row>
    <row r="30" spans="1:15" ht="16.5" customHeight="1">
      <c r="A30" s="18">
        <v>25</v>
      </c>
      <c r="B30" s="18" t="s">
        <v>109</v>
      </c>
      <c r="C30" s="18">
        <v>440</v>
      </c>
      <c r="D30" s="18">
        <v>29228335</v>
      </c>
      <c r="E30" s="18">
        <v>28881301</v>
      </c>
      <c r="F30" s="18">
        <v>9639618</v>
      </c>
      <c r="G30" s="18">
        <v>9393795</v>
      </c>
      <c r="H30" s="18">
        <v>0</v>
      </c>
      <c r="I30" s="18">
        <v>0</v>
      </c>
      <c r="J30" s="18">
        <v>9639618</v>
      </c>
      <c r="K30" s="18">
        <v>9393795</v>
      </c>
      <c r="L30" s="18">
        <v>0</v>
      </c>
      <c r="M30" s="18">
        <v>0</v>
      </c>
      <c r="N30" s="18">
        <v>38867953</v>
      </c>
      <c r="O30" s="18">
        <v>38275096</v>
      </c>
    </row>
    <row r="31" spans="1:15" ht="16.5" customHeight="1">
      <c r="A31" s="18">
        <v>26</v>
      </c>
      <c r="B31" s="18" t="s">
        <v>110</v>
      </c>
      <c r="C31" s="18">
        <v>359</v>
      </c>
      <c r="D31" s="18">
        <v>28016833</v>
      </c>
      <c r="E31" s="18">
        <v>27955706</v>
      </c>
      <c r="F31" s="18">
        <v>6524611</v>
      </c>
      <c r="G31" s="18">
        <v>6321083</v>
      </c>
      <c r="H31" s="18">
        <v>110273</v>
      </c>
      <c r="I31" s="18">
        <v>87749</v>
      </c>
      <c r="J31" s="18">
        <v>6634884</v>
      </c>
      <c r="K31" s="18">
        <v>6408832</v>
      </c>
      <c r="L31" s="18">
        <v>0</v>
      </c>
      <c r="M31" s="18">
        <v>0</v>
      </c>
      <c r="N31" s="18">
        <v>34651717</v>
      </c>
      <c r="O31" s="18">
        <v>34364538</v>
      </c>
    </row>
    <row r="32" spans="1:15" ht="16.5" customHeight="1">
      <c r="A32" s="18">
        <v>27</v>
      </c>
      <c r="B32" s="18" t="s">
        <v>111</v>
      </c>
      <c r="C32" s="18">
        <v>476</v>
      </c>
      <c r="D32" s="18">
        <v>16465093</v>
      </c>
      <c r="E32" s="18">
        <v>16414746</v>
      </c>
      <c r="F32" s="18">
        <v>8147622</v>
      </c>
      <c r="G32" s="18">
        <v>7796491</v>
      </c>
      <c r="H32" s="18">
        <v>148137</v>
      </c>
      <c r="I32" s="18">
        <v>127393</v>
      </c>
      <c r="J32" s="18">
        <v>8295759</v>
      </c>
      <c r="K32" s="18">
        <v>7923884</v>
      </c>
      <c r="L32" s="18">
        <v>0</v>
      </c>
      <c r="M32" s="18">
        <v>0</v>
      </c>
      <c r="N32" s="18">
        <v>24760852</v>
      </c>
      <c r="O32" s="18">
        <v>24338630</v>
      </c>
    </row>
    <row r="33" spans="1:15" ht="16.5" customHeight="1">
      <c r="A33" s="18">
        <v>28</v>
      </c>
      <c r="B33" s="18" t="s">
        <v>112</v>
      </c>
      <c r="C33" s="18">
        <v>1031</v>
      </c>
      <c r="D33" s="18">
        <v>389071072</v>
      </c>
      <c r="E33" s="18">
        <v>376861139</v>
      </c>
      <c r="F33" s="18">
        <v>52434543</v>
      </c>
      <c r="G33" s="18">
        <v>48088914</v>
      </c>
      <c r="H33" s="18">
        <v>570213</v>
      </c>
      <c r="I33" s="18">
        <v>570213</v>
      </c>
      <c r="J33" s="18">
        <v>53004756</v>
      </c>
      <c r="K33" s="18">
        <v>48659127</v>
      </c>
      <c r="L33" s="18">
        <v>0</v>
      </c>
      <c r="M33" s="18">
        <v>0</v>
      </c>
      <c r="N33" s="18">
        <v>442075828</v>
      </c>
      <c r="O33" s="18">
        <v>425520266</v>
      </c>
    </row>
    <row r="34" spans="1:15" ht="16.5" customHeight="1">
      <c r="A34" s="18">
        <v>29</v>
      </c>
      <c r="B34" s="18" t="s">
        <v>113</v>
      </c>
      <c r="C34" s="18">
        <v>247</v>
      </c>
      <c r="D34" s="18">
        <v>12942812</v>
      </c>
      <c r="E34" s="18">
        <v>12937231</v>
      </c>
      <c r="F34" s="18">
        <v>8989367</v>
      </c>
      <c r="G34" s="18">
        <v>8753938</v>
      </c>
      <c r="H34" s="18">
        <v>273809</v>
      </c>
      <c r="I34" s="18">
        <v>224852</v>
      </c>
      <c r="J34" s="18">
        <v>9263176</v>
      </c>
      <c r="K34" s="18">
        <v>8978790</v>
      </c>
      <c r="L34" s="18">
        <v>0</v>
      </c>
      <c r="M34" s="18">
        <v>0</v>
      </c>
      <c r="N34" s="18">
        <v>22205988</v>
      </c>
      <c r="O34" s="18">
        <v>21916021</v>
      </c>
    </row>
    <row r="35" spans="1:15" ht="16.5" customHeight="1">
      <c r="A35" s="18">
        <v>30</v>
      </c>
      <c r="B35" s="18" t="s">
        <v>114</v>
      </c>
      <c r="C35" s="18">
        <v>253</v>
      </c>
      <c r="D35" s="18">
        <v>12854713</v>
      </c>
      <c r="E35" s="18">
        <v>12661313</v>
      </c>
      <c r="F35" s="18">
        <v>10029409</v>
      </c>
      <c r="G35" s="18">
        <v>9962489</v>
      </c>
      <c r="H35" s="18">
        <v>2918621</v>
      </c>
      <c r="I35" s="18">
        <v>644411</v>
      </c>
      <c r="J35" s="18">
        <v>12948030</v>
      </c>
      <c r="K35" s="18">
        <v>10606900</v>
      </c>
      <c r="L35" s="18">
        <v>0</v>
      </c>
      <c r="M35" s="18">
        <v>0</v>
      </c>
      <c r="N35" s="18">
        <v>25802743</v>
      </c>
      <c r="O35" s="18">
        <v>23268213</v>
      </c>
    </row>
    <row r="36" spans="1:15" ht="16.5" customHeight="1">
      <c r="A36" s="18">
        <v>31</v>
      </c>
      <c r="B36" s="18" t="s">
        <v>118</v>
      </c>
      <c r="C36" s="18">
        <v>338</v>
      </c>
      <c r="D36" s="18">
        <v>21049859</v>
      </c>
      <c r="E36" s="18">
        <v>21041751</v>
      </c>
      <c r="F36" s="18">
        <v>51163027</v>
      </c>
      <c r="G36" s="18">
        <v>24203338</v>
      </c>
      <c r="H36" s="18">
        <v>781361</v>
      </c>
      <c r="I36" s="18">
        <v>649917</v>
      </c>
      <c r="J36" s="18">
        <v>51944388</v>
      </c>
      <c r="K36" s="18">
        <v>24853255</v>
      </c>
      <c r="L36" s="18">
        <v>0</v>
      </c>
      <c r="M36" s="18">
        <v>0</v>
      </c>
      <c r="N36" s="18">
        <v>72994247</v>
      </c>
      <c r="O36" s="18">
        <v>45895006</v>
      </c>
    </row>
    <row r="37" spans="1:15" ht="16.5" customHeight="1">
      <c r="A37" s="57">
        <v>32</v>
      </c>
      <c r="B37" s="57" t="s">
        <v>119</v>
      </c>
      <c r="C37" s="57">
        <v>470</v>
      </c>
      <c r="D37" s="57">
        <v>34633463</v>
      </c>
      <c r="E37" s="57">
        <v>34523721</v>
      </c>
      <c r="F37" s="57">
        <v>9709191</v>
      </c>
      <c r="G37" s="57">
        <v>9417891</v>
      </c>
      <c r="H37" s="57">
        <v>310618</v>
      </c>
      <c r="I37" s="57">
        <v>282481</v>
      </c>
      <c r="J37" s="57">
        <v>10019809</v>
      </c>
      <c r="K37" s="57">
        <v>9700372</v>
      </c>
      <c r="L37" s="57">
        <v>0</v>
      </c>
      <c r="M37" s="57">
        <v>0</v>
      </c>
      <c r="N37" s="57">
        <v>44653272</v>
      </c>
      <c r="O37" s="57">
        <v>44224093</v>
      </c>
    </row>
    <row r="38" spans="1:15" ht="16.5" customHeight="1">
      <c r="A38" s="27"/>
      <c r="B38" s="28" t="s">
        <v>120</v>
      </c>
      <c r="C38" s="29">
        <v>23202</v>
      </c>
      <c r="D38" s="29">
        <v>2306666056</v>
      </c>
      <c r="E38" s="29">
        <v>2258615511</v>
      </c>
      <c r="F38" s="29">
        <v>692561098</v>
      </c>
      <c r="G38" s="29">
        <v>561840478</v>
      </c>
      <c r="H38" s="29">
        <v>23211641</v>
      </c>
      <c r="I38" s="29">
        <v>14863003</v>
      </c>
      <c r="J38" s="29">
        <v>715772739</v>
      </c>
      <c r="K38" s="29">
        <v>576703481</v>
      </c>
      <c r="L38" s="29">
        <v>0</v>
      </c>
      <c r="M38" s="29">
        <v>0</v>
      </c>
      <c r="N38" s="29">
        <v>3022438795</v>
      </c>
      <c r="O38" s="29">
        <v>2835318992</v>
      </c>
    </row>
    <row r="39" spans="1:15" ht="16.5" customHeight="1">
      <c r="A39" s="17">
        <v>33</v>
      </c>
      <c r="B39" s="17" t="s">
        <v>17</v>
      </c>
      <c r="C39" s="17">
        <v>275</v>
      </c>
      <c r="D39" s="17">
        <v>15136802</v>
      </c>
      <c r="E39" s="17">
        <v>15046101</v>
      </c>
      <c r="F39" s="17">
        <v>4431681</v>
      </c>
      <c r="G39" s="17">
        <v>4418866</v>
      </c>
      <c r="H39" s="17">
        <v>113229</v>
      </c>
      <c r="I39" s="17">
        <v>37969</v>
      </c>
      <c r="J39" s="17">
        <v>4544910</v>
      </c>
      <c r="K39" s="17">
        <v>4456835</v>
      </c>
      <c r="L39" s="17">
        <v>0</v>
      </c>
      <c r="M39" s="17">
        <v>0</v>
      </c>
      <c r="N39" s="17">
        <v>19681712</v>
      </c>
      <c r="O39" s="17">
        <v>19502936</v>
      </c>
    </row>
    <row r="40" spans="1:15" ht="16.5" customHeight="1">
      <c r="A40" s="18">
        <v>34</v>
      </c>
      <c r="B40" s="18" t="s">
        <v>18</v>
      </c>
      <c r="C40" s="18">
        <v>199</v>
      </c>
      <c r="D40" s="18">
        <v>32533210</v>
      </c>
      <c r="E40" s="18">
        <v>27474136</v>
      </c>
      <c r="F40" s="18">
        <v>6719001</v>
      </c>
      <c r="G40" s="18">
        <v>4342173</v>
      </c>
      <c r="H40" s="18">
        <v>1021138</v>
      </c>
      <c r="I40" s="18">
        <v>189663</v>
      </c>
      <c r="J40" s="18">
        <v>7740139</v>
      </c>
      <c r="K40" s="18">
        <v>4531836</v>
      </c>
      <c r="L40" s="18">
        <v>0</v>
      </c>
      <c r="M40" s="18">
        <v>0</v>
      </c>
      <c r="N40" s="18">
        <v>40273349</v>
      </c>
      <c r="O40" s="18">
        <v>32005972</v>
      </c>
    </row>
    <row r="41" spans="1:15" ht="16.5" customHeight="1">
      <c r="A41" s="18">
        <v>35</v>
      </c>
      <c r="B41" s="18" t="s">
        <v>115</v>
      </c>
      <c r="C41" s="18">
        <v>149</v>
      </c>
      <c r="D41" s="18">
        <v>12531720</v>
      </c>
      <c r="E41" s="18">
        <v>11771816</v>
      </c>
      <c r="F41" s="18">
        <v>4128236</v>
      </c>
      <c r="G41" s="18">
        <v>4112982</v>
      </c>
      <c r="H41" s="18">
        <v>0</v>
      </c>
      <c r="I41" s="18">
        <v>0</v>
      </c>
      <c r="J41" s="18">
        <v>4128236</v>
      </c>
      <c r="K41" s="18">
        <v>4112982</v>
      </c>
      <c r="L41" s="18">
        <v>0</v>
      </c>
      <c r="M41" s="18">
        <v>0</v>
      </c>
      <c r="N41" s="18">
        <v>16659956</v>
      </c>
      <c r="O41" s="18">
        <v>15884798</v>
      </c>
    </row>
    <row r="42" spans="1:15" ht="16.5" customHeight="1">
      <c r="A42" s="18">
        <v>36</v>
      </c>
      <c r="B42" s="18" t="s">
        <v>19</v>
      </c>
      <c r="C42" s="18">
        <v>339</v>
      </c>
      <c r="D42" s="18">
        <v>161466243</v>
      </c>
      <c r="E42" s="18">
        <v>137178547</v>
      </c>
      <c r="F42" s="18">
        <v>226693519</v>
      </c>
      <c r="G42" s="18">
        <v>213415860</v>
      </c>
      <c r="H42" s="18">
        <v>0</v>
      </c>
      <c r="I42" s="18">
        <v>0</v>
      </c>
      <c r="J42" s="18">
        <v>226693519</v>
      </c>
      <c r="K42" s="18">
        <v>213415860</v>
      </c>
      <c r="L42" s="18">
        <v>0</v>
      </c>
      <c r="M42" s="18">
        <v>0</v>
      </c>
      <c r="N42" s="18">
        <v>388159762</v>
      </c>
      <c r="O42" s="18">
        <v>350594407</v>
      </c>
    </row>
    <row r="43" spans="1:15" ht="16.5" customHeight="1">
      <c r="A43" s="18">
        <v>37</v>
      </c>
      <c r="B43" s="18" t="s">
        <v>20</v>
      </c>
      <c r="C43" s="18">
        <v>224</v>
      </c>
      <c r="D43" s="18">
        <v>5427996</v>
      </c>
      <c r="E43" s="18">
        <v>5400735</v>
      </c>
      <c r="F43" s="18">
        <v>7283902</v>
      </c>
      <c r="G43" s="18">
        <v>7192516</v>
      </c>
      <c r="H43" s="18">
        <v>0</v>
      </c>
      <c r="I43" s="18">
        <v>0</v>
      </c>
      <c r="J43" s="18">
        <v>7283902</v>
      </c>
      <c r="K43" s="18">
        <v>7192516</v>
      </c>
      <c r="L43" s="18">
        <v>0</v>
      </c>
      <c r="M43" s="18">
        <v>0</v>
      </c>
      <c r="N43" s="18">
        <v>12711898</v>
      </c>
      <c r="O43" s="18">
        <v>12593251</v>
      </c>
    </row>
    <row r="44" spans="1:15" ht="16.5" customHeight="1">
      <c r="A44" s="18">
        <v>38</v>
      </c>
      <c r="B44" s="18" t="s">
        <v>21</v>
      </c>
      <c r="C44" s="18">
        <v>144</v>
      </c>
      <c r="D44" s="18">
        <v>36250524</v>
      </c>
      <c r="E44" s="18">
        <v>36209840</v>
      </c>
      <c r="F44" s="18">
        <v>2067593</v>
      </c>
      <c r="G44" s="18">
        <v>1998494</v>
      </c>
      <c r="H44" s="18">
        <v>0</v>
      </c>
      <c r="I44" s="18">
        <v>0</v>
      </c>
      <c r="J44" s="18">
        <v>2067593</v>
      </c>
      <c r="K44" s="18">
        <v>1998494</v>
      </c>
      <c r="L44" s="18">
        <v>0</v>
      </c>
      <c r="M44" s="18">
        <v>0</v>
      </c>
      <c r="N44" s="18">
        <v>38318117</v>
      </c>
      <c r="O44" s="18">
        <v>38208334</v>
      </c>
    </row>
    <row r="45" spans="1:15" ht="16.5" customHeight="1">
      <c r="A45" s="18">
        <v>39</v>
      </c>
      <c r="B45" s="18" t="s">
        <v>22</v>
      </c>
      <c r="C45" s="18">
        <v>379</v>
      </c>
      <c r="D45" s="18">
        <v>50242743</v>
      </c>
      <c r="E45" s="18">
        <v>50000675</v>
      </c>
      <c r="F45" s="18">
        <v>6915988</v>
      </c>
      <c r="G45" s="18">
        <v>6654386</v>
      </c>
      <c r="H45" s="18">
        <v>681945</v>
      </c>
      <c r="I45" s="18">
        <v>422675</v>
      </c>
      <c r="J45" s="18">
        <v>7597933</v>
      </c>
      <c r="K45" s="18">
        <v>7077061</v>
      </c>
      <c r="L45" s="18">
        <v>0</v>
      </c>
      <c r="M45" s="18">
        <v>0</v>
      </c>
      <c r="N45" s="18">
        <v>57840676</v>
      </c>
      <c r="O45" s="18">
        <v>57077736</v>
      </c>
    </row>
    <row r="46" spans="1:15" ht="16.5" customHeight="1">
      <c r="A46" s="18">
        <v>40</v>
      </c>
      <c r="B46" s="18" t="s">
        <v>23</v>
      </c>
      <c r="C46" s="18">
        <v>95</v>
      </c>
      <c r="D46" s="18">
        <v>2982208</v>
      </c>
      <c r="E46" s="18">
        <v>2981430</v>
      </c>
      <c r="F46" s="18">
        <v>1619450</v>
      </c>
      <c r="G46" s="18">
        <v>1616164</v>
      </c>
      <c r="H46" s="18">
        <v>0</v>
      </c>
      <c r="I46" s="18">
        <v>0</v>
      </c>
      <c r="J46" s="18">
        <v>1619450</v>
      </c>
      <c r="K46" s="18">
        <v>1616164</v>
      </c>
      <c r="L46" s="18">
        <v>0</v>
      </c>
      <c r="M46" s="18">
        <v>0</v>
      </c>
      <c r="N46" s="18">
        <v>4601658</v>
      </c>
      <c r="O46" s="18">
        <v>4597594</v>
      </c>
    </row>
    <row r="47" spans="1:15" ht="16.5" customHeight="1">
      <c r="A47" s="18">
        <v>41</v>
      </c>
      <c r="B47" s="18" t="s">
        <v>24</v>
      </c>
      <c r="C47" s="18">
        <v>209</v>
      </c>
      <c r="D47" s="18">
        <v>10991903</v>
      </c>
      <c r="E47" s="18">
        <v>10913234</v>
      </c>
      <c r="F47" s="18">
        <v>9948816</v>
      </c>
      <c r="G47" s="18">
        <v>9516879</v>
      </c>
      <c r="H47" s="18">
        <v>0</v>
      </c>
      <c r="I47" s="18">
        <v>0</v>
      </c>
      <c r="J47" s="18">
        <v>9948816</v>
      </c>
      <c r="K47" s="18">
        <v>9516879</v>
      </c>
      <c r="L47" s="18">
        <v>0</v>
      </c>
      <c r="M47" s="18">
        <v>0</v>
      </c>
      <c r="N47" s="18">
        <v>20940719</v>
      </c>
      <c r="O47" s="18">
        <v>20430113</v>
      </c>
    </row>
    <row r="48" spans="1:15" ht="16.5" customHeight="1">
      <c r="A48" s="18">
        <v>42</v>
      </c>
      <c r="B48" s="18" t="s">
        <v>25</v>
      </c>
      <c r="C48" s="18">
        <v>191</v>
      </c>
      <c r="D48" s="18">
        <v>29288290</v>
      </c>
      <c r="E48" s="18">
        <v>29150630</v>
      </c>
      <c r="F48" s="18">
        <v>3306887</v>
      </c>
      <c r="G48" s="18">
        <v>2866709</v>
      </c>
      <c r="H48" s="18">
        <v>0</v>
      </c>
      <c r="I48" s="18">
        <v>0</v>
      </c>
      <c r="J48" s="18">
        <v>3306887</v>
      </c>
      <c r="K48" s="18">
        <v>2866709</v>
      </c>
      <c r="L48" s="18">
        <v>0</v>
      </c>
      <c r="M48" s="18">
        <v>0</v>
      </c>
      <c r="N48" s="18">
        <v>32595177</v>
      </c>
      <c r="O48" s="18">
        <v>32017339</v>
      </c>
    </row>
    <row r="49" spans="1:15" ht="16.5" customHeight="1">
      <c r="A49" s="18">
        <v>43</v>
      </c>
      <c r="B49" s="18" t="s">
        <v>26</v>
      </c>
      <c r="C49" s="18">
        <v>283</v>
      </c>
      <c r="D49" s="18">
        <v>21067063</v>
      </c>
      <c r="E49" s="18">
        <v>21043443</v>
      </c>
      <c r="F49" s="18">
        <v>10394657</v>
      </c>
      <c r="G49" s="18">
        <v>10221883</v>
      </c>
      <c r="H49" s="18">
        <v>0</v>
      </c>
      <c r="I49" s="18">
        <v>0</v>
      </c>
      <c r="J49" s="18">
        <v>10394657</v>
      </c>
      <c r="K49" s="18">
        <v>10221883</v>
      </c>
      <c r="L49" s="18">
        <v>0</v>
      </c>
      <c r="M49" s="18">
        <v>0</v>
      </c>
      <c r="N49" s="18">
        <v>31461720</v>
      </c>
      <c r="O49" s="18">
        <v>31265326</v>
      </c>
    </row>
    <row r="50" spans="1:15" ht="16.5" customHeight="1">
      <c r="A50" s="57">
        <v>44</v>
      </c>
      <c r="B50" s="57" t="s">
        <v>27</v>
      </c>
      <c r="C50" s="57">
        <v>100</v>
      </c>
      <c r="D50" s="57">
        <v>1835423</v>
      </c>
      <c r="E50" s="57">
        <v>1833446</v>
      </c>
      <c r="F50" s="57">
        <v>2308573</v>
      </c>
      <c r="G50" s="57">
        <v>2181132</v>
      </c>
      <c r="H50" s="57">
        <v>0</v>
      </c>
      <c r="I50" s="57">
        <v>0</v>
      </c>
      <c r="J50" s="57">
        <v>2308573</v>
      </c>
      <c r="K50" s="57">
        <v>2181132</v>
      </c>
      <c r="L50" s="57">
        <v>0</v>
      </c>
      <c r="M50" s="57">
        <v>0</v>
      </c>
      <c r="N50" s="57">
        <v>4143996</v>
      </c>
      <c r="O50" s="57">
        <v>4014578</v>
      </c>
    </row>
    <row r="51" spans="1:15" ht="16.5" customHeight="1">
      <c r="A51" s="27"/>
      <c r="B51" s="28" t="s">
        <v>121</v>
      </c>
      <c r="C51" s="29">
        <v>2587</v>
      </c>
      <c r="D51" s="29">
        <v>379754125</v>
      </c>
      <c r="E51" s="29">
        <v>349004033</v>
      </c>
      <c r="F51" s="29">
        <v>285818303</v>
      </c>
      <c r="G51" s="29">
        <v>268538044</v>
      </c>
      <c r="H51" s="29">
        <v>1816312</v>
      </c>
      <c r="I51" s="29">
        <v>650307</v>
      </c>
      <c r="J51" s="29">
        <v>287634615</v>
      </c>
      <c r="K51" s="29">
        <v>269188351</v>
      </c>
      <c r="L51" s="29">
        <v>0</v>
      </c>
      <c r="M51" s="29">
        <v>0</v>
      </c>
      <c r="N51" s="29">
        <v>667388740</v>
      </c>
      <c r="O51" s="29">
        <v>618192384</v>
      </c>
    </row>
    <row r="52" spans="1:15" ht="16.5" customHeight="1">
      <c r="A52" s="27"/>
      <c r="B52" s="28" t="s">
        <v>122</v>
      </c>
      <c r="C52" s="29">
        <v>25789</v>
      </c>
      <c r="D52" s="29">
        <v>2686420181</v>
      </c>
      <c r="E52" s="29">
        <v>2607619544</v>
      </c>
      <c r="F52" s="29">
        <v>978379401</v>
      </c>
      <c r="G52" s="29">
        <v>830378522</v>
      </c>
      <c r="H52" s="29">
        <v>25027953</v>
      </c>
      <c r="I52" s="29">
        <v>15513310</v>
      </c>
      <c r="J52" s="29">
        <v>1003407354</v>
      </c>
      <c r="K52" s="29">
        <v>845891832</v>
      </c>
      <c r="L52" s="29">
        <v>0</v>
      </c>
      <c r="M52" s="29">
        <v>0</v>
      </c>
      <c r="N52" s="29">
        <v>3689827535</v>
      </c>
      <c r="O52" s="29">
        <v>3453511376</v>
      </c>
    </row>
  </sheetData>
  <mergeCells count="10">
    <mergeCell ref="F4:G4"/>
    <mergeCell ref="N3:O3"/>
    <mergeCell ref="B3:B5"/>
    <mergeCell ref="J4:K4"/>
    <mergeCell ref="A3:A5"/>
    <mergeCell ref="D3:E3"/>
    <mergeCell ref="F3:K3"/>
    <mergeCell ref="L4:M4"/>
    <mergeCell ref="L3:M3"/>
    <mergeCell ref="H4:I4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2007-11-26T06:45:48Z</cp:lastPrinted>
  <dcterms:created xsi:type="dcterms:W3CDTF">2003-03-07T02:17:14Z</dcterms:created>
  <dcterms:modified xsi:type="dcterms:W3CDTF">2007-11-26T06:55:15Z</dcterms:modified>
  <cp:category/>
  <cp:version/>
  <cp:contentType/>
  <cp:contentStatus/>
</cp:coreProperties>
</file>